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6" i="1" l="1"/>
  <c r="F168" i="1"/>
  <c r="F167" i="1"/>
  <c r="F10" i="1"/>
  <c r="F60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56" i="1"/>
  <c r="F53" i="1"/>
  <c r="F52" i="1"/>
  <c r="F49" i="1"/>
  <c r="F57" i="1"/>
  <c r="F58" i="1"/>
  <c r="F59" i="1"/>
  <c r="F62" i="1"/>
  <c r="F145" i="1"/>
  <c r="F146" i="1"/>
  <c r="F142" i="1"/>
  <c r="F130" i="1"/>
  <c r="F129" i="1"/>
  <c r="F82" i="1"/>
  <c r="F81" i="1"/>
  <c r="F93" i="1"/>
  <c r="F9" i="1"/>
  <c r="F90" i="1"/>
  <c r="F89" i="1"/>
  <c r="F171" i="1" l="1"/>
  <c r="D179" i="1" s="1"/>
  <c r="F23" i="1"/>
  <c r="F24" i="1"/>
  <c r="F25" i="1"/>
  <c r="F26" i="1"/>
  <c r="F27" i="1"/>
  <c r="F32" i="1"/>
  <c r="F30" i="1"/>
  <c r="F83" i="1"/>
  <c r="F46" i="1"/>
  <c r="F45" i="1"/>
  <c r="F158" i="1" l="1"/>
  <c r="F157" i="1"/>
  <c r="F156" i="1"/>
  <c r="F138" i="1"/>
  <c r="F139" i="1"/>
  <c r="F140" i="1"/>
  <c r="F141" i="1"/>
  <c r="F143" i="1"/>
  <c r="F144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1" i="1"/>
  <c r="F100" i="1"/>
  <c r="F42" i="1"/>
  <c r="F43" i="1"/>
  <c r="F44" i="1"/>
  <c r="F47" i="1"/>
  <c r="F91" i="1"/>
  <c r="F92" i="1"/>
  <c r="F41" i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F148" i="1" l="1"/>
  <c r="D177" i="1" s="1"/>
  <c r="F95" i="1"/>
  <c r="D175" i="1" s="1"/>
  <c r="F161" i="1"/>
  <c r="D178" i="1" s="1"/>
  <c r="F35" i="1"/>
  <c r="D174" i="1" s="1"/>
  <c r="F133" i="1"/>
  <c r="D176" i="1" s="1"/>
</calcChain>
</file>

<file path=xl/sharedStrings.xml><?xml version="1.0" encoding="utf-8"?>
<sst xmlns="http://schemas.openxmlformats.org/spreadsheetml/2006/main" count="302" uniqueCount="150">
  <si>
    <t>GRADING AND ES &amp; PC  ITEMS</t>
  </si>
  <si>
    <t>ITEM</t>
  </si>
  <si>
    <t>QTY.</t>
  </si>
  <si>
    <t>EA</t>
  </si>
  <si>
    <t>LF</t>
  </si>
  <si>
    <t>CONSTRUCTION EXIT (Co)</t>
  </si>
  <si>
    <t>DIVERSION (Di)</t>
  </si>
  <si>
    <t>FILTER RING (Fr)</t>
  </si>
  <si>
    <t>RIP RAP (Rp)</t>
  </si>
  <si>
    <t>TONS</t>
  </si>
  <si>
    <t>TEMP. SED. TRAP (Sd2)</t>
  </si>
  <si>
    <t>TEMP. SED. TRAP "CURB INLET PROT." (Sd2)P</t>
  </si>
  <si>
    <t>TEMP. SED. BASIN (Sd3)</t>
  </si>
  <si>
    <t>STORM DRAIN OULET PROTECTION (St)</t>
  </si>
  <si>
    <t>TEMPORARY STREAM CROSSING (Sr)</t>
  </si>
  <si>
    <t>SEDIMENT MARKER</t>
  </si>
  <si>
    <t>SEDIMENT SKIMMER (Sk)</t>
  </si>
  <si>
    <t>CLEARING &amp; GRUBBING</t>
  </si>
  <si>
    <t>COMPLETE</t>
  </si>
  <si>
    <t>DEMO. COMPLETE</t>
  </si>
  <si>
    <t>SESC, MULCH/TEMP &amp; PERM. GRASSING</t>
  </si>
  <si>
    <t>ROADWAY &amp; TRAFFIC</t>
  </si>
  <si>
    <t>30" CURB &amp; GUTTER</t>
  </si>
  <si>
    <t>SQ YD</t>
  </si>
  <si>
    <t>GDOT TYPE 2 ARROW</t>
  </si>
  <si>
    <t>GDOT TYPE 3 ARROW</t>
  </si>
  <si>
    <t>24" THERMOPLASTIC STOP BAR</t>
  </si>
  <si>
    <t>ADVANCE WARNING SIGNAGE</t>
  </si>
  <si>
    <t>STORM SEWER SYSTEM</t>
  </si>
  <si>
    <t>PIPE #</t>
  </si>
  <si>
    <t>JUNCTION BOX</t>
  </si>
  <si>
    <t>STORM SEWER SYSTEM (Structures)</t>
  </si>
  <si>
    <t>CATCH BASIN (SINGLE WING)</t>
  </si>
  <si>
    <t>CATCH BASIN (DOUBLE WING)</t>
  </si>
  <si>
    <t>24" FES</t>
  </si>
  <si>
    <t>LIST OF QUANTITIES</t>
  </si>
  <si>
    <t>$/EA.</t>
  </si>
  <si>
    <t>TOTAL</t>
  </si>
  <si>
    <t>SUBTOTAL</t>
  </si>
  <si>
    <t>PIPE 18  18" RCP</t>
  </si>
  <si>
    <t>X</t>
  </si>
  <si>
    <t>*All Striping Shall Include RPM's Per GDOT &amp; MUTCD SPECS</t>
  </si>
  <si>
    <t>GRADING AND ES &amp; PC</t>
  </si>
  <si>
    <t>PROJECT ADMINISTRATION/GENERAL</t>
  </si>
  <si>
    <t>MOBILIZATION/BONDING/INSURANCE</t>
  </si>
  <si>
    <t>GENERAL CONDITIONS</t>
  </si>
  <si>
    <t>DEMOBILIZATION/PROJECT CLOSE OUT</t>
  </si>
  <si>
    <t>PROJECT ELEMENT</t>
  </si>
  <si>
    <t>PROPOSED COST</t>
  </si>
  <si>
    <t>TOTAL BID</t>
  </si>
  <si>
    <t>CONTRACTOR NAME:</t>
  </si>
  <si>
    <t>TRENCH ROCK BLASTING, EXCAVATION &amp; REMOVAL</t>
  </si>
  <si>
    <t>CY</t>
  </si>
  <si>
    <t>MASS ROCK BLASTING, EXCAVATION &amp; REMOVAL</t>
  </si>
  <si>
    <t>NPDES SAMPLING, INSPECTIONS &amp; REPORTING</t>
  </si>
  <si>
    <t>REPLACE UNSUITABLE SOIL WITH #57 STONE</t>
  </si>
  <si>
    <t>5" STRIPING (WHITE, SOLID) *</t>
  </si>
  <si>
    <t>5" STRIPING (WHITE, MINI-SKIPS) *</t>
  </si>
  <si>
    <t>5" STRIPING (YELLOW, SOLID) *</t>
  </si>
  <si>
    <t>8"-12" ISLAND STRIPING (YELLOW) *</t>
  </si>
  <si>
    <t>GALLONS</t>
  </si>
  <si>
    <t>ALLOWANCES TO BE INCLUDED IN BID</t>
  </si>
  <si>
    <t xml:space="preserve">MATERIALS TESTING (soil, asphalt, concrete, GAB proof roll, compaction, etc)    </t>
  </si>
  <si>
    <t>ALLOWANCES</t>
  </si>
  <si>
    <t>Dollars</t>
  </si>
  <si>
    <t>Total Bid in written format</t>
  </si>
  <si>
    <t xml:space="preserve">ROCK EMBANKMENT (for wet areas, 8"-12" Dia.) </t>
  </si>
  <si>
    <t>UNDERCUT &amp; REMOVAL OF UNSUITABLE SOILS</t>
  </si>
  <si>
    <t>*All Striping Shall BE THERMOPLASTIC Per GDOT &amp; MUTCD SPECS</t>
  </si>
  <si>
    <t>GRADING COMPLETE (CUBIC YARDS - CUT&amp;FILL @ 115%)</t>
  </si>
  <si>
    <t>GRADING COMPLETE (CUT&amp;WASTE)*</t>
  </si>
  <si>
    <t>GUARDRAIL TRAILING TYPE 1</t>
  </si>
  <si>
    <t>GUARDRAIL APPROACH TYPE 12</t>
  </si>
  <si>
    <t>$</t>
  </si>
  <si>
    <t>PROJECT ALLOWNACES</t>
  </si>
  <si>
    <t>PROJECT ADMIN. / GENERAL</t>
  </si>
  <si>
    <t>SILT FENCE (SENSITIVE AREAS) (Sd1-S)</t>
  </si>
  <si>
    <t>SILT FENCE (NON-SENSITIVE AREAS) (Sd1-NS)</t>
  </si>
  <si>
    <t>STONE CHECKDAM (Cd-S)</t>
  </si>
  <si>
    <t>PIPE 2  30" RCP</t>
  </si>
  <si>
    <t>PIPE 3  30" CMP</t>
  </si>
  <si>
    <t>PIPE 4  30" CMP</t>
  </si>
  <si>
    <t>PIPE 5  24" CMP</t>
  </si>
  <si>
    <t>PIPE 6  24" CMP</t>
  </si>
  <si>
    <t>PIPE 7  24" CMP</t>
  </si>
  <si>
    <t>PIPE 8  24" CMP</t>
  </si>
  <si>
    <t>PIPE 9  24" RCP</t>
  </si>
  <si>
    <t>PIPE 10  24" CMP</t>
  </si>
  <si>
    <t>PIPE 1  30" CMP</t>
  </si>
  <si>
    <t>PIPE 11  24" CMP</t>
  </si>
  <si>
    <t>PIPE 12  24" CMP</t>
  </si>
  <si>
    <t>PIPE 13  24" CMP</t>
  </si>
  <si>
    <t>PIPE 14  24" CMP</t>
  </si>
  <si>
    <t>PIPE 15  18" CMP</t>
  </si>
  <si>
    <t>PIPE 16  18" CMP</t>
  </si>
  <si>
    <t>PIPE 17  18" CMP</t>
  </si>
  <si>
    <t>PIPE 19  18" CMP</t>
  </si>
  <si>
    <t>PIPE 20  18" CMP</t>
  </si>
  <si>
    <t>PIPE 21  18" CMP</t>
  </si>
  <si>
    <t>PIPE 22 18" RCP</t>
  </si>
  <si>
    <t>PIPE 23  66" RCP</t>
  </si>
  <si>
    <t>PIPE 24  66" RCP</t>
  </si>
  <si>
    <t>PIPE 25  84" RCP</t>
  </si>
  <si>
    <t>PIPE 26  84" RCP</t>
  </si>
  <si>
    <t>PIPE 27  18" RCP</t>
  </si>
  <si>
    <t>RAISED CONC. ISLAND IN HOG MT. RD. w/Mountable C&amp;G</t>
  </si>
  <si>
    <t>GDOT (R1-2, 30) YIELD SIGN</t>
  </si>
  <si>
    <t>GDOT (R1-1, 30) STOP SIGN, 24"</t>
  </si>
  <si>
    <t>GDOT (R1-1, 36) STOP SIGN, 24"</t>
  </si>
  <si>
    <t>SPEED LIMIT SIGNS (25 MPH, X-R2-1-25, 24"x30")</t>
  </si>
  <si>
    <t>SPEED LIMIT SIGNS (45 MPH, X-R2-1-45, 24"x30")</t>
  </si>
  <si>
    <t>STOP AHEAD SIGN</t>
  </si>
  <si>
    <t>GDOT (R8-3, 24) NO PARKING SIGN</t>
  </si>
  <si>
    <t>CONECTION TO EXISTING STORM INLET</t>
  </si>
  <si>
    <t>ADA RAMPS (GDOT DETAIL 9032B)</t>
  </si>
  <si>
    <t>(279 LF Mountable C&amp;G, 970 SF Conc. Island)</t>
  </si>
  <si>
    <t>1' STRIPING (WHITE, SOLID</t>
  </si>
  <si>
    <t>ISLAND STRIPING DETAIL T14, DETAIL "A" (WHITE) *</t>
  </si>
  <si>
    <t>ISLAND STRIPING DETAIL T14, DETAIL "C" (WHITE) *</t>
  </si>
  <si>
    <t>ISLAND STRIPING DETAIL T14, DETAIL "B" (YELLOW) *</t>
  </si>
  <si>
    <t xml:space="preserve">1.5" ASPHALT OVERLAY </t>
  </si>
  <si>
    <t xml:space="preserve">1.5" ASPHALT MILLING &amp; REMOVAL </t>
  </si>
  <si>
    <t>TACK COAT (0.03 GAL/SY)</t>
  </si>
  <si>
    <t>PAVEMENT</t>
  </si>
  <si>
    <t>24" CURB &amp; GUTTER</t>
  </si>
  <si>
    <t>OSBORNE ROAD</t>
  </si>
  <si>
    <t>RETAINING WALL @ 84" Ø CULVERT W/ SAFTY RAILS</t>
  </si>
  <si>
    <t>RETAINING WALL @ 66" Ø CULVERT W/ SAFTY RAILS</t>
  </si>
  <si>
    <t>INLETS (MEDIAN INLETS)</t>
  </si>
  <si>
    <t>18" HEAD WALL</t>
  </si>
  <si>
    <t>30" HEAD WALL</t>
  </si>
  <si>
    <t>18" SES</t>
  </si>
  <si>
    <t>24" SES</t>
  </si>
  <si>
    <t>PIPE TRANSITION COLLAR @ 84"</t>
  </si>
  <si>
    <t>PIPE TRANSITION COLLAR @ 66"</t>
  </si>
  <si>
    <t>LEFT CURVE AHEAD SIGN (CAUTION)</t>
  </si>
  <si>
    <t>RE-CONSTRUCT DRIVEWAYS WITHIN SR 53</t>
  </si>
  <si>
    <t>RE-CONSTRUCT DRIVEWAYS WITHIN OSBORNE RD</t>
  </si>
  <si>
    <t>FILTER STRIPS (Rp with #57 Stone)</t>
  </si>
  <si>
    <t>V.M. OSBORNE RD &amp; DEWEY RD</t>
  </si>
  <si>
    <t>S.R. 53 / GDOT R/W</t>
  </si>
  <si>
    <t>By signing above the Contractor acknowledges receipt of all issued addenda.</t>
  </si>
  <si>
    <t>GDOT (RE-1, 30) DO NOT ENTER SIGN</t>
  </si>
  <si>
    <t xml:space="preserve">GUARDRAIL STANDARD, 9 Foot Posts </t>
  </si>
  <si>
    <t>GDOT HEAVY DUTY PAVEMENT w/Expansion Fabric</t>
  </si>
  <si>
    <t>J-HOOKS</t>
  </si>
  <si>
    <t>CONTINUE ON NEXT PAGE</t>
  </si>
  <si>
    <t>CONTINUE FROM PREVIOUS PAGE</t>
  </si>
  <si>
    <t xml:space="preserve">CONSTRUCTION STAKING </t>
  </si>
  <si>
    <t>AS-BUILTS AND UPDATE EASMENTS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</si>
</sst>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u/>
      <sz val="22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5" xfId="2" applyFont="1" applyBorder="1" applyAlignment="1">
      <alignment horizontal="center" wrapText="1"/>
    </xf>
    <xf numFmtId="0" fontId="4" fillId="0" borderId="9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Fill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9" fillId="0" borderId="0" xfId="0" applyFont="1"/>
    <xf numFmtId="0" fontId="4" fillId="0" borderId="0" xfId="2" applyFont="1" applyBorder="1" applyAlignment="1"/>
    <xf numFmtId="0" fontId="9" fillId="0" borderId="0" xfId="0" applyFont="1" applyBorder="1"/>
    <xf numFmtId="0" fontId="8" fillId="0" borderId="0" xfId="0" applyFont="1" applyBorder="1"/>
    <xf numFmtId="1" fontId="4" fillId="0" borderId="2" xfId="2" applyNumberFormat="1" applyFont="1" applyBorder="1" applyAlignment="1">
      <alignment horizontal="right"/>
    </xf>
    <xf numFmtId="1" fontId="4" fillId="0" borderId="11" xfId="2" applyNumberFormat="1" applyFont="1" applyBorder="1" applyAlignment="1">
      <alignment horizontal="right"/>
    </xf>
    <xf numFmtId="44" fontId="9" fillId="0" borderId="19" xfId="1" applyFont="1" applyBorder="1"/>
    <xf numFmtId="0" fontId="9" fillId="0" borderId="23" xfId="0" applyFont="1" applyBorder="1"/>
    <xf numFmtId="0" fontId="9" fillId="0" borderId="22" xfId="0" applyFont="1" applyBorder="1"/>
    <xf numFmtId="0" fontId="9" fillId="0" borderId="26" xfId="0" applyFont="1" applyBorder="1"/>
    <xf numFmtId="0" fontId="4" fillId="0" borderId="0" xfId="2" applyFont="1" applyBorder="1" applyAlignment="1">
      <alignment horizontal="left" wrapText="1"/>
    </xf>
    <xf numFmtId="1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9" fillId="0" borderId="40" xfId="0" applyFont="1" applyBorder="1"/>
    <xf numFmtId="0" fontId="9" fillId="0" borderId="12" xfId="0" applyFont="1" applyBorder="1"/>
    <xf numFmtId="0" fontId="8" fillId="0" borderId="39" xfId="0" applyFont="1" applyBorder="1" applyAlignment="1">
      <alignment horizontal="center"/>
    </xf>
    <xf numFmtId="0" fontId="9" fillId="0" borderId="25" xfId="0" applyFont="1" applyBorder="1"/>
    <xf numFmtId="164" fontId="4" fillId="0" borderId="9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44" fontId="9" fillId="0" borderId="4" xfId="1" applyFont="1" applyBorder="1"/>
    <xf numFmtId="44" fontId="9" fillId="0" borderId="5" xfId="1" applyFont="1" applyBorder="1"/>
    <xf numFmtId="44" fontId="9" fillId="0" borderId="34" xfId="0" applyNumberFormat="1" applyFont="1" applyBorder="1"/>
    <xf numFmtId="44" fontId="9" fillId="0" borderId="19" xfId="1" applyFont="1" applyBorder="1" applyAlignment="1">
      <alignment horizontal="center"/>
    </xf>
    <xf numFmtId="44" fontId="9" fillId="0" borderId="33" xfId="1" applyFont="1" applyBorder="1"/>
    <xf numFmtId="44" fontId="9" fillId="0" borderId="6" xfId="1" applyFont="1" applyBorder="1"/>
    <xf numFmtId="44" fontId="9" fillId="0" borderId="36" xfId="1" applyFont="1" applyBorder="1"/>
    <xf numFmtId="0" fontId="4" fillId="0" borderId="17" xfId="2" applyFont="1" applyBorder="1"/>
    <xf numFmtId="0" fontId="4" fillId="0" borderId="3" xfId="2" applyFont="1" applyBorder="1"/>
    <xf numFmtId="0" fontId="4" fillId="0" borderId="3" xfId="2" applyFont="1" applyFill="1" applyBorder="1"/>
    <xf numFmtId="44" fontId="9" fillId="0" borderId="13" xfId="1" applyFont="1" applyBorder="1"/>
    <xf numFmtId="44" fontId="9" fillId="0" borderId="14" xfId="1" applyFont="1" applyBorder="1"/>
    <xf numFmtId="44" fontId="9" fillId="0" borderId="41" xfId="1" applyFont="1" applyBorder="1"/>
    <xf numFmtId="0" fontId="5" fillId="0" borderId="24" xfId="2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4" fontId="9" fillId="0" borderId="45" xfId="1" applyFont="1" applyBorder="1"/>
    <xf numFmtId="44" fontId="9" fillId="0" borderId="7" xfId="1" applyFont="1" applyBorder="1"/>
    <xf numFmtId="44" fontId="9" fillId="0" borderId="0" xfId="1" applyFont="1" applyBorder="1"/>
    <xf numFmtId="0" fontId="4" fillId="0" borderId="0" xfId="2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/>
    </xf>
    <xf numFmtId="44" fontId="8" fillId="0" borderId="0" xfId="1" applyFont="1" applyBorder="1"/>
    <xf numFmtId="44" fontId="9" fillId="0" borderId="0" xfId="0" applyNumberFormat="1" applyFont="1" applyBorder="1"/>
    <xf numFmtId="164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64" fontId="11" fillId="0" borderId="0" xfId="2" applyNumberFormat="1" applyFont="1" applyBorder="1" applyAlignment="1">
      <alignment horizontal="center"/>
    </xf>
    <xf numFmtId="0" fontId="9" fillId="0" borderId="29" xfId="0" applyFont="1" applyBorder="1"/>
    <xf numFmtId="0" fontId="10" fillId="0" borderId="0" xfId="0" applyFont="1"/>
    <xf numFmtId="44" fontId="9" fillId="0" borderId="37" xfId="0" applyNumberFormat="1" applyFont="1" applyBorder="1"/>
    <xf numFmtId="44" fontId="9" fillId="0" borderId="26" xfId="0" applyNumberFormat="1" applyFont="1" applyBorder="1"/>
    <xf numFmtId="0" fontId="12" fillId="0" borderId="34" xfId="0" applyFont="1" applyBorder="1"/>
    <xf numFmtId="0" fontId="12" fillId="0" borderId="30" xfId="0" applyFont="1" applyBorder="1"/>
    <xf numFmtId="0" fontId="8" fillId="0" borderId="25" xfId="0" applyFont="1" applyBorder="1"/>
    <xf numFmtId="0" fontId="5" fillId="0" borderId="16" xfId="2" applyFont="1" applyBorder="1" applyAlignment="1">
      <alignment horizontal="center"/>
    </xf>
    <xf numFmtId="44" fontId="9" fillId="0" borderId="27" xfId="1" applyFont="1" applyBorder="1" applyAlignment="1">
      <alignment horizontal="center"/>
    </xf>
    <xf numFmtId="0" fontId="4" fillId="0" borderId="3" xfId="2" applyFont="1" applyBorder="1" applyAlignment="1"/>
    <xf numFmtId="3" fontId="4" fillId="0" borderId="3" xfId="2" applyNumberFormat="1" applyFont="1" applyBorder="1" applyAlignment="1"/>
    <xf numFmtId="0" fontId="13" fillId="0" borderId="47" xfId="0" applyFont="1" applyBorder="1"/>
    <xf numFmtId="0" fontId="9" fillId="0" borderId="47" xfId="0" applyFont="1" applyBorder="1"/>
    <xf numFmtId="0" fontId="9" fillId="0" borderId="47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5" fillId="0" borderId="46" xfId="2" applyFont="1" applyBorder="1" applyAlignment="1">
      <alignment horizontal="center"/>
    </xf>
    <xf numFmtId="0" fontId="4" fillId="0" borderId="45" xfId="2" applyFont="1" applyBorder="1" applyAlignment="1">
      <alignment horizontal="center" wrapText="1"/>
    </xf>
    <xf numFmtId="0" fontId="4" fillId="0" borderId="17" xfId="2" applyFont="1" applyBorder="1" applyAlignment="1">
      <alignment horizontal="left"/>
    </xf>
    <xf numFmtId="44" fontId="9" fillId="0" borderId="49" xfId="1" applyFont="1" applyBorder="1"/>
    <xf numFmtId="44" fontId="9" fillId="0" borderId="26" xfId="1" quotePrefix="1" applyFont="1" applyBorder="1"/>
    <xf numFmtId="0" fontId="9" fillId="0" borderId="24" xfId="0" applyFont="1" applyBorder="1"/>
    <xf numFmtId="0" fontId="4" fillId="0" borderId="27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 wrapText="1"/>
    </xf>
    <xf numFmtId="0" fontId="4" fillId="0" borderId="35" xfId="2" applyFont="1" applyBorder="1"/>
    <xf numFmtId="44" fontId="9" fillId="0" borderId="50" xfId="1" applyFont="1" applyBorder="1"/>
    <xf numFmtId="44" fontId="9" fillId="0" borderId="15" xfId="1" applyFont="1" applyBorder="1"/>
    <xf numFmtId="1" fontId="4" fillId="0" borderId="2" xfId="2" applyNumberFormat="1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1" fontId="4" fillId="0" borderId="11" xfId="2" applyNumberFormat="1" applyFont="1" applyFill="1" applyBorder="1" applyAlignment="1">
      <alignment horizontal="right"/>
    </xf>
    <xf numFmtId="166" fontId="9" fillId="0" borderId="0" xfId="0" applyNumberFormat="1" applyFont="1" applyBorder="1"/>
    <xf numFmtId="167" fontId="9" fillId="0" borderId="0" xfId="3" applyNumberFormat="1" applyFont="1" applyBorder="1"/>
    <xf numFmtId="0" fontId="10" fillId="0" borderId="0" xfId="0" applyFont="1" applyBorder="1"/>
    <xf numFmtId="1" fontId="4" fillId="0" borderId="2" xfId="3" applyNumberFormat="1" applyFont="1" applyBorder="1" applyAlignment="1">
      <alignment horizontal="right"/>
    </xf>
    <xf numFmtId="0" fontId="4" fillId="0" borderId="2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 wrapText="1"/>
    </xf>
    <xf numFmtId="44" fontId="9" fillId="0" borderId="33" xfId="1" applyFont="1" applyBorder="1" applyAlignment="1">
      <alignment horizontal="center"/>
    </xf>
    <xf numFmtId="0" fontId="4" fillId="0" borderId="33" xfId="2" applyFont="1" applyFill="1" applyBorder="1" applyAlignment="1">
      <alignment horizontal="left"/>
    </xf>
    <xf numFmtId="0" fontId="4" fillId="0" borderId="54" xfId="2" applyFont="1" applyFill="1" applyBorder="1" applyAlignment="1">
      <alignment horizontal="center" wrapText="1"/>
    </xf>
    <xf numFmtId="0" fontId="5" fillId="0" borderId="34" xfId="2" applyFont="1" applyBorder="1" applyAlignment="1">
      <alignment horizontal="center"/>
    </xf>
    <xf numFmtId="0" fontId="4" fillId="0" borderId="7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3" fontId="4" fillId="0" borderId="2" xfId="2" applyNumberFormat="1" applyFont="1" applyBorder="1" applyAlignment="1"/>
    <xf numFmtId="0" fontId="4" fillId="0" borderId="2" xfId="2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0" fontId="4" fillId="0" borderId="1" xfId="2" applyFont="1" applyFill="1" applyBorder="1" applyAlignment="1">
      <alignment horizontal="center"/>
    </xf>
    <xf numFmtId="3" fontId="4" fillId="0" borderId="38" xfId="2" applyNumberFormat="1" applyFont="1" applyBorder="1" applyAlignment="1">
      <alignment horizontal="right"/>
    </xf>
    <xf numFmtId="1" fontId="4" fillId="0" borderId="52" xfId="2" applyNumberFormat="1" applyFont="1" applyBorder="1" applyAlignment="1">
      <alignment horizontal="right"/>
    </xf>
    <xf numFmtId="44" fontId="9" fillId="0" borderId="44" xfId="1" applyFont="1" applyBorder="1"/>
    <xf numFmtId="0" fontId="9" fillId="0" borderId="46" xfId="0" applyFont="1" applyBorder="1"/>
    <xf numFmtId="44" fontId="9" fillId="0" borderId="55" xfId="1" applyFont="1" applyBorder="1"/>
    <xf numFmtId="44" fontId="9" fillId="0" borderId="35" xfId="1" applyFont="1" applyBorder="1"/>
    <xf numFmtId="1" fontId="4" fillId="0" borderId="9" xfId="2" applyNumberFormat="1" applyFont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11" xfId="2" applyNumberFormat="1" applyFont="1" applyFill="1" applyBorder="1" applyAlignment="1">
      <alignment horizontal="center"/>
    </xf>
    <xf numFmtId="1" fontId="4" fillId="0" borderId="8" xfId="2" applyNumberFormat="1" applyFont="1" applyFill="1" applyBorder="1" applyAlignment="1">
      <alignment horizontal="center"/>
    </xf>
    <xf numFmtId="0" fontId="4" fillId="0" borderId="35" xfId="2" applyFont="1" applyFill="1" applyBorder="1"/>
    <xf numFmtId="0" fontId="4" fillId="0" borderId="35" xfId="2" applyFont="1" applyBorder="1" applyAlignment="1">
      <alignment horizontal="left"/>
    </xf>
    <xf numFmtId="44" fontId="9" fillId="0" borderId="27" xfId="1" applyFont="1" applyBorder="1"/>
    <xf numFmtId="0" fontId="4" fillId="0" borderId="22" xfId="2" applyFont="1" applyBorder="1" applyAlignment="1">
      <alignment horizontal="left"/>
    </xf>
    <xf numFmtId="0" fontId="9" fillId="0" borderId="41" xfId="0" applyFont="1" applyBorder="1"/>
    <xf numFmtId="44" fontId="9" fillId="0" borderId="22" xfId="1" applyFont="1" applyBorder="1"/>
    <xf numFmtId="44" fontId="9" fillId="0" borderId="29" xfId="1" applyFont="1" applyBorder="1"/>
    <xf numFmtId="44" fontId="9" fillId="0" borderId="12" xfId="1" applyFont="1" applyBorder="1"/>
    <xf numFmtId="44" fontId="9" fillId="0" borderId="34" xfId="1" applyFont="1" applyBorder="1"/>
    <xf numFmtId="0" fontId="4" fillId="0" borderId="5" xfId="2" applyFont="1" applyBorder="1"/>
    <xf numFmtId="0" fontId="4" fillId="0" borderId="22" xfId="2" applyFont="1" applyBorder="1" applyAlignment="1">
      <alignment horizontal="left" wrapText="1"/>
    </xf>
    <xf numFmtId="1" fontId="4" fillId="0" borderId="22" xfId="2" applyNumberFormat="1" applyFont="1" applyFill="1" applyBorder="1" applyAlignment="1">
      <alignment horizontal="right" vertic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Border="1"/>
    <xf numFmtId="44" fontId="9" fillId="0" borderId="25" xfId="1" applyFont="1" applyBorder="1"/>
    <xf numFmtId="0" fontId="9" fillId="0" borderId="0" xfId="0" applyFont="1" applyFill="1" applyBorder="1" applyAlignment="1">
      <alignment horizontal="center"/>
    </xf>
    <xf numFmtId="0" fontId="9" fillId="0" borderId="5" xfId="0" applyFont="1" applyBorder="1"/>
    <xf numFmtId="0" fontId="8" fillId="0" borderId="0" xfId="0" applyFont="1" applyBorder="1" applyAlignment="1">
      <alignment horizontal="right"/>
    </xf>
    <xf numFmtId="0" fontId="4" fillId="0" borderId="5" xfId="2" applyFont="1" applyBorder="1" applyAlignment="1">
      <alignment horizontal="left"/>
    </xf>
    <xf numFmtId="165" fontId="9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5" xfId="2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2" xfId="0" applyFont="1" applyBorder="1"/>
    <xf numFmtId="0" fontId="3" fillId="0" borderId="25" xfId="2" applyFont="1" applyBorder="1" applyAlignment="1"/>
    <xf numFmtId="0" fontId="4" fillId="0" borderId="57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4" fillId="0" borderId="45" xfId="2" applyFont="1" applyFill="1" applyBorder="1" applyAlignment="1">
      <alignment horizontal="center"/>
    </xf>
    <xf numFmtId="44" fontId="9" fillId="0" borderId="3" xfId="1" applyFont="1" applyBorder="1"/>
    <xf numFmtId="0" fontId="2" fillId="0" borderId="19" xfId="2" applyFont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46" xfId="2" applyFont="1" applyFill="1" applyBorder="1" applyAlignment="1">
      <alignment horizontal="center"/>
    </xf>
    <xf numFmtId="1" fontId="4" fillId="0" borderId="52" xfId="2" applyNumberFormat="1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right"/>
    </xf>
    <xf numFmtId="0" fontId="2" fillId="0" borderId="15" xfId="2" applyFont="1" applyFill="1" applyBorder="1" applyAlignment="1">
      <alignment horizontal="center" wrapText="1"/>
    </xf>
    <xf numFmtId="1" fontId="4" fillId="0" borderId="7" xfId="2" applyNumberFormat="1" applyFont="1" applyBorder="1" applyAlignment="1">
      <alignment horizontal="right"/>
    </xf>
    <xf numFmtId="0" fontId="4" fillId="0" borderId="28" xfId="2" applyFont="1" applyBorder="1" applyAlignment="1">
      <alignment horizontal="center"/>
    </xf>
    <xf numFmtId="44" fontId="9" fillId="0" borderId="28" xfId="1" applyFont="1" applyBorder="1"/>
    <xf numFmtId="44" fontId="9" fillId="0" borderId="37" xfId="1" applyFont="1" applyBorder="1"/>
    <xf numFmtId="0" fontId="2" fillId="0" borderId="57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44" fontId="9" fillId="0" borderId="57" xfId="1" applyFont="1" applyBorder="1"/>
    <xf numFmtId="0" fontId="5" fillId="0" borderId="10" xfId="2" applyFont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 wrapText="1"/>
    </xf>
    <xf numFmtId="0" fontId="2" fillId="0" borderId="3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center"/>
    </xf>
    <xf numFmtId="1" fontId="4" fillId="0" borderId="9" xfId="2" applyNumberFormat="1" applyFont="1" applyBorder="1" applyAlignment="1">
      <alignment horizontal="right"/>
    </xf>
    <xf numFmtId="44" fontId="9" fillId="0" borderId="59" xfId="1" applyFont="1" applyBorder="1"/>
    <xf numFmtId="0" fontId="9" fillId="0" borderId="37" xfId="0" applyFont="1" applyBorder="1"/>
    <xf numFmtId="0" fontId="5" fillId="0" borderId="41" xfId="2" applyFont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1" fontId="4" fillId="0" borderId="7" xfId="2" applyNumberFormat="1" applyFont="1" applyBorder="1" applyAlignment="1">
      <alignment horizontal="center"/>
    </xf>
    <xf numFmtId="1" fontId="4" fillId="0" borderId="28" xfId="2" applyNumberFormat="1" applyFont="1" applyBorder="1" applyAlignment="1">
      <alignment horizontal="center"/>
    </xf>
    <xf numFmtId="1" fontId="4" fillId="0" borderId="56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1" fontId="4" fillId="0" borderId="51" xfId="2" applyNumberFormat="1" applyFont="1" applyBorder="1" applyAlignment="1">
      <alignment horizontal="center"/>
    </xf>
    <xf numFmtId="1" fontId="4" fillId="0" borderId="58" xfId="2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51" xfId="2" applyFont="1" applyFill="1" applyBorder="1" applyAlignment="1">
      <alignment horizontal="center"/>
    </xf>
    <xf numFmtId="0" fontId="2" fillId="0" borderId="58" xfId="2" applyFont="1" applyFill="1" applyBorder="1" applyAlignment="1">
      <alignment horizontal="center"/>
    </xf>
    <xf numFmtId="0" fontId="3" fillId="0" borderId="4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4" fillId="0" borderId="7" xfId="2" applyFont="1" applyBorder="1" applyAlignment="1">
      <alignment horizontal="left"/>
    </xf>
    <xf numFmtId="0" fontId="4" fillId="0" borderId="28" xfId="2" applyFont="1" applyBorder="1" applyAlignment="1">
      <alignment horizontal="left"/>
    </xf>
    <xf numFmtId="0" fontId="4" fillId="0" borderId="38" xfId="2" applyFont="1" applyBorder="1" applyAlignment="1">
      <alignment horizontal="left"/>
    </xf>
    <xf numFmtId="0" fontId="5" fillId="0" borderId="16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42" xfId="2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0" xfId="2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4" fillId="0" borderId="19" xfId="2" applyFont="1" applyFill="1" applyBorder="1" applyAlignment="1"/>
    <xf numFmtId="0" fontId="4" fillId="0" borderId="38" xfId="2" applyFont="1" applyBorder="1" applyAlignment="1">
      <alignment horizontal="center"/>
    </xf>
    <xf numFmtId="0" fontId="4" fillId="0" borderId="3" xfId="2" applyFont="1" applyBorder="1" applyAlignment="1"/>
    <xf numFmtId="0" fontId="4" fillId="0" borderId="8" xfId="2" applyFont="1" applyBorder="1" applyAlignment="1">
      <alignment horizontal="center"/>
    </xf>
    <xf numFmtId="0" fontId="4" fillId="0" borderId="27" xfId="2" applyFont="1" applyBorder="1" applyAlignment="1"/>
    <xf numFmtId="0" fontId="4" fillId="0" borderId="2" xfId="2" applyFont="1" applyBorder="1" applyAlignment="1">
      <alignment horizontal="center"/>
    </xf>
    <xf numFmtId="0" fontId="4" fillId="0" borderId="19" xfId="2" applyFont="1" applyBorder="1" applyAlignment="1"/>
    <xf numFmtId="3" fontId="2" fillId="0" borderId="38" xfId="2" applyNumberFormat="1" applyFont="1" applyFill="1" applyBorder="1" applyAlignment="1">
      <alignment horizontal="center"/>
    </xf>
    <xf numFmtId="0" fontId="4" fillId="0" borderId="3" xfId="2" applyFont="1" applyFill="1" applyBorder="1" applyAlignment="1"/>
    <xf numFmtId="0" fontId="5" fillId="0" borderId="32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2" fillId="0" borderId="10" xfId="2" applyFont="1" applyFill="1" applyBorder="1" applyAlignment="1">
      <alignment horizontal="center" wrapText="1"/>
    </xf>
    <xf numFmtId="0" fontId="2" fillId="0" borderId="29" xfId="2" applyFont="1" applyFill="1" applyBorder="1" applyAlignment="1">
      <alignment horizontal="center" wrapText="1"/>
    </xf>
    <xf numFmtId="0" fontId="2" fillId="0" borderId="30" xfId="2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824"/>
  <sheetViews>
    <sheetView tabSelected="1" zoomScale="80" zoomScaleNormal="80" workbookViewId="0">
      <selection activeCell="H173" sqref="H173"/>
    </sheetView>
  </sheetViews>
  <sheetFormatPr defaultColWidth="9.140625" defaultRowHeight="14.25" x14ac:dyDescent="0.2"/>
  <cols>
    <col min="1" max="1" width="0.140625" style="13" customWidth="1"/>
    <col min="2" max="2" width="53.28515625" style="13" customWidth="1"/>
    <col min="3" max="3" width="13.42578125" style="13" customWidth="1"/>
    <col min="4" max="4" width="24" style="13" customWidth="1"/>
    <col min="5" max="5" width="12.42578125" style="13" customWidth="1"/>
    <col min="6" max="6" width="19.42578125" style="13" customWidth="1"/>
    <col min="7" max="7" width="11.140625" style="13" customWidth="1"/>
    <col min="8" max="8" width="10.5703125" style="13" bestFit="1" customWidth="1"/>
    <col min="9" max="9" width="12.7109375" style="13" bestFit="1" customWidth="1"/>
    <col min="10" max="10" width="11.7109375" style="13" bestFit="1" customWidth="1"/>
    <col min="11" max="11" width="9.28515625" style="13" bestFit="1" customWidth="1"/>
    <col min="12" max="12" width="9.140625" style="13" customWidth="1"/>
    <col min="13" max="13" width="9.42578125" style="13" customWidth="1"/>
    <col min="14" max="16384" width="9.140625" style="13"/>
  </cols>
  <sheetData>
    <row r="1" spans="2:22" ht="12.75" customHeight="1" x14ac:dyDescent="0.2">
      <c r="B1" s="208" t="s">
        <v>35</v>
      </c>
      <c r="C1" s="209"/>
      <c r="D1" s="209"/>
      <c r="E1" s="209"/>
      <c r="F1" s="210"/>
      <c r="G1" s="26"/>
      <c r="H1" s="26"/>
      <c r="I1" s="26"/>
      <c r="J1" s="26"/>
      <c r="K1" s="26"/>
      <c r="L1" s="26"/>
      <c r="M1" s="26"/>
      <c r="N1" s="15"/>
      <c r="O1" s="15"/>
      <c r="P1" s="15"/>
      <c r="Q1" s="15"/>
      <c r="R1" s="15"/>
      <c r="S1" s="15"/>
      <c r="T1" s="15"/>
      <c r="U1" s="15"/>
      <c r="V1" s="15"/>
    </row>
    <row r="2" spans="2:22" ht="12.75" customHeight="1" x14ac:dyDescent="0.2">
      <c r="B2" s="211"/>
      <c r="C2" s="212"/>
      <c r="D2" s="212"/>
      <c r="E2" s="212"/>
      <c r="F2" s="213"/>
      <c r="G2" s="26"/>
      <c r="H2" s="26"/>
      <c r="I2" s="26"/>
      <c r="J2" s="26"/>
      <c r="K2" s="26"/>
      <c r="L2" s="26"/>
      <c r="M2" s="26"/>
      <c r="N2" s="15"/>
      <c r="O2" s="15"/>
      <c r="P2" s="15"/>
      <c r="Q2" s="15"/>
      <c r="R2" s="15"/>
      <c r="S2" s="15"/>
      <c r="T2" s="15"/>
      <c r="U2" s="15"/>
      <c r="V2" s="15"/>
    </row>
    <row r="3" spans="2:22" ht="12.75" customHeight="1" thickBot="1" x14ac:dyDescent="0.25">
      <c r="B3" s="214"/>
      <c r="C3" s="215"/>
      <c r="D3" s="215"/>
      <c r="E3" s="215"/>
      <c r="F3" s="216"/>
      <c r="G3" s="26"/>
      <c r="H3" s="26"/>
      <c r="I3" s="26"/>
      <c r="J3" s="26"/>
      <c r="K3" s="26"/>
      <c r="L3" s="26"/>
      <c r="M3" s="26"/>
      <c r="N3" s="15"/>
      <c r="O3" s="15"/>
      <c r="P3" s="15"/>
      <c r="Q3" s="15"/>
      <c r="R3" s="15"/>
      <c r="S3" s="15"/>
      <c r="T3" s="15"/>
      <c r="U3" s="15"/>
      <c r="V3" s="15"/>
    </row>
    <row r="4" spans="2:22" ht="11.25" customHeight="1" x14ac:dyDescent="0.2">
      <c r="B4" s="180" t="s">
        <v>0</v>
      </c>
      <c r="C4" s="181"/>
      <c r="D4" s="181"/>
      <c r="E4" s="142"/>
      <c r="F4" s="143"/>
      <c r="G4" s="26"/>
      <c r="H4" s="26"/>
      <c r="I4" s="26"/>
      <c r="J4" s="26"/>
      <c r="K4" s="26"/>
      <c r="L4" s="26"/>
      <c r="M4" s="26"/>
      <c r="N4" s="15"/>
      <c r="O4" s="15"/>
      <c r="P4" s="15"/>
      <c r="Q4" s="15"/>
      <c r="R4" s="15"/>
      <c r="S4" s="15"/>
      <c r="T4" s="15"/>
      <c r="U4" s="15"/>
      <c r="V4" s="15"/>
    </row>
    <row r="5" spans="2:22" ht="15" customHeight="1" thickBot="1" x14ac:dyDescent="0.25">
      <c r="B5" s="182"/>
      <c r="C5" s="183"/>
      <c r="D5" s="183"/>
      <c r="E5" s="31"/>
      <c r="F5" s="22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 ht="15" thickBot="1" x14ac:dyDescent="0.25">
      <c r="B6" s="105" t="s">
        <v>1</v>
      </c>
      <c r="C6" s="217" t="s">
        <v>2</v>
      </c>
      <c r="D6" s="218"/>
      <c r="E6" s="145" t="s">
        <v>36</v>
      </c>
      <c r="F6" s="27" t="s">
        <v>37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 x14ac:dyDescent="0.2">
      <c r="B7" s="104" t="s">
        <v>78</v>
      </c>
      <c r="C7" s="157">
        <v>115</v>
      </c>
      <c r="D7" s="103" t="s">
        <v>3</v>
      </c>
      <c r="E7" s="102"/>
      <c r="F7" s="83">
        <f>C7*E7</f>
        <v>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x14ac:dyDescent="0.2">
      <c r="B8" s="101" t="s">
        <v>76</v>
      </c>
      <c r="C8" s="158">
        <v>5200</v>
      </c>
      <c r="D8" s="10" t="s">
        <v>4</v>
      </c>
      <c r="E8" s="39"/>
      <c r="F8" s="36">
        <f t="shared" ref="F8:F27" si="0">C8*E8</f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2">
      <c r="B9" s="101" t="s">
        <v>77</v>
      </c>
      <c r="C9" s="158">
        <v>6200</v>
      </c>
      <c r="D9" s="10" t="s">
        <v>4</v>
      </c>
      <c r="E9" s="39"/>
      <c r="F9" s="36">
        <f t="shared" si="0"/>
        <v>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x14ac:dyDescent="0.2">
      <c r="B10" s="169" t="s">
        <v>145</v>
      </c>
      <c r="C10" s="158">
        <v>60</v>
      </c>
      <c r="D10" s="170" t="s">
        <v>3</v>
      </c>
      <c r="E10" s="39"/>
      <c r="F10" s="36">
        <f t="shared" si="0"/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x14ac:dyDescent="0.2">
      <c r="B11" s="106" t="s">
        <v>5</v>
      </c>
      <c r="C11" s="17">
        <v>2</v>
      </c>
      <c r="D11" s="11" t="s">
        <v>3</v>
      </c>
      <c r="E11" s="39"/>
      <c r="F11" s="36">
        <f t="shared" si="0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x14ac:dyDescent="0.2">
      <c r="B12" s="106" t="s">
        <v>6</v>
      </c>
      <c r="C12" s="17">
        <v>600</v>
      </c>
      <c r="D12" s="11" t="s">
        <v>4</v>
      </c>
      <c r="E12" s="39"/>
      <c r="F12" s="36">
        <f t="shared" si="0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x14ac:dyDescent="0.2">
      <c r="B13" s="169" t="s">
        <v>138</v>
      </c>
      <c r="C13" s="17">
        <v>1200</v>
      </c>
      <c r="D13" s="11" t="s">
        <v>4</v>
      </c>
      <c r="E13" s="39"/>
      <c r="F13" s="36">
        <f t="shared" si="0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x14ac:dyDescent="0.2">
      <c r="B14" s="106" t="s">
        <v>7</v>
      </c>
      <c r="C14" s="17">
        <v>1</v>
      </c>
      <c r="D14" s="11" t="s">
        <v>3</v>
      </c>
      <c r="E14" s="39"/>
      <c r="F14" s="36">
        <f t="shared" si="0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x14ac:dyDescent="0.2">
      <c r="B15" s="101" t="s">
        <v>8</v>
      </c>
      <c r="C15" s="17">
        <v>300</v>
      </c>
      <c r="D15" s="11" t="s">
        <v>9</v>
      </c>
      <c r="E15" s="39"/>
      <c r="F15" s="36">
        <f t="shared" si="0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 x14ac:dyDescent="0.2">
      <c r="B16" s="106" t="s">
        <v>10</v>
      </c>
      <c r="C16" s="17">
        <v>23</v>
      </c>
      <c r="D16" s="11" t="s">
        <v>3</v>
      </c>
      <c r="E16" s="39"/>
      <c r="F16" s="36">
        <f t="shared" si="0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x14ac:dyDescent="0.2">
      <c r="B17" s="107" t="s">
        <v>11</v>
      </c>
      <c r="C17" s="17">
        <v>15</v>
      </c>
      <c r="D17" s="11" t="s">
        <v>3</v>
      </c>
      <c r="E17" s="39"/>
      <c r="F17" s="36">
        <f t="shared" si="0"/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x14ac:dyDescent="0.2">
      <c r="B18" s="101" t="s">
        <v>12</v>
      </c>
      <c r="C18" s="113">
        <v>1</v>
      </c>
      <c r="D18" s="11" t="s">
        <v>3</v>
      </c>
      <c r="E18" s="39"/>
      <c r="F18" s="36">
        <f t="shared" si="0"/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x14ac:dyDescent="0.2">
      <c r="B19" s="101" t="s">
        <v>13</v>
      </c>
      <c r="C19" s="158">
        <v>160</v>
      </c>
      <c r="D19" s="11" t="s">
        <v>9</v>
      </c>
      <c r="E19" s="39"/>
      <c r="F19" s="36">
        <f t="shared" si="0"/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B20" s="101" t="s">
        <v>14</v>
      </c>
      <c r="C20" s="17">
        <v>2</v>
      </c>
      <c r="D20" s="11" t="s">
        <v>3</v>
      </c>
      <c r="E20" s="39"/>
      <c r="F20" s="36">
        <f t="shared" si="0"/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x14ac:dyDescent="0.2">
      <c r="B21" s="106" t="s">
        <v>15</v>
      </c>
      <c r="C21" s="17">
        <v>1</v>
      </c>
      <c r="D21" s="11" t="s">
        <v>3</v>
      </c>
      <c r="E21" s="39"/>
      <c r="F21" s="36">
        <f t="shared" si="0"/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x14ac:dyDescent="0.2">
      <c r="B22" s="106" t="s">
        <v>16</v>
      </c>
      <c r="C22" s="17">
        <v>1</v>
      </c>
      <c r="D22" s="11" t="s">
        <v>3</v>
      </c>
      <c r="E22" s="39"/>
      <c r="F22" s="36">
        <f t="shared" si="0"/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">
      <c r="B23" s="88" t="s">
        <v>51</v>
      </c>
      <c r="C23" s="108">
        <v>150</v>
      </c>
      <c r="D23" s="74" t="s">
        <v>52</v>
      </c>
      <c r="E23" s="39"/>
      <c r="F23" s="36">
        <f t="shared" si="0"/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">
      <c r="B24" s="88" t="s">
        <v>53</v>
      </c>
      <c r="C24" s="110">
        <v>150</v>
      </c>
      <c r="D24" s="73" t="s">
        <v>52</v>
      </c>
      <c r="E24" s="39"/>
      <c r="F24" s="36">
        <f t="shared" si="0"/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">
      <c r="B25" s="88" t="s">
        <v>66</v>
      </c>
      <c r="C25" s="109">
        <v>100</v>
      </c>
      <c r="D25" s="73" t="s">
        <v>9</v>
      </c>
      <c r="E25" s="39"/>
      <c r="F25" s="36">
        <f t="shared" si="0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x14ac:dyDescent="0.2">
      <c r="B26" s="88" t="s">
        <v>67</v>
      </c>
      <c r="C26" s="110">
        <v>250</v>
      </c>
      <c r="D26" s="73" t="s">
        <v>52</v>
      </c>
      <c r="E26" s="39"/>
      <c r="F26" s="36">
        <f t="shared" si="0"/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">
      <c r="B27" s="94" t="s">
        <v>55</v>
      </c>
      <c r="C27" s="112">
        <v>200</v>
      </c>
      <c r="D27" s="73" t="s">
        <v>9</v>
      </c>
      <c r="E27" s="39"/>
      <c r="F27" s="36">
        <f t="shared" si="0"/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x14ac:dyDescent="0.2">
      <c r="B28" s="88" t="s">
        <v>17</v>
      </c>
      <c r="C28" s="225" t="s">
        <v>18</v>
      </c>
      <c r="D28" s="226"/>
      <c r="E28" s="39" t="s">
        <v>40</v>
      </c>
      <c r="F28" s="3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">
      <c r="B29" s="94" t="s">
        <v>20</v>
      </c>
      <c r="C29" s="221" t="s">
        <v>18</v>
      </c>
      <c r="D29" s="222"/>
      <c r="E29" s="39" t="s">
        <v>40</v>
      </c>
      <c r="F29" s="3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x14ac:dyDescent="0.2">
      <c r="B30" s="94" t="s">
        <v>69</v>
      </c>
      <c r="C30" s="227" t="s">
        <v>18</v>
      </c>
      <c r="D30" s="228"/>
      <c r="E30" s="39"/>
      <c r="F30" s="36">
        <f>52277*E30</f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x14ac:dyDescent="0.2">
      <c r="B31" s="94" t="s">
        <v>54</v>
      </c>
      <c r="C31" s="221" t="s">
        <v>18</v>
      </c>
      <c r="D31" s="222"/>
      <c r="E31" s="39" t="s">
        <v>40</v>
      </c>
      <c r="F31" s="3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">
      <c r="B32" s="88" t="s">
        <v>70</v>
      </c>
      <c r="C32" s="219" t="s">
        <v>18</v>
      </c>
      <c r="D32" s="220"/>
      <c r="E32" s="39"/>
      <c r="F32" s="36">
        <f>144244*E32</f>
        <v>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ht="15" thickBot="1" x14ac:dyDescent="0.25">
      <c r="B33" s="111" t="s">
        <v>19</v>
      </c>
      <c r="C33" s="223" t="s">
        <v>18</v>
      </c>
      <c r="D33" s="224"/>
      <c r="E33" s="72" t="s">
        <v>40</v>
      </c>
      <c r="F33" s="3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ht="11.25" customHeight="1" thickBot="1" x14ac:dyDescent="0.25">
      <c r="B34" s="62"/>
      <c r="C34" s="12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15" thickBot="1" x14ac:dyDescent="0.25">
      <c r="B35" s="62"/>
      <c r="C35" s="12"/>
      <c r="D35" s="56" t="s">
        <v>42</v>
      </c>
      <c r="E35" s="16" t="s">
        <v>38</v>
      </c>
      <c r="F35" s="38">
        <f>SUM(F7:F33)</f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 ht="11.25" customHeight="1" thickBot="1" x14ac:dyDescent="0.25">
      <c r="B36" s="12"/>
      <c r="C36" s="12"/>
      <c r="D36" s="14"/>
      <c r="E36" s="15"/>
      <c r="F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 ht="11.25" customHeight="1" x14ac:dyDescent="0.2">
      <c r="B37" s="180" t="s">
        <v>21</v>
      </c>
      <c r="C37" s="181"/>
      <c r="D37" s="181"/>
      <c r="E37" s="21"/>
      <c r="F37" s="2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 ht="15" thickBot="1" x14ac:dyDescent="0.25">
      <c r="B38" s="182"/>
      <c r="C38" s="183"/>
      <c r="D38" s="183"/>
      <c r="E38" s="31"/>
      <c r="F38" s="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 ht="15.75" customHeight="1" thickBot="1" x14ac:dyDescent="0.25">
      <c r="B39" s="4" t="s">
        <v>1</v>
      </c>
      <c r="C39" s="217" t="s">
        <v>2</v>
      </c>
      <c r="D39" s="229"/>
      <c r="E39" s="27" t="s">
        <v>36</v>
      </c>
      <c r="F39" s="27" t="s">
        <v>37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2:22" ht="15" thickBot="1" x14ac:dyDescent="0.25">
      <c r="B40" s="150" t="s">
        <v>140</v>
      </c>
      <c r="C40" s="230"/>
      <c r="D40" s="231"/>
      <c r="E40" s="231"/>
      <c r="F40" s="232"/>
      <c r="G40" s="1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2:22" x14ac:dyDescent="0.2">
      <c r="B41" s="151" t="s">
        <v>22</v>
      </c>
      <c r="C41" s="172">
        <v>2000</v>
      </c>
      <c r="D41" s="165" t="s">
        <v>4</v>
      </c>
      <c r="E41" s="40"/>
      <c r="F41" s="166">
        <f>C41*E41</f>
        <v>0</v>
      </c>
      <c r="G41" s="1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2:22" x14ac:dyDescent="0.2">
      <c r="B42" s="154" t="s">
        <v>144</v>
      </c>
      <c r="C42" s="17">
        <v>6200</v>
      </c>
      <c r="D42" s="87" t="s">
        <v>23</v>
      </c>
      <c r="E42" s="19"/>
      <c r="F42" s="152">
        <f t="shared" ref="F42:F93" si="1">C42*E42</f>
        <v>0</v>
      </c>
      <c r="G42" s="1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2:22" x14ac:dyDescent="0.2">
      <c r="B43" s="154" t="s">
        <v>136</v>
      </c>
      <c r="C43" s="17">
        <v>2</v>
      </c>
      <c r="D43" s="153" t="s">
        <v>18</v>
      </c>
      <c r="E43" s="19"/>
      <c r="F43" s="152">
        <f t="shared" si="1"/>
        <v>0</v>
      </c>
      <c r="G43" s="1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2:22" x14ac:dyDescent="0.2">
      <c r="B44" s="88" t="s">
        <v>120</v>
      </c>
      <c r="C44" s="17">
        <v>8900</v>
      </c>
      <c r="D44" s="87" t="s">
        <v>23</v>
      </c>
      <c r="E44" s="19"/>
      <c r="F44" s="152">
        <f t="shared" si="1"/>
        <v>0</v>
      </c>
      <c r="G44" s="1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2:22" x14ac:dyDescent="0.2">
      <c r="B45" s="88" t="s">
        <v>121</v>
      </c>
      <c r="C45" s="17">
        <v>20</v>
      </c>
      <c r="D45" s="87" t="s">
        <v>23</v>
      </c>
      <c r="E45" s="19"/>
      <c r="F45" s="152">
        <f t="shared" si="1"/>
        <v>0</v>
      </c>
      <c r="G45" s="115"/>
      <c r="H45" s="15"/>
      <c r="I45" s="9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22" x14ac:dyDescent="0.2">
      <c r="B46" s="155" t="s">
        <v>122</v>
      </c>
      <c r="C46" s="113">
        <v>300</v>
      </c>
      <c r="D46" s="149" t="s">
        <v>60</v>
      </c>
      <c r="E46" s="40"/>
      <c r="F46" s="41">
        <f t="shared" si="1"/>
        <v>0</v>
      </c>
      <c r="H46" s="15"/>
      <c r="I46" s="9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22" x14ac:dyDescent="0.2">
      <c r="B47" s="5" t="s">
        <v>105</v>
      </c>
      <c r="C47" s="18">
        <v>5</v>
      </c>
      <c r="D47" s="35" t="s">
        <v>3</v>
      </c>
      <c r="E47" s="19"/>
      <c r="F47" s="114">
        <f>C47*E47</f>
        <v>0</v>
      </c>
      <c r="G47" s="115"/>
      <c r="H47" s="15"/>
      <c r="I47" s="9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2:22" x14ac:dyDescent="0.2">
      <c r="B48" s="88" t="s">
        <v>115</v>
      </c>
      <c r="C48" s="184"/>
      <c r="D48" s="185"/>
      <c r="E48" s="185"/>
      <c r="F48" s="186"/>
      <c r="H48" s="15"/>
      <c r="I48" s="9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2:22" x14ac:dyDescent="0.2">
      <c r="B49" s="94" t="s">
        <v>114</v>
      </c>
      <c r="C49" s="17">
        <v>4</v>
      </c>
      <c r="D49" s="87" t="s">
        <v>3</v>
      </c>
      <c r="E49" s="19"/>
      <c r="F49" s="152">
        <f>C49*E49</f>
        <v>0</v>
      </c>
      <c r="G49" s="115"/>
      <c r="H49" s="15"/>
      <c r="I49" s="9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2:22" ht="11.25" customHeight="1" x14ac:dyDescent="0.2">
      <c r="B50" s="94"/>
      <c r="C50" s="160"/>
      <c r="D50" s="161"/>
      <c r="E50" s="162"/>
      <c r="F50" s="163"/>
      <c r="H50" s="15"/>
      <c r="I50" s="9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2:22" ht="15" thickBot="1" x14ac:dyDescent="0.25">
      <c r="B51" s="175" t="s">
        <v>139</v>
      </c>
      <c r="C51" s="187"/>
      <c r="D51" s="188"/>
      <c r="E51" s="188"/>
      <c r="F51" s="189"/>
      <c r="H51" s="15"/>
      <c r="I51" s="9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22" x14ac:dyDescent="0.2">
      <c r="B52" s="156" t="s">
        <v>123</v>
      </c>
      <c r="C52" s="113">
        <v>8700</v>
      </c>
      <c r="D52" s="164" t="s">
        <v>23</v>
      </c>
      <c r="E52" s="40"/>
      <c r="F52" s="166">
        <f>C52*E52</f>
        <v>0</v>
      </c>
      <c r="G52" s="115"/>
      <c r="H52" s="15"/>
      <c r="I52" s="9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2" x14ac:dyDescent="0.2">
      <c r="B53" s="94" t="s">
        <v>124</v>
      </c>
      <c r="C53" s="17">
        <v>100</v>
      </c>
      <c r="D53" s="87" t="s">
        <v>4</v>
      </c>
      <c r="E53" s="19"/>
      <c r="F53" s="152">
        <f>C53*E53</f>
        <v>0</v>
      </c>
      <c r="G53" s="115"/>
      <c r="H53" s="15"/>
      <c r="I53" s="9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2" ht="11.25" customHeight="1" x14ac:dyDescent="0.2">
      <c r="B54" s="94"/>
      <c r="C54" s="160"/>
      <c r="D54" s="161"/>
      <c r="E54" s="162"/>
      <c r="F54" s="163"/>
      <c r="H54" s="15"/>
      <c r="I54" s="9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2:22" ht="15" thickBot="1" x14ac:dyDescent="0.25">
      <c r="B55" s="175" t="s">
        <v>125</v>
      </c>
      <c r="C55" s="187"/>
      <c r="D55" s="188"/>
      <c r="E55" s="188"/>
      <c r="F55" s="189"/>
      <c r="H55" s="15"/>
      <c r="I55" s="9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2:22" x14ac:dyDescent="0.2">
      <c r="B56" s="156" t="s">
        <v>123</v>
      </c>
      <c r="C56" s="157">
        <v>4100</v>
      </c>
      <c r="D56" s="164" t="s">
        <v>23</v>
      </c>
      <c r="E56" s="40"/>
      <c r="F56" s="114">
        <f>C56*E56</f>
        <v>0</v>
      </c>
      <c r="H56" s="15"/>
      <c r="I56" s="96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2:22" x14ac:dyDescent="0.2">
      <c r="B57" s="94" t="s">
        <v>120</v>
      </c>
      <c r="C57" s="158">
        <v>1400</v>
      </c>
      <c r="D57" s="9" t="s">
        <v>23</v>
      </c>
      <c r="E57" s="19"/>
      <c r="F57" s="41">
        <f t="shared" si="1"/>
        <v>0</v>
      </c>
      <c r="H57" s="15"/>
      <c r="I57" s="96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22" x14ac:dyDescent="0.2">
      <c r="B58" s="155" t="s">
        <v>121</v>
      </c>
      <c r="C58" s="158">
        <v>20</v>
      </c>
      <c r="D58" s="9" t="s">
        <v>23</v>
      </c>
      <c r="E58" s="19"/>
      <c r="F58" s="41">
        <f t="shared" si="1"/>
        <v>0</v>
      </c>
      <c r="H58" s="15"/>
      <c r="I58" s="9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22" x14ac:dyDescent="0.2">
      <c r="B59" s="94" t="s">
        <v>124</v>
      </c>
      <c r="C59" s="17">
        <v>600</v>
      </c>
      <c r="D59" s="9" t="s">
        <v>4</v>
      </c>
      <c r="E59" s="19"/>
      <c r="F59" s="36">
        <f t="shared" si="1"/>
        <v>0</v>
      </c>
      <c r="H59" s="15"/>
      <c r="I59" s="9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22" x14ac:dyDescent="0.2">
      <c r="B60" s="176" t="s">
        <v>137</v>
      </c>
      <c r="C60" s="17">
        <v>2</v>
      </c>
      <c r="D60" s="153" t="s">
        <v>18</v>
      </c>
      <c r="E60" s="19"/>
      <c r="F60" s="152">
        <f t="shared" ref="F60" si="2">C60*E60</f>
        <v>0</v>
      </c>
      <c r="G60" s="115"/>
      <c r="H60" s="15"/>
      <c r="I60" s="9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2:22" ht="10.5" customHeight="1" thickBot="1" x14ac:dyDescent="0.25">
      <c r="B61" s="190"/>
      <c r="C61" s="191"/>
      <c r="D61" s="191"/>
      <c r="E61" s="191"/>
      <c r="F61" s="192"/>
      <c r="G61" s="115"/>
      <c r="H61" s="15"/>
      <c r="I61" s="9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2:22" x14ac:dyDescent="0.2">
      <c r="B62" s="177" t="s">
        <v>116</v>
      </c>
      <c r="C62" s="113">
        <v>350</v>
      </c>
      <c r="D62" s="165" t="s">
        <v>4</v>
      </c>
      <c r="E62" s="40"/>
      <c r="F62" s="166">
        <f t="shared" si="1"/>
        <v>0</v>
      </c>
      <c r="G62" s="115"/>
      <c r="H62" s="15"/>
      <c r="I62" s="9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2:22" x14ac:dyDescent="0.2">
      <c r="B63" s="94" t="s">
        <v>56</v>
      </c>
      <c r="C63" s="17">
        <v>9900</v>
      </c>
      <c r="D63" s="9" t="s">
        <v>4</v>
      </c>
      <c r="E63" s="19"/>
      <c r="F63" s="41">
        <f t="shared" si="1"/>
        <v>0</v>
      </c>
      <c r="H63" s="15"/>
      <c r="I63" s="9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2:22" x14ac:dyDescent="0.2">
      <c r="B64" s="94" t="s">
        <v>58</v>
      </c>
      <c r="C64" s="99">
        <v>5100</v>
      </c>
      <c r="D64" s="9" t="s">
        <v>4</v>
      </c>
      <c r="E64" s="19"/>
      <c r="F64" s="41">
        <f t="shared" si="1"/>
        <v>0</v>
      </c>
      <c r="H64" s="15"/>
      <c r="I64" s="96"/>
      <c r="J64" s="9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2:22" x14ac:dyDescent="0.2">
      <c r="B65" s="94" t="s">
        <v>57</v>
      </c>
      <c r="C65" s="17">
        <v>1250</v>
      </c>
      <c r="D65" s="9" t="s">
        <v>4</v>
      </c>
      <c r="E65" s="19"/>
      <c r="F65" s="41">
        <f t="shared" si="1"/>
        <v>0</v>
      </c>
      <c r="G65" s="115"/>
      <c r="H65" s="15"/>
      <c r="I65" s="9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2:22" x14ac:dyDescent="0.2">
      <c r="B66" s="94" t="s">
        <v>117</v>
      </c>
      <c r="C66" s="17">
        <v>1550</v>
      </c>
      <c r="D66" s="9" t="s">
        <v>4</v>
      </c>
      <c r="E66" s="19"/>
      <c r="F66" s="41">
        <f t="shared" si="1"/>
        <v>0</v>
      </c>
      <c r="G66" s="115"/>
      <c r="H66" s="15"/>
      <c r="I66" s="9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2:22" x14ac:dyDescent="0.2">
      <c r="B67" s="94" t="s">
        <v>119</v>
      </c>
      <c r="C67" s="17">
        <v>1200</v>
      </c>
      <c r="D67" s="9" t="s">
        <v>4</v>
      </c>
      <c r="E67" s="19"/>
      <c r="F67" s="41">
        <f t="shared" si="1"/>
        <v>0</v>
      </c>
      <c r="H67" s="15"/>
      <c r="I67" s="9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2:22" x14ac:dyDescent="0.2">
      <c r="B68" s="94" t="s">
        <v>118</v>
      </c>
      <c r="C68" s="17">
        <v>150</v>
      </c>
      <c r="D68" s="9" t="s">
        <v>4</v>
      </c>
      <c r="E68" s="19"/>
      <c r="F68" s="41">
        <f t="shared" si="1"/>
        <v>0</v>
      </c>
      <c r="H68" s="15"/>
      <c r="I68" s="9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2:22" x14ac:dyDescent="0.2">
      <c r="B69" s="94" t="s">
        <v>58</v>
      </c>
      <c r="C69" s="17">
        <v>9700</v>
      </c>
      <c r="D69" s="9" t="s">
        <v>4</v>
      </c>
      <c r="E69" s="19"/>
      <c r="F69" s="41">
        <f t="shared" si="1"/>
        <v>0</v>
      </c>
      <c r="H69" s="15"/>
      <c r="I69" s="9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2:22" x14ac:dyDescent="0.2">
      <c r="B70" s="94" t="s">
        <v>59</v>
      </c>
      <c r="C70" s="17">
        <v>1150</v>
      </c>
      <c r="D70" s="9" t="s">
        <v>4</v>
      </c>
      <c r="E70" s="42"/>
      <c r="F70" s="36">
        <f t="shared" si="1"/>
        <v>0</v>
      </c>
      <c r="H70" s="96"/>
      <c r="I70" s="9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2:22" x14ac:dyDescent="0.2">
      <c r="B71" s="201" t="s">
        <v>41</v>
      </c>
      <c r="C71" s="202"/>
      <c r="D71" s="203"/>
      <c r="E71" s="117"/>
      <c r="F71" s="54"/>
      <c r="G71" s="115"/>
      <c r="H71" s="15"/>
      <c r="I71" s="96"/>
      <c r="J71" s="15"/>
      <c r="K71" s="9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2:22" x14ac:dyDescent="0.2">
      <c r="B72" s="201" t="s">
        <v>68</v>
      </c>
      <c r="C72" s="202"/>
      <c r="D72" s="203"/>
      <c r="E72" s="116"/>
      <c r="F72" s="54"/>
      <c r="G72" s="115"/>
      <c r="H72" s="15"/>
      <c r="I72" s="9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2:22" x14ac:dyDescent="0.2">
      <c r="B73" s="5" t="s">
        <v>24</v>
      </c>
      <c r="C73" s="17">
        <v>25</v>
      </c>
      <c r="D73" s="9" t="s">
        <v>3</v>
      </c>
      <c r="E73" s="19"/>
      <c r="F73" s="36">
        <f t="shared" si="1"/>
        <v>0</v>
      </c>
      <c r="H73" s="141"/>
      <c r="I73" s="9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2:22" x14ac:dyDescent="0.2">
      <c r="B74" s="5" t="s">
        <v>25</v>
      </c>
      <c r="C74" s="17">
        <v>3</v>
      </c>
      <c r="D74" s="9" t="s">
        <v>3</v>
      </c>
      <c r="E74" s="19"/>
      <c r="F74" s="41">
        <f t="shared" si="1"/>
        <v>0</v>
      </c>
      <c r="H74" s="15"/>
      <c r="I74" s="9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2:22" x14ac:dyDescent="0.2">
      <c r="B75" s="6" t="s">
        <v>26</v>
      </c>
      <c r="C75" s="95">
        <v>115</v>
      </c>
      <c r="D75" s="35" t="s">
        <v>4</v>
      </c>
      <c r="E75" s="19"/>
      <c r="F75" s="41">
        <f t="shared" si="1"/>
        <v>0</v>
      </c>
      <c r="H75" s="15"/>
      <c r="I75" s="9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2:22" x14ac:dyDescent="0.2">
      <c r="B76" s="6" t="s">
        <v>107</v>
      </c>
      <c r="C76" s="18">
        <v>4</v>
      </c>
      <c r="D76" s="35" t="s">
        <v>3</v>
      </c>
      <c r="E76" s="19"/>
      <c r="F76" s="41">
        <f t="shared" si="1"/>
        <v>0</v>
      </c>
      <c r="H76" s="15"/>
      <c r="I76" s="9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2:22" x14ac:dyDescent="0.2">
      <c r="B77" s="6" t="s">
        <v>108</v>
      </c>
      <c r="C77" s="18">
        <v>3</v>
      </c>
      <c r="D77" s="35" t="s">
        <v>3</v>
      </c>
      <c r="E77" s="19"/>
      <c r="F77" s="41">
        <f t="shared" si="1"/>
        <v>0</v>
      </c>
      <c r="H77" s="15"/>
      <c r="I77" s="9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2:22" x14ac:dyDescent="0.2">
      <c r="B78" s="7" t="s">
        <v>106</v>
      </c>
      <c r="C78" s="18">
        <v>8</v>
      </c>
      <c r="D78" s="35" t="s">
        <v>3</v>
      </c>
      <c r="E78" s="19"/>
      <c r="F78" s="41">
        <f t="shared" si="1"/>
        <v>0</v>
      </c>
      <c r="H78" s="15"/>
      <c r="I78" s="9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2:22" x14ac:dyDescent="0.2">
      <c r="B79" s="144" t="s">
        <v>142</v>
      </c>
      <c r="C79" s="18">
        <v>2</v>
      </c>
      <c r="D79" s="35" t="s">
        <v>3</v>
      </c>
      <c r="E79" s="19"/>
      <c r="F79" s="41">
        <f t="shared" si="1"/>
        <v>0</v>
      </c>
      <c r="H79" s="15"/>
      <c r="I79" s="9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2:22" x14ac:dyDescent="0.2">
      <c r="B80" s="144" t="s">
        <v>135</v>
      </c>
      <c r="C80" s="18">
        <v>3</v>
      </c>
      <c r="D80" s="35" t="s">
        <v>3</v>
      </c>
      <c r="E80" s="19"/>
      <c r="F80" s="41">
        <f t="shared" si="1"/>
        <v>0</v>
      </c>
      <c r="H80" s="15"/>
      <c r="I80" s="9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2:22" x14ac:dyDescent="0.2">
      <c r="B81" s="7" t="s">
        <v>111</v>
      </c>
      <c r="C81" s="18">
        <v>1</v>
      </c>
      <c r="D81" s="35" t="s">
        <v>3</v>
      </c>
      <c r="E81" s="19"/>
      <c r="F81" s="41">
        <f t="shared" si="1"/>
        <v>0</v>
      </c>
      <c r="H81" s="15"/>
      <c r="I81" s="9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2" x14ac:dyDescent="0.2">
      <c r="B82" s="7" t="s">
        <v>112</v>
      </c>
      <c r="C82" s="95">
        <v>10</v>
      </c>
      <c r="D82" s="35" t="s">
        <v>3</v>
      </c>
      <c r="E82" s="19"/>
      <c r="F82" s="41">
        <f t="shared" si="1"/>
        <v>0</v>
      </c>
      <c r="H82" s="15"/>
      <c r="I82" s="97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2:22" ht="15" thickBot="1" x14ac:dyDescent="0.25">
      <c r="B83" s="159" t="s">
        <v>143</v>
      </c>
      <c r="C83" s="18">
        <v>300</v>
      </c>
      <c r="D83" s="35" t="s">
        <v>4</v>
      </c>
      <c r="E83" s="42"/>
      <c r="F83" s="173">
        <f t="shared" ref="F83:F90" si="3">C83*E83</f>
        <v>0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2:22" ht="15" thickBot="1" x14ac:dyDescent="0.25">
      <c r="B84" s="236" t="s">
        <v>146</v>
      </c>
      <c r="C84" s="237"/>
      <c r="D84" s="237"/>
      <c r="E84" s="237"/>
      <c r="F84" s="238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2" s="15" customFormat="1" ht="15" thickBot="1" x14ac:dyDescent="0.25">
      <c r="B85" s="233" t="s">
        <v>147</v>
      </c>
      <c r="C85" s="234"/>
      <c r="D85" s="234"/>
      <c r="E85" s="234"/>
      <c r="F85" s="235"/>
    </row>
    <row r="86" spans="2:22" ht="11.25" customHeight="1" x14ac:dyDescent="0.2">
      <c r="B86" s="193" t="s">
        <v>21</v>
      </c>
      <c r="C86" s="194"/>
      <c r="D86" s="194"/>
      <c r="E86" s="15"/>
      <c r="F86" s="17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2" ht="15" thickBot="1" x14ac:dyDescent="0.25">
      <c r="B87" s="182"/>
      <c r="C87" s="183"/>
      <c r="D87" s="183"/>
      <c r="E87" s="31"/>
      <c r="F87" s="22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2:22" ht="15.75" customHeight="1" thickBot="1" x14ac:dyDescent="0.25">
      <c r="B88" s="167" t="s">
        <v>1</v>
      </c>
      <c r="C88" s="217" t="s">
        <v>2</v>
      </c>
      <c r="D88" s="229"/>
      <c r="E88" s="27" t="s">
        <v>36</v>
      </c>
      <c r="F88" s="27" t="s">
        <v>37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ht="15.75" customHeight="1" x14ac:dyDescent="0.2">
      <c r="B89" s="159" t="s">
        <v>71</v>
      </c>
      <c r="C89" s="18">
        <v>2</v>
      </c>
      <c r="D89" s="35" t="s">
        <v>3</v>
      </c>
      <c r="E89" s="42"/>
      <c r="F89" s="114">
        <f>C89*E89</f>
        <v>0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22" x14ac:dyDescent="0.2">
      <c r="B90" s="89" t="s">
        <v>72</v>
      </c>
      <c r="C90" s="18">
        <v>2</v>
      </c>
      <c r="D90" s="35" t="s">
        <v>3</v>
      </c>
      <c r="E90" s="19"/>
      <c r="F90" s="41">
        <f t="shared" si="3"/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2:22" ht="15" customHeight="1" x14ac:dyDescent="0.2">
      <c r="B91" s="89" t="s">
        <v>27</v>
      </c>
      <c r="C91" s="18">
        <v>2</v>
      </c>
      <c r="D91" s="35" t="s">
        <v>3</v>
      </c>
      <c r="E91" s="19"/>
      <c r="F91" s="41">
        <f t="shared" si="1"/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2:22" ht="15.75" customHeight="1" x14ac:dyDescent="0.2">
      <c r="B92" s="7" t="s">
        <v>109</v>
      </c>
      <c r="C92" s="18">
        <v>4</v>
      </c>
      <c r="D92" s="35" t="s">
        <v>3</v>
      </c>
      <c r="E92" s="19"/>
      <c r="F92" s="41">
        <f t="shared" si="1"/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ht="15" thickBot="1" x14ac:dyDescent="0.25">
      <c r="B93" s="7" t="s">
        <v>110</v>
      </c>
      <c r="C93" s="18">
        <v>1</v>
      </c>
      <c r="D93" s="86" t="s">
        <v>3</v>
      </c>
      <c r="E93" s="124"/>
      <c r="F93" s="114">
        <f t="shared" si="1"/>
        <v>0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22" ht="11.25" customHeight="1" thickBot="1" x14ac:dyDescent="0.25">
      <c r="B94" s="132"/>
      <c r="C94" s="133"/>
      <c r="D94" s="25"/>
      <c r="E94" s="15"/>
      <c r="F94" s="6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2:22" ht="15" thickBot="1" x14ac:dyDescent="0.25">
      <c r="B95" s="23"/>
      <c r="C95" s="24"/>
      <c r="D95" s="57" t="s">
        <v>21</v>
      </c>
      <c r="E95" s="16" t="s">
        <v>38</v>
      </c>
      <c r="F95" s="38">
        <f>SUM(F41:F93)</f>
        <v>0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2:22" ht="11.25" customHeight="1" thickBot="1" x14ac:dyDescent="0.25">
      <c r="B96" s="23"/>
      <c r="C96" s="24"/>
      <c r="D96" s="57"/>
      <c r="E96" s="16"/>
      <c r="F96" s="60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2:22" ht="11.25" customHeight="1" x14ac:dyDescent="0.2">
      <c r="B97" s="180" t="s">
        <v>28</v>
      </c>
      <c r="C97" s="181"/>
      <c r="D97" s="181"/>
      <c r="E97" s="147"/>
      <c r="F97" s="20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2:22" ht="14.25" customHeight="1" thickBot="1" x14ac:dyDescent="0.3">
      <c r="B98" s="182"/>
      <c r="C98" s="183"/>
      <c r="D98" s="183"/>
      <c r="E98" s="148"/>
      <c r="F98" s="22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2:22" ht="15" thickBot="1" x14ac:dyDescent="0.25">
      <c r="B99" s="71" t="s">
        <v>29</v>
      </c>
      <c r="C99" s="204" t="s">
        <v>2</v>
      </c>
      <c r="D99" s="205"/>
      <c r="E99" s="27" t="s">
        <v>36</v>
      </c>
      <c r="F99" s="30" t="s">
        <v>37</v>
      </c>
      <c r="H99" s="15"/>
      <c r="I99" s="96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2:22" x14ac:dyDescent="0.2">
      <c r="B100" s="8" t="s">
        <v>88</v>
      </c>
      <c r="C100" s="118">
        <v>22</v>
      </c>
      <c r="D100" s="43" t="s">
        <v>4</v>
      </c>
      <c r="E100" s="52"/>
      <c r="F100" s="46">
        <f>C100*E100</f>
        <v>0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2:22" x14ac:dyDescent="0.2">
      <c r="B101" s="2" t="s">
        <v>79</v>
      </c>
      <c r="C101" s="93">
        <v>98</v>
      </c>
      <c r="D101" s="44" t="s">
        <v>4</v>
      </c>
      <c r="E101" s="53"/>
      <c r="F101" s="47">
        <f t="shared" ref="F101:F131" si="4">C101*E101</f>
        <v>0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2:22" x14ac:dyDescent="0.2">
      <c r="B102" s="2" t="s">
        <v>80</v>
      </c>
      <c r="C102" s="93">
        <v>130.69</v>
      </c>
      <c r="D102" s="44" t="s">
        <v>4</v>
      </c>
      <c r="E102" s="53"/>
      <c r="F102" s="47">
        <f t="shared" si="4"/>
        <v>0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2:22" x14ac:dyDescent="0.2">
      <c r="B103" s="2" t="s">
        <v>81</v>
      </c>
      <c r="C103" s="93">
        <v>14.74</v>
      </c>
      <c r="D103" s="44" t="s">
        <v>4</v>
      </c>
      <c r="E103" s="53"/>
      <c r="F103" s="47">
        <f t="shared" si="4"/>
        <v>0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2:22" x14ac:dyDescent="0.2">
      <c r="B104" s="2" t="s">
        <v>82</v>
      </c>
      <c r="C104" s="93">
        <v>260.76</v>
      </c>
      <c r="D104" s="44" t="s">
        <v>4</v>
      </c>
      <c r="E104" s="53"/>
      <c r="F104" s="47">
        <f t="shared" si="4"/>
        <v>0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2:22" x14ac:dyDescent="0.2">
      <c r="B105" s="2" t="s">
        <v>83</v>
      </c>
      <c r="C105" s="93">
        <v>266</v>
      </c>
      <c r="D105" s="44" t="s">
        <v>4</v>
      </c>
      <c r="E105" s="53"/>
      <c r="F105" s="47">
        <f t="shared" si="4"/>
        <v>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2:22" x14ac:dyDescent="0.2">
      <c r="B106" s="2" t="s">
        <v>84</v>
      </c>
      <c r="C106" s="93">
        <v>19</v>
      </c>
      <c r="D106" s="44" t="s">
        <v>4</v>
      </c>
      <c r="E106" s="53"/>
      <c r="F106" s="47">
        <f t="shared" si="4"/>
        <v>0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2:22" x14ac:dyDescent="0.2">
      <c r="B107" s="2" t="s">
        <v>85</v>
      </c>
      <c r="C107" s="93">
        <v>134.69</v>
      </c>
      <c r="D107" s="44" t="s">
        <v>4</v>
      </c>
      <c r="E107" s="53"/>
      <c r="F107" s="47">
        <f t="shared" si="4"/>
        <v>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2:22" x14ac:dyDescent="0.2">
      <c r="B108" s="2" t="s">
        <v>86</v>
      </c>
      <c r="C108" s="93">
        <v>160</v>
      </c>
      <c r="D108" s="44" t="s">
        <v>4</v>
      </c>
      <c r="E108" s="53"/>
      <c r="F108" s="47">
        <f t="shared" si="4"/>
        <v>0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2:22" x14ac:dyDescent="0.2">
      <c r="B109" s="2" t="s">
        <v>87</v>
      </c>
      <c r="C109" s="93">
        <v>99.72</v>
      </c>
      <c r="D109" s="44" t="s">
        <v>4</v>
      </c>
      <c r="E109" s="53"/>
      <c r="F109" s="47">
        <f t="shared" si="4"/>
        <v>0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2:22" x14ac:dyDescent="0.2">
      <c r="B110" s="2" t="s">
        <v>89</v>
      </c>
      <c r="C110" s="93">
        <v>137.52000000000001</v>
      </c>
      <c r="D110" s="44" t="s">
        <v>4</v>
      </c>
      <c r="E110" s="53"/>
      <c r="F110" s="47">
        <f t="shared" si="4"/>
        <v>0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2:22" x14ac:dyDescent="0.2">
      <c r="B111" s="2" t="s">
        <v>90</v>
      </c>
      <c r="C111" s="93">
        <v>10.67</v>
      </c>
      <c r="D111" s="44" t="s">
        <v>4</v>
      </c>
      <c r="E111" s="53"/>
      <c r="F111" s="47">
        <f t="shared" si="4"/>
        <v>0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2:22" x14ac:dyDescent="0.2">
      <c r="B112" s="2" t="s">
        <v>91</v>
      </c>
      <c r="C112" s="93">
        <v>99.5</v>
      </c>
      <c r="D112" s="44" t="s">
        <v>4</v>
      </c>
      <c r="E112" s="53"/>
      <c r="F112" s="47">
        <f t="shared" si="4"/>
        <v>0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2:22" x14ac:dyDescent="0.2">
      <c r="B113" s="2" t="s">
        <v>92</v>
      </c>
      <c r="C113" s="93">
        <v>124.04</v>
      </c>
      <c r="D113" s="44" t="s">
        <v>4</v>
      </c>
      <c r="E113" s="53"/>
      <c r="F113" s="47">
        <f t="shared" si="4"/>
        <v>0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2:22" x14ac:dyDescent="0.2">
      <c r="B114" s="2" t="s">
        <v>93</v>
      </c>
      <c r="C114" s="93">
        <v>270.95999999999998</v>
      </c>
      <c r="D114" s="44" t="s">
        <v>4</v>
      </c>
      <c r="E114" s="53"/>
      <c r="F114" s="47">
        <f t="shared" si="4"/>
        <v>0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2:22" x14ac:dyDescent="0.2">
      <c r="B115" s="2" t="s">
        <v>94</v>
      </c>
      <c r="C115" s="93">
        <v>113.82</v>
      </c>
      <c r="D115" s="44" t="s">
        <v>4</v>
      </c>
      <c r="E115" s="53"/>
      <c r="F115" s="47">
        <f t="shared" si="4"/>
        <v>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2:22" x14ac:dyDescent="0.2">
      <c r="B116" s="2" t="s">
        <v>95</v>
      </c>
      <c r="C116" s="93">
        <v>71</v>
      </c>
      <c r="D116" s="44" t="s">
        <v>4</v>
      </c>
      <c r="E116" s="53"/>
      <c r="F116" s="47">
        <f t="shared" si="4"/>
        <v>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2:22" x14ac:dyDescent="0.2">
      <c r="B117" s="2" t="s">
        <v>39</v>
      </c>
      <c r="C117" s="93">
        <v>152.72999999999999</v>
      </c>
      <c r="D117" s="44" t="s">
        <v>4</v>
      </c>
      <c r="E117" s="53"/>
      <c r="F117" s="47">
        <f t="shared" si="4"/>
        <v>0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2:22" x14ac:dyDescent="0.2">
      <c r="B118" s="2" t="s">
        <v>96</v>
      </c>
      <c r="C118" s="93">
        <v>9.7100000000000009</v>
      </c>
      <c r="D118" s="44" t="s">
        <v>4</v>
      </c>
      <c r="E118" s="53"/>
      <c r="F118" s="47">
        <f t="shared" si="4"/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2:22" x14ac:dyDescent="0.2">
      <c r="B119" s="2" t="s">
        <v>97</v>
      </c>
      <c r="C119" s="93">
        <v>9.67</v>
      </c>
      <c r="D119" s="44" t="s">
        <v>4</v>
      </c>
      <c r="E119" s="53"/>
      <c r="F119" s="47">
        <f t="shared" si="4"/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2:22" x14ac:dyDescent="0.2">
      <c r="B120" s="2" t="s">
        <v>98</v>
      </c>
      <c r="C120" s="93">
        <v>11</v>
      </c>
      <c r="D120" s="44" t="s">
        <v>4</v>
      </c>
      <c r="E120" s="53"/>
      <c r="F120" s="47">
        <f t="shared" si="4"/>
        <v>0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2:22" x14ac:dyDescent="0.2">
      <c r="B121" s="2" t="s">
        <v>99</v>
      </c>
      <c r="C121" s="93">
        <v>71.709999999999994</v>
      </c>
      <c r="D121" s="44" t="s">
        <v>4</v>
      </c>
      <c r="E121" s="53"/>
      <c r="F121" s="47">
        <f t="shared" si="4"/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2:22" x14ac:dyDescent="0.2">
      <c r="B122" s="2" t="s">
        <v>100</v>
      </c>
      <c r="C122" s="93">
        <v>17</v>
      </c>
      <c r="D122" s="44" t="s">
        <v>4</v>
      </c>
      <c r="E122" s="53"/>
      <c r="F122" s="47">
        <f t="shared" si="4"/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2:22" x14ac:dyDescent="0.2">
      <c r="B123" s="2" t="s">
        <v>101</v>
      </c>
      <c r="C123" s="93">
        <v>49</v>
      </c>
      <c r="D123" s="44" t="s">
        <v>4</v>
      </c>
      <c r="E123" s="53"/>
      <c r="F123" s="47">
        <f t="shared" si="4"/>
        <v>0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2:22" x14ac:dyDescent="0.2">
      <c r="B124" s="2" t="s">
        <v>102</v>
      </c>
      <c r="C124" s="93">
        <v>30.69</v>
      </c>
      <c r="D124" s="44" t="s">
        <v>4</v>
      </c>
      <c r="E124" s="53"/>
      <c r="F124" s="47">
        <f t="shared" si="4"/>
        <v>0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2:22" x14ac:dyDescent="0.2">
      <c r="B125" s="2" t="s">
        <v>103</v>
      </c>
      <c r="C125" s="93">
        <v>49.85</v>
      </c>
      <c r="D125" s="44" t="s">
        <v>4</v>
      </c>
      <c r="E125" s="53"/>
      <c r="F125" s="47">
        <f t="shared" si="4"/>
        <v>0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2:22" x14ac:dyDescent="0.2">
      <c r="B126" s="2" t="s">
        <v>104</v>
      </c>
      <c r="C126" s="93">
        <v>58.88</v>
      </c>
      <c r="D126" s="44" t="s">
        <v>4</v>
      </c>
      <c r="E126" s="53"/>
      <c r="F126" s="47">
        <f t="shared" si="4"/>
        <v>0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2:22" x14ac:dyDescent="0.2">
      <c r="B127" s="100" t="s">
        <v>126</v>
      </c>
      <c r="C127" s="119">
        <v>80</v>
      </c>
      <c r="D127" s="44" t="s">
        <v>4</v>
      </c>
      <c r="E127" s="53"/>
      <c r="F127" s="47">
        <f t="shared" si="4"/>
        <v>0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2:22" x14ac:dyDescent="0.2">
      <c r="B128" s="100" t="s">
        <v>127</v>
      </c>
      <c r="C128" s="119">
        <v>85</v>
      </c>
      <c r="D128" s="44" t="s">
        <v>4</v>
      </c>
      <c r="E128" s="53"/>
      <c r="F128" s="47">
        <f t="shared" si="4"/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2:22" x14ac:dyDescent="0.2">
      <c r="B129" s="168" t="s">
        <v>129</v>
      </c>
      <c r="C129" s="120">
        <v>1</v>
      </c>
      <c r="D129" s="90" t="s">
        <v>3</v>
      </c>
      <c r="E129" s="91"/>
      <c r="F129" s="92">
        <f t="shared" si="4"/>
        <v>0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2:22" x14ac:dyDescent="0.2">
      <c r="B130" s="168" t="s">
        <v>130</v>
      </c>
      <c r="C130" s="120">
        <v>2</v>
      </c>
      <c r="D130" s="122" t="s">
        <v>3</v>
      </c>
      <c r="E130" s="91"/>
      <c r="F130" s="92">
        <f t="shared" si="4"/>
        <v>0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2:22" ht="15" thickBot="1" x14ac:dyDescent="0.25">
      <c r="B131" s="171" t="s">
        <v>128</v>
      </c>
      <c r="C131" s="121">
        <v>3</v>
      </c>
      <c r="D131" s="131" t="s">
        <v>3</v>
      </c>
      <c r="E131" s="48"/>
      <c r="F131" s="48">
        <f t="shared" si="4"/>
        <v>0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2:22" ht="11.25" customHeight="1" thickBot="1" x14ac:dyDescent="0.25">
      <c r="B132" s="55"/>
      <c r="C132" s="134"/>
      <c r="D132" s="135"/>
      <c r="E132" s="54"/>
      <c r="F132" s="13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2:22" ht="15" thickBot="1" x14ac:dyDescent="0.25">
      <c r="B133" s="55"/>
      <c r="C133" s="12"/>
      <c r="D133" s="58" t="s">
        <v>28</v>
      </c>
      <c r="E133" s="59" t="s">
        <v>38</v>
      </c>
      <c r="F133" s="129">
        <f>SUM(F100:F131)</f>
        <v>0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2:22" ht="11.25" customHeight="1" thickBot="1" x14ac:dyDescent="0.25"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2:22" s="65" customFormat="1" ht="11.25" customHeight="1" x14ac:dyDescent="0.2">
      <c r="B135" s="195" t="s">
        <v>31</v>
      </c>
      <c r="C135" s="196"/>
      <c r="D135" s="196"/>
      <c r="E135" s="21"/>
      <c r="F135" s="20"/>
      <c r="G135" s="13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</row>
    <row r="136" spans="2:22" ht="15" thickBot="1" x14ac:dyDescent="0.25">
      <c r="B136" s="197"/>
      <c r="C136" s="198"/>
      <c r="D136" s="198"/>
      <c r="E136" s="31"/>
      <c r="F136" s="22"/>
      <c r="G136" s="6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2:22" ht="15" thickBot="1" x14ac:dyDescent="0.25">
      <c r="B137" s="49" t="s">
        <v>1</v>
      </c>
      <c r="C137" s="206" t="s">
        <v>2</v>
      </c>
      <c r="D137" s="207"/>
      <c r="E137" s="50" t="s">
        <v>36</v>
      </c>
      <c r="F137" s="51" t="s">
        <v>37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2:22" x14ac:dyDescent="0.2">
      <c r="B138" s="88" t="s">
        <v>30</v>
      </c>
      <c r="C138" s="119">
        <v>8</v>
      </c>
      <c r="D138" s="11" t="s">
        <v>3</v>
      </c>
      <c r="E138" s="53"/>
      <c r="F138" s="47">
        <f t="shared" ref="F138:F141" si="5">C138*E138</f>
        <v>0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2:22" x14ac:dyDescent="0.2">
      <c r="B139" s="88" t="s">
        <v>32</v>
      </c>
      <c r="C139" s="119">
        <v>15</v>
      </c>
      <c r="D139" s="11" t="s">
        <v>3</v>
      </c>
      <c r="E139" s="53"/>
      <c r="F139" s="47">
        <f t="shared" si="5"/>
        <v>0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2:22" x14ac:dyDescent="0.2">
      <c r="B140" s="88" t="s">
        <v>33</v>
      </c>
      <c r="C140" s="119">
        <v>2</v>
      </c>
      <c r="D140" s="11" t="s">
        <v>3</v>
      </c>
      <c r="E140" s="53"/>
      <c r="F140" s="47">
        <f t="shared" si="5"/>
        <v>0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2:22" x14ac:dyDescent="0.2">
      <c r="B141" s="100" t="s">
        <v>113</v>
      </c>
      <c r="C141" s="93">
        <v>1</v>
      </c>
      <c r="D141" s="45" t="s">
        <v>3</v>
      </c>
      <c r="E141" s="53"/>
      <c r="F141" s="47">
        <f t="shared" si="5"/>
        <v>0</v>
      </c>
      <c r="G141" s="1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2:22" x14ac:dyDescent="0.2">
      <c r="B142" s="88" t="s">
        <v>131</v>
      </c>
      <c r="C142" s="119">
        <v>1</v>
      </c>
      <c r="D142" s="45" t="s">
        <v>3</v>
      </c>
      <c r="E142" s="53"/>
      <c r="F142" s="47">
        <f>C142*E142</f>
        <v>0</v>
      </c>
      <c r="G142" s="1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2:22" x14ac:dyDescent="0.2">
      <c r="B143" s="88" t="s">
        <v>132</v>
      </c>
      <c r="C143" s="119">
        <v>2</v>
      </c>
      <c r="D143" s="11" t="s">
        <v>3</v>
      </c>
      <c r="E143" s="53"/>
      <c r="F143" s="47">
        <f>C143*E143</f>
        <v>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2:22" x14ac:dyDescent="0.2">
      <c r="B144" s="94" t="s">
        <v>34</v>
      </c>
      <c r="C144" s="119">
        <v>1</v>
      </c>
      <c r="D144" s="11" t="s">
        <v>3</v>
      </c>
      <c r="E144" s="53"/>
      <c r="F144" s="47">
        <f>C144*E144</f>
        <v>0</v>
      </c>
      <c r="G144" s="1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2:22" x14ac:dyDescent="0.2">
      <c r="B145" s="94" t="s">
        <v>133</v>
      </c>
      <c r="C145" s="93">
        <v>1</v>
      </c>
      <c r="D145" s="11" t="s">
        <v>3</v>
      </c>
      <c r="E145" s="53"/>
      <c r="F145" s="53">
        <f t="shared" ref="F145:F146" si="6">C145*E145</f>
        <v>0</v>
      </c>
      <c r="G145" s="1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2:22" ht="15" thickBot="1" x14ac:dyDescent="0.25">
      <c r="B146" s="178" t="s">
        <v>134</v>
      </c>
      <c r="C146" s="146">
        <v>1</v>
      </c>
      <c r="D146" s="138" t="s">
        <v>3</v>
      </c>
      <c r="E146" s="126"/>
      <c r="F146" s="48">
        <f t="shared" si="6"/>
        <v>0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2:22" ht="11.25" customHeight="1" thickBot="1" x14ac:dyDescent="0.25">
      <c r="B147" s="137"/>
      <c r="C147" s="15"/>
      <c r="D147" s="15"/>
      <c r="E147" s="15"/>
      <c r="F147" s="5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2:22" ht="15" thickBot="1" x14ac:dyDescent="0.25">
      <c r="B148" s="12"/>
      <c r="C148" s="63"/>
      <c r="D148" s="56" t="s">
        <v>31</v>
      </c>
      <c r="E148" s="59" t="s">
        <v>38</v>
      </c>
      <c r="F148" s="130">
        <f>SUM(F138:F146)</f>
        <v>0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2:22" x14ac:dyDescent="0.2">
      <c r="B149" s="12"/>
      <c r="C149" s="63"/>
      <c r="D149" s="56"/>
      <c r="E149" s="59"/>
      <c r="F149" s="54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2:22" x14ac:dyDescent="0.2">
      <c r="B150" s="12"/>
      <c r="C150" s="63"/>
      <c r="D150" s="56"/>
      <c r="E150" s="59"/>
      <c r="F150" s="54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2:22" x14ac:dyDescent="0.2">
      <c r="B151" s="12"/>
      <c r="C151" s="63"/>
      <c r="D151" s="56"/>
      <c r="E151" s="59"/>
      <c r="F151" s="54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2:22" ht="15" thickBot="1" x14ac:dyDescent="0.25">
      <c r="B152" s="12"/>
      <c r="C152" s="63"/>
      <c r="D152" s="56"/>
      <c r="E152" s="59"/>
      <c r="F152" s="54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2:22" ht="11.25" customHeight="1" x14ac:dyDescent="0.2">
      <c r="B153" s="195" t="s">
        <v>43</v>
      </c>
      <c r="C153" s="196"/>
      <c r="D153" s="196"/>
      <c r="E153" s="21"/>
      <c r="F153" s="20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2:22" ht="15" thickBot="1" x14ac:dyDescent="0.25">
      <c r="B154" s="197"/>
      <c r="C154" s="198"/>
      <c r="D154" s="198"/>
      <c r="E154" s="31"/>
      <c r="F154" s="22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2:22" ht="15" thickBot="1" x14ac:dyDescent="0.25">
      <c r="B155" s="49" t="s">
        <v>1</v>
      </c>
      <c r="C155" s="206" t="s">
        <v>2</v>
      </c>
      <c r="D155" s="207"/>
      <c r="E155" s="50" t="s">
        <v>36</v>
      </c>
      <c r="F155" s="51" t="s">
        <v>37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2:22" x14ac:dyDescent="0.2">
      <c r="B156" s="3" t="s">
        <v>44</v>
      </c>
      <c r="C156" s="33"/>
      <c r="D156" s="11" t="s">
        <v>18</v>
      </c>
      <c r="E156" s="52"/>
      <c r="F156" s="46">
        <f>C156*E156</f>
        <v>0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2:22" ht="16.149999999999999" customHeight="1" x14ac:dyDescent="0.2">
      <c r="B157" s="3" t="s">
        <v>45</v>
      </c>
      <c r="C157" s="33"/>
      <c r="D157" s="11" t="s">
        <v>18</v>
      </c>
      <c r="E157" s="53"/>
      <c r="F157" s="47">
        <f t="shared" ref="F157:F158" si="7">C157*E157</f>
        <v>0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2:22" ht="16.149999999999999" customHeight="1" x14ac:dyDescent="0.2">
      <c r="B158" s="3" t="s">
        <v>46</v>
      </c>
      <c r="C158" s="33"/>
      <c r="D158" s="11" t="s">
        <v>18</v>
      </c>
      <c r="E158" s="53"/>
      <c r="F158" s="47">
        <f t="shared" si="7"/>
        <v>0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2:22" ht="15" thickBot="1" x14ac:dyDescent="0.25">
      <c r="B159" s="1"/>
      <c r="C159" s="34"/>
      <c r="D159" s="140"/>
      <c r="E159" s="48"/>
      <c r="F159" s="9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2:22" ht="12" customHeight="1" thickBot="1" x14ac:dyDescent="0.25">
      <c r="B160" s="12"/>
      <c r="C160" s="61"/>
      <c r="D160" s="62"/>
      <c r="E160" s="54"/>
      <c r="F160" s="128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2:22" ht="15" thickBot="1" x14ac:dyDescent="0.25">
      <c r="C161" s="15"/>
      <c r="D161" s="139" t="s">
        <v>75</v>
      </c>
      <c r="E161" s="16" t="s">
        <v>38</v>
      </c>
      <c r="F161" s="38">
        <f>SUM(F156:F159)</f>
        <v>0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2:22" ht="11.25" customHeight="1" thickBot="1" x14ac:dyDescent="0.25">
      <c r="E162" s="15"/>
      <c r="F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2:22" ht="11.25" customHeight="1" x14ac:dyDescent="0.2">
      <c r="B163" s="195" t="s">
        <v>61</v>
      </c>
      <c r="C163" s="196"/>
      <c r="D163" s="196"/>
      <c r="E163" s="21"/>
      <c r="F163" s="20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2:22" ht="15" thickBot="1" x14ac:dyDescent="0.25">
      <c r="B164" s="197"/>
      <c r="C164" s="198"/>
      <c r="D164" s="198"/>
      <c r="E164" s="31"/>
      <c r="F164" s="22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2:22" ht="15" thickBot="1" x14ac:dyDescent="0.25">
      <c r="B165" s="80" t="s">
        <v>1</v>
      </c>
      <c r="C165" s="199" t="s">
        <v>2</v>
      </c>
      <c r="D165" s="200"/>
      <c r="E165" s="50" t="s">
        <v>36</v>
      </c>
      <c r="F165" s="51" t="s">
        <v>37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2:22" ht="25.5" x14ac:dyDescent="0.2">
      <c r="B166" s="81" t="s">
        <v>62</v>
      </c>
      <c r="C166" s="32"/>
      <c r="D166" s="82" t="s">
        <v>18</v>
      </c>
      <c r="E166" s="46"/>
      <c r="F166" s="47">
        <f t="shared" ref="F166:F168" si="8">C166*E166</f>
        <v>0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2:22" x14ac:dyDescent="0.2">
      <c r="B167" s="179" t="s">
        <v>148</v>
      </c>
      <c r="C167" s="33"/>
      <c r="D167" s="11" t="s">
        <v>18</v>
      </c>
      <c r="E167" s="47"/>
      <c r="F167" s="47">
        <f t="shared" si="8"/>
        <v>0</v>
      </c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2:22" x14ac:dyDescent="0.2">
      <c r="B168" s="179" t="s">
        <v>149</v>
      </c>
      <c r="C168" s="33"/>
      <c r="D168" s="11" t="s">
        <v>18</v>
      </c>
      <c r="E168" s="47"/>
      <c r="F168" s="47">
        <f t="shared" si="8"/>
        <v>0</v>
      </c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2:22" ht="11.25" customHeight="1" thickBot="1" x14ac:dyDescent="0.25">
      <c r="B169" s="1"/>
      <c r="C169" s="34"/>
      <c r="D169" s="123"/>
      <c r="E169" s="91"/>
      <c r="F169" s="48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2:22" ht="11.25" customHeight="1" thickBot="1" x14ac:dyDescent="0.25">
      <c r="B170" s="12"/>
      <c r="C170" s="61"/>
      <c r="D170" s="125"/>
      <c r="E170" s="127"/>
      <c r="F170" s="54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2:22" ht="15" thickBot="1" x14ac:dyDescent="0.25">
      <c r="C171" s="15"/>
      <c r="D171" s="139" t="s">
        <v>74</v>
      </c>
      <c r="E171" s="16" t="s">
        <v>38</v>
      </c>
      <c r="F171" s="38">
        <f>SUM(F166:F168)</f>
        <v>0</v>
      </c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2:22" ht="11.25" customHeight="1" thickBot="1" x14ac:dyDescent="0.25"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2:22" ht="15.75" thickBot="1" x14ac:dyDescent="0.3">
      <c r="B173" s="68" t="s">
        <v>47</v>
      </c>
      <c r="C173" s="64"/>
      <c r="D173" s="69" t="s">
        <v>48</v>
      </c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2:22" x14ac:dyDescent="0.2">
      <c r="B174" s="28" t="s">
        <v>42</v>
      </c>
      <c r="C174" s="15"/>
      <c r="D174" s="66">
        <f>F35</f>
        <v>0</v>
      </c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2:22" ht="18" customHeight="1" x14ac:dyDescent="0.2">
      <c r="B175" s="28" t="s">
        <v>21</v>
      </c>
      <c r="C175" s="15"/>
      <c r="D175" s="66">
        <f>F95</f>
        <v>0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2:22" x14ac:dyDescent="0.2">
      <c r="B176" s="28" t="s">
        <v>28</v>
      </c>
      <c r="C176" s="15"/>
      <c r="D176" s="66">
        <f>F133</f>
        <v>0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2:29" x14ac:dyDescent="0.2">
      <c r="B177" s="28" t="s">
        <v>31</v>
      </c>
      <c r="C177" s="15"/>
      <c r="D177" s="66">
        <f>F148</f>
        <v>0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2:29" x14ac:dyDescent="0.2">
      <c r="B178" s="28" t="s">
        <v>43</v>
      </c>
      <c r="C178" s="15"/>
      <c r="D178" s="66">
        <f>F161</f>
        <v>0</v>
      </c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2:29" ht="15" thickBot="1" x14ac:dyDescent="0.25">
      <c r="B179" s="28" t="s">
        <v>63</v>
      </c>
      <c r="C179" s="85"/>
      <c r="D179" s="67">
        <f>F171</f>
        <v>0</v>
      </c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2:29" ht="15" thickBot="1" x14ac:dyDescent="0.25">
      <c r="B180" s="29"/>
      <c r="C180" s="70" t="s">
        <v>49</v>
      </c>
      <c r="D180" s="84" t="s">
        <v>73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2:29" ht="11.25" customHeight="1" x14ac:dyDescent="0.2">
      <c r="H181" s="15"/>
      <c r="I181" s="15"/>
      <c r="J181" s="96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2:29" x14ac:dyDescent="0.2">
      <c r="B182" s="75"/>
      <c r="C182" s="75"/>
      <c r="D182" s="75"/>
      <c r="E182" s="76"/>
      <c r="F182" s="77" t="s">
        <v>64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2:29" x14ac:dyDescent="0.2">
      <c r="C183" s="78" t="s">
        <v>65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2:29" x14ac:dyDescent="0.2">
      <c r="B184" s="76" t="s">
        <v>50</v>
      </c>
      <c r="C184" s="76"/>
      <c r="D184" s="76"/>
      <c r="E184" s="76"/>
      <c r="F184" s="76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2:29" ht="11.25" customHeight="1" x14ac:dyDescent="0.2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2:29" x14ac:dyDescent="0.2">
      <c r="B186" s="79" t="s">
        <v>141</v>
      </c>
      <c r="C186" s="79"/>
      <c r="D186" s="79"/>
      <c r="E186" s="79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2:29" x14ac:dyDescent="0.2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2:29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2:29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2:29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2:29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2:29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2:29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2:29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2:29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2:29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2:29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2:29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2:29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2:29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2:29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2:29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2:29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2:29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2:29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2:29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2:29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2:29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2:29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2:29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2:29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2:29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 spans="2:29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2:29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2:29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2:29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2:29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 spans="2:29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2:29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2:29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2:29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2:29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2:29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2:29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2:29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2:29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2:29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2:29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2:29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2:29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2:29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2:29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2:29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2:29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2:29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2:29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2:29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2:29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2:29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2:29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2:29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2:29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2:29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2:29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2:29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2:29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2:29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2:29" x14ac:dyDescent="0.2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2:29" x14ac:dyDescent="0.2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2:29" x14ac:dyDescent="0.2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2:29" x14ac:dyDescent="0.2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2:29" x14ac:dyDescent="0.2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 spans="2:29" x14ac:dyDescent="0.2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2:29" x14ac:dyDescent="0.2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2:29" x14ac:dyDescent="0.2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 spans="2:29" x14ac:dyDescent="0.2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2:29" x14ac:dyDescent="0.2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 spans="2:29" x14ac:dyDescent="0.2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 spans="2:29" x14ac:dyDescent="0.2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2:29" x14ac:dyDescent="0.2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2:29" x14ac:dyDescent="0.2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2:29" x14ac:dyDescent="0.2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2:29" x14ac:dyDescent="0.2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 spans="2:29" x14ac:dyDescent="0.2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 spans="2:29" x14ac:dyDescent="0.2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2:29" x14ac:dyDescent="0.2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2:29" x14ac:dyDescent="0.2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2:29" x14ac:dyDescent="0.2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2:29" x14ac:dyDescent="0.2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2:29" x14ac:dyDescent="0.2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2:29" x14ac:dyDescent="0.2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2:29" x14ac:dyDescent="0.2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2:29" x14ac:dyDescent="0.2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2:29" x14ac:dyDescent="0.2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2:29" x14ac:dyDescent="0.2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2:29" x14ac:dyDescent="0.2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2:29" x14ac:dyDescent="0.2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2:29" x14ac:dyDescent="0.2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2:29" x14ac:dyDescent="0.2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2:29" x14ac:dyDescent="0.2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2:29" x14ac:dyDescent="0.2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2:29" x14ac:dyDescent="0.2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 spans="2:29" x14ac:dyDescent="0.2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2:29" x14ac:dyDescent="0.2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2:29" x14ac:dyDescent="0.2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2:29" x14ac:dyDescent="0.2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2:29" x14ac:dyDescent="0.2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2:29" x14ac:dyDescent="0.2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2:29" x14ac:dyDescent="0.2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2:29" x14ac:dyDescent="0.2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2:29" x14ac:dyDescent="0.2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2:29" x14ac:dyDescent="0.2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2:29" x14ac:dyDescent="0.2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 spans="2:29" x14ac:dyDescent="0.2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 spans="2:29" x14ac:dyDescent="0.2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 spans="2:29" x14ac:dyDescent="0.2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 spans="2:29" x14ac:dyDescent="0.2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 spans="2:29" x14ac:dyDescent="0.2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 spans="2:29" x14ac:dyDescent="0.2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 spans="2:29" x14ac:dyDescent="0.2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 spans="2:29" x14ac:dyDescent="0.2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 spans="2:29" x14ac:dyDescent="0.2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 spans="2:29" x14ac:dyDescent="0.2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2:29" x14ac:dyDescent="0.2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 spans="2:29" x14ac:dyDescent="0.2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 spans="2:29" x14ac:dyDescent="0.2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2:29" x14ac:dyDescent="0.2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2:29" x14ac:dyDescent="0.2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2:29" x14ac:dyDescent="0.2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2:29" x14ac:dyDescent="0.2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2:29" x14ac:dyDescent="0.2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2:29" x14ac:dyDescent="0.2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2:29" x14ac:dyDescent="0.2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2:29" x14ac:dyDescent="0.2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2:29" x14ac:dyDescent="0.2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2:29" x14ac:dyDescent="0.2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2:29" x14ac:dyDescent="0.2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2:29" x14ac:dyDescent="0.2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2:29" x14ac:dyDescent="0.2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2:29" x14ac:dyDescent="0.2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 spans="2:29" x14ac:dyDescent="0.2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 spans="2:29" x14ac:dyDescent="0.2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 spans="2:29" x14ac:dyDescent="0.2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2:29" x14ac:dyDescent="0.2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2:29" x14ac:dyDescent="0.2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2:29" x14ac:dyDescent="0.2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 spans="2:29" x14ac:dyDescent="0.2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 spans="2:29" x14ac:dyDescent="0.2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2:29" x14ac:dyDescent="0.2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2:29" x14ac:dyDescent="0.2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2:29" x14ac:dyDescent="0.2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2:29" x14ac:dyDescent="0.2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2:29" x14ac:dyDescent="0.2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 spans="2:29" x14ac:dyDescent="0.2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2:29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2:29" x14ac:dyDescent="0.2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 spans="2:29" x14ac:dyDescent="0.2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 spans="2:29" x14ac:dyDescent="0.2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 spans="2:29" x14ac:dyDescent="0.2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 spans="2:29" x14ac:dyDescent="0.2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 spans="2:29" x14ac:dyDescent="0.2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 spans="2:29" x14ac:dyDescent="0.2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 spans="2:29" x14ac:dyDescent="0.2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 spans="2:29" x14ac:dyDescent="0.2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 spans="2:29" x14ac:dyDescent="0.2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 spans="2:29" x14ac:dyDescent="0.2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 spans="2:29" x14ac:dyDescent="0.2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 spans="2:29" x14ac:dyDescent="0.2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 spans="2:29" x14ac:dyDescent="0.2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 spans="2:29" x14ac:dyDescent="0.2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 spans="2:29" x14ac:dyDescent="0.2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 spans="2:29" x14ac:dyDescent="0.2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 spans="2:29" x14ac:dyDescent="0.2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 spans="2:29" x14ac:dyDescent="0.2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 spans="2:29" x14ac:dyDescent="0.2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 spans="2:29" x14ac:dyDescent="0.2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 spans="2:29" x14ac:dyDescent="0.2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2:29" x14ac:dyDescent="0.2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2:29" x14ac:dyDescent="0.2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2:29" x14ac:dyDescent="0.2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2:29" x14ac:dyDescent="0.2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2:29" x14ac:dyDescent="0.2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2:29" x14ac:dyDescent="0.2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2:29" x14ac:dyDescent="0.2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2:29" x14ac:dyDescent="0.2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2:29" x14ac:dyDescent="0.2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2:29" x14ac:dyDescent="0.2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2:29" x14ac:dyDescent="0.2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2:29" x14ac:dyDescent="0.2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2:29" x14ac:dyDescent="0.2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2:29" x14ac:dyDescent="0.2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2:29" x14ac:dyDescent="0.2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2:29" x14ac:dyDescent="0.2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2:29" x14ac:dyDescent="0.2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2:29" x14ac:dyDescent="0.2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2:29" x14ac:dyDescent="0.2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2:29" x14ac:dyDescent="0.2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2:29" x14ac:dyDescent="0.2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2:29" x14ac:dyDescent="0.2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2:29" x14ac:dyDescent="0.2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2:29" x14ac:dyDescent="0.2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2:29" x14ac:dyDescent="0.2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2:29" x14ac:dyDescent="0.2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2:29" x14ac:dyDescent="0.2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2:29" x14ac:dyDescent="0.2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2:29" x14ac:dyDescent="0.2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2:29" x14ac:dyDescent="0.2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2:29" x14ac:dyDescent="0.2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2:29" x14ac:dyDescent="0.2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2:29" x14ac:dyDescent="0.2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2:29" x14ac:dyDescent="0.2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2:29" x14ac:dyDescent="0.2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2:29" x14ac:dyDescent="0.2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2:29" x14ac:dyDescent="0.2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2:29" x14ac:dyDescent="0.2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2:29" x14ac:dyDescent="0.2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2:29" x14ac:dyDescent="0.2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2:29" x14ac:dyDescent="0.2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2:29" x14ac:dyDescent="0.2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2:29" x14ac:dyDescent="0.2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2:29" x14ac:dyDescent="0.2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2:29" x14ac:dyDescent="0.2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2:29" x14ac:dyDescent="0.2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2:29" x14ac:dyDescent="0.2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2:29" x14ac:dyDescent="0.2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2:29" x14ac:dyDescent="0.2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2:29" x14ac:dyDescent="0.2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2:29" x14ac:dyDescent="0.2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2:29" x14ac:dyDescent="0.2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2:29" x14ac:dyDescent="0.2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2:29" x14ac:dyDescent="0.2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2:29" x14ac:dyDescent="0.2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2:29" x14ac:dyDescent="0.2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2:29" x14ac:dyDescent="0.2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2:29" x14ac:dyDescent="0.2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2:29" x14ac:dyDescent="0.2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2:29" x14ac:dyDescent="0.2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2:29" x14ac:dyDescent="0.2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2:29" x14ac:dyDescent="0.2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2:29" x14ac:dyDescent="0.2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2:29" x14ac:dyDescent="0.2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2:29" x14ac:dyDescent="0.2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2:29" x14ac:dyDescent="0.2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2:29" x14ac:dyDescent="0.2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2:29" x14ac:dyDescent="0.2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2:29" x14ac:dyDescent="0.2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2:29" x14ac:dyDescent="0.2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2:29" x14ac:dyDescent="0.2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2:29" x14ac:dyDescent="0.2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2:29" x14ac:dyDescent="0.2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2:29" x14ac:dyDescent="0.2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2:29" x14ac:dyDescent="0.2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2:29" x14ac:dyDescent="0.2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2:29" x14ac:dyDescent="0.2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2:29" x14ac:dyDescent="0.2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2:29" x14ac:dyDescent="0.2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2:29" x14ac:dyDescent="0.2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2:29" x14ac:dyDescent="0.2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2:29" x14ac:dyDescent="0.2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2:29" x14ac:dyDescent="0.2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2:29" x14ac:dyDescent="0.2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2:29" x14ac:dyDescent="0.2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2:29" x14ac:dyDescent="0.2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2:29" x14ac:dyDescent="0.2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2:29" x14ac:dyDescent="0.2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2:29" x14ac:dyDescent="0.2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2:29" x14ac:dyDescent="0.2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2:29" x14ac:dyDescent="0.2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2:29" x14ac:dyDescent="0.2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2:29" x14ac:dyDescent="0.2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2:29" x14ac:dyDescent="0.2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2:29" x14ac:dyDescent="0.2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2:29" x14ac:dyDescent="0.2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2:29" x14ac:dyDescent="0.2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2:29" x14ac:dyDescent="0.2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2:29" x14ac:dyDescent="0.2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2:29" x14ac:dyDescent="0.2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2:29" x14ac:dyDescent="0.2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2:29" x14ac:dyDescent="0.2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2:29" x14ac:dyDescent="0.2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2:29" x14ac:dyDescent="0.2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2:29" x14ac:dyDescent="0.2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2:29" x14ac:dyDescent="0.2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2:29" x14ac:dyDescent="0.2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2:29" x14ac:dyDescent="0.2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2:29" x14ac:dyDescent="0.2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2:29" x14ac:dyDescent="0.2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2:29" x14ac:dyDescent="0.2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2:29" x14ac:dyDescent="0.2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2:29" x14ac:dyDescent="0.2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2:29" x14ac:dyDescent="0.2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2:29" x14ac:dyDescent="0.2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2:29" x14ac:dyDescent="0.2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2:29" x14ac:dyDescent="0.2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2:29" x14ac:dyDescent="0.2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2:29" x14ac:dyDescent="0.2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2:29" x14ac:dyDescent="0.2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2:29" x14ac:dyDescent="0.2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2:29" x14ac:dyDescent="0.2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2:29" x14ac:dyDescent="0.2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2:29" x14ac:dyDescent="0.2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2:29" x14ac:dyDescent="0.2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2:29" x14ac:dyDescent="0.2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2:29" x14ac:dyDescent="0.2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2:29" x14ac:dyDescent="0.2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2:29" x14ac:dyDescent="0.2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2:29" x14ac:dyDescent="0.2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2:29" x14ac:dyDescent="0.2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2:29" x14ac:dyDescent="0.2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2:29" x14ac:dyDescent="0.2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2:29" x14ac:dyDescent="0.2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2:29" x14ac:dyDescent="0.2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2:29" x14ac:dyDescent="0.2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2:29" x14ac:dyDescent="0.2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2:29" x14ac:dyDescent="0.2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2:29" x14ac:dyDescent="0.2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2:29" x14ac:dyDescent="0.2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2:29" x14ac:dyDescent="0.2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2:29" x14ac:dyDescent="0.2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2:29" x14ac:dyDescent="0.2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2:29" x14ac:dyDescent="0.2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2:29" x14ac:dyDescent="0.2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2:29" x14ac:dyDescent="0.2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2:29" x14ac:dyDescent="0.2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2:29" x14ac:dyDescent="0.2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2:29" x14ac:dyDescent="0.2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2:29" x14ac:dyDescent="0.2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2:29" x14ac:dyDescent="0.2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2:29" x14ac:dyDescent="0.2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2:29" x14ac:dyDescent="0.2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2:29" x14ac:dyDescent="0.2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2:29" x14ac:dyDescent="0.2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2:29" x14ac:dyDescent="0.2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2:29" x14ac:dyDescent="0.2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2:29" x14ac:dyDescent="0.2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2:29" x14ac:dyDescent="0.2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2:29" x14ac:dyDescent="0.2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2:29" x14ac:dyDescent="0.2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2:29" x14ac:dyDescent="0.2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2:29" x14ac:dyDescent="0.2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2:29" x14ac:dyDescent="0.2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2:29" x14ac:dyDescent="0.2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2:29" x14ac:dyDescent="0.2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2:29" x14ac:dyDescent="0.2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2:29" x14ac:dyDescent="0.2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2:29" x14ac:dyDescent="0.2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2:29" x14ac:dyDescent="0.2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2:29" x14ac:dyDescent="0.2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2:29" x14ac:dyDescent="0.2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2:29" x14ac:dyDescent="0.2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2:29" x14ac:dyDescent="0.2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2:29" x14ac:dyDescent="0.2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2:29" x14ac:dyDescent="0.2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2:29" x14ac:dyDescent="0.2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2:29" x14ac:dyDescent="0.2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2:29" x14ac:dyDescent="0.2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2:29" x14ac:dyDescent="0.2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2:29" x14ac:dyDescent="0.2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2:29" x14ac:dyDescent="0.2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2:29" x14ac:dyDescent="0.2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2:29" x14ac:dyDescent="0.2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2:29" x14ac:dyDescent="0.2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2:29" x14ac:dyDescent="0.2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2:29" x14ac:dyDescent="0.2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2:29" x14ac:dyDescent="0.2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2:29" x14ac:dyDescent="0.2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2:29" x14ac:dyDescent="0.2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2:29" x14ac:dyDescent="0.2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2:29" x14ac:dyDescent="0.2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2:29" x14ac:dyDescent="0.2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2:29" x14ac:dyDescent="0.2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2:29" x14ac:dyDescent="0.2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2:29" x14ac:dyDescent="0.2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2:29" x14ac:dyDescent="0.2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2:29" x14ac:dyDescent="0.2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2:29" x14ac:dyDescent="0.2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2:29" x14ac:dyDescent="0.2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2:29" x14ac:dyDescent="0.2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2:29" x14ac:dyDescent="0.2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2:29" x14ac:dyDescent="0.2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2:29" x14ac:dyDescent="0.2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2:29" x14ac:dyDescent="0.2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2:29" x14ac:dyDescent="0.2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2:29" x14ac:dyDescent="0.2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2:29" x14ac:dyDescent="0.2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2:29" x14ac:dyDescent="0.2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2:29" x14ac:dyDescent="0.2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2:29" x14ac:dyDescent="0.2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2:29" x14ac:dyDescent="0.2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2:29" x14ac:dyDescent="0.2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2:29" x14ac:dyDescent="0.2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2:29" x14ac:dyDescent="0.2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2:29" x14ac:dyDescent="0.2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2:29" x14ac:dyDescent="0.2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2:29" x14ac:dyDescent="0.2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2:29" x14ac:dyDescent="0.2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2:29" x14ac:dyDescent="0.2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2:29" x14ac:dyDescent="0.2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2:29" x14ac:dyDescent="0.2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2:29" x14ac:dyDescent="0.2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2:29" x14ac:dyDescent="0.2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2:29" x14ac:dyDescent="0.2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2:29" x14ac:dyDescent="0.2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2:29" x14ac:dyDescent="0.2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2:29" x14ac:dyDescent="0.2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2:29" x14ac:dyDescent="0.2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2:29" x14ac:dyDescent="0.2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2:29" x14ac:dyDescent="0.2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2:29" x14ac:dyDescent="0.2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2:29" x14ac:dyDescent="0.2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2:29" x14ac:dyDescent="0.2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2:29" x14ac:dyDescent="0.2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2:18" x14ac:dyDescent="0.2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2:18" x14ac:dyDescent="0.2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2:18" x14ac:dyDescent="0.2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2:18" x14ac:dyDescent="0.2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2:18" x14ac:dyDescent="0.2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2:18" x14ac:dyDescent="0.2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2:18" x14ac:dyDescent="0.2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2:18" x14ac:dyDescent="0.2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2:18" x14ac:dyDescent="0.2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2:18" x14ac:dyDescent="0.2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2:18" x14ac:dyDescent="0.2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2:18" x14ac:dyDescent="0.2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2:18" x14ac:dyDescent="0.2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2:18" x14ac:dyDescent="0.2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2:18" x14ac:dyDescent="0.2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2:18" x14ac:dyDescent="0.2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2:18" x14ac:dyDescent="0.2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2:18" x14ac:dyDescent="0.2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2:18" x14ac:dyDescent="0.2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2:18" x14ac:dyDescent="0.2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2:18" x14ac:dyDescent="0.2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2:18" x14ac:dyDescent="0.2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2:18" x14ac:dyDescent="0.2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2:18" x14ac:dyDescent="0.2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2:18" x14ac:dyDescent="0.2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2:18" x14ac:dyDescent="0.2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2:18" x14ac:dyDescent="0.2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2:18" x14ac:dyDescent="0.2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2:18" x14ac:dyDescent="0.2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2:18" x14ac:dyDescent="0.2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2:18" x14ac:dyDescent="0.2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2:18" x14ac:dyDescent="0.2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2:18" x14ac:dyDescent="0.2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2:18" x14ac:dyDescent="0.2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2:18" x14ac:dyDescent="0.2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2:18" x14ac:dyDescent="0.2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2:18" x14ac:dyDescent="0.2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2:18" x14ac:dyDescent="0.2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2:18" x14ac:dyDescent="0.2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2:18" x14ac:dyDescent="0.2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2:18" x14ac:dyDescent="0.2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2:18" x14ac:dyDescent="0.2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2:18" x14ac:dyDescent="0.2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2:18" x14ac:dyDescent="0.2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2:18" x14ac:dyDescent="0.2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2:18" x14ac:dyDescent="0.2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2:18" x14ac:dyDescent="0.2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2:18" x14ac:dyDescent="0.2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2:18" x14ac:dyDescent="0.2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2:18" x14ac:dyDescent="0.2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2:18" x14ac:dyDescent="0.2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2:18" x14ac:dyDescent="0.2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2:18" x14ac:dyDescent="0.2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2:18" x14ac:dyDescent="0.2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2:18" x14ac:dyDescent="0.2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2:18" x14ac:dyDescent="0.2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2:18" x14ac:dyDescent="0.2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2:18" x14ac:dyDescent="0.2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2:18" x14ac:dyDescent="0.2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2:18" x14ac:dyDescent="0.2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2:18" x14ac:dyDescent="0.2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2:18" x14ac:dyDescent="0.2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2:18" x14ac:dyDescent="0.2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2:18" x14ac:dyDescent="0.2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2:18" x14ac:dyDescent="0.2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2:18" x14ac:dyDescent="0.2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2:18" x14ac:dyDescent="0.2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2:18" x14ac:dyDescent="0.2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2:18" x14ac:dyDescent="0.2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2:18" x14ac:dyDescent="0.2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2:18" x14ac:dyDescent="0.2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2:18" x14ac:dyDescent="0.2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2:18" x14ac:dyDescent="0.2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2:18" x14ac:dyDescent="0.2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2:18" x14ac:dyDescent="0.2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2:18" x14ac:dyDescent="0.2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2:18" x14ac:dyDescent="0.2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2:18" x14ac:dyDescent="0.2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2:18" x14ac:dyDescent="0.2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2:18" x14ac:dyDescent="0.2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2:18" x14ac:dyDescent="0.2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2:18" x14ac:dyDescent="0.2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2:18" x14ac:dyDescent="0.2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2:18" x14ac:dyDescent="0.2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2:18" x14ac:dyDescent="0.2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2:18" x14ac:dyDescent="0.2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2:18" x14ac:dyDescent="0.2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2:18" x14ac:dyDescent="0.2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2:18" x14ac:dyDescent="0.2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2:18" x14ac:dyDescent="0.2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2:18" x14ac:dyDescent="0.2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2:18" x14ac:dyDescent="0.2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2:18" x14ac:dyDescent="0.2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2:18" x14ac:dyDescent="0.2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2:18" x14ac:dyDescent="0.2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2:18" x14ac:dyDescent="0.2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2:18" x14ac:dyDescent="0.2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2:18" x14ac:dyDescent="0.2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2:18" x14ac:dyDescent="0.2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2:18" x14ac:dyDescent="0.2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2:18" x14ac:dyDescent="0.2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2:18" x14ac:dyDescent="0.2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2:18" x14ac:dyDescent="0.2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2:18" x14ac:dyDescent="0.2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2:18" x14ac:dyDescent="0.2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2:18" x14ac:dyDescent="0.2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2:18" x14ac:dyDescent="0.2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2:18" x14ac:dyDescent="0.2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2:18" x14ac:dyDescent="0.2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2:18" x14ac:dyDescent="0.2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2:18" x14ac:dyDescent="0.2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2:18" x14ac:dyDescent="0.2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2:18" x14ac:dyDescent="0.2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2:18" x14ac:dyDescent="0.2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2:18" x14ac:dyDescent="0.2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2:18" x14ac:dyDescent="0.2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2:18" x14ac:dyDescent="0.2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2:18" x14ac:dyDescent="0.2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2:18" x14ac:dyDescent="0.2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2:18" x14ac:dyDescent="0.2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2:18" x14ac:dyDescent="0.2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2:18" x14ac:dyDescent="0.2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2:18" x14ac:dyDescent="0.2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2:18" x14ac:dyDescent="0.2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2:18" x14ac:dyDescent="0.2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2:18" x14ac:dyDescent="0.2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2:18" x14ac:dyDescent="0.2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2:18" x14ac:dyDescent="0.2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2:18" x14ac:dyDescent="0.2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2:18" x14ac:dyDescent="0.2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2:18" x14ac:dyDescent="0.2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2:18" x14ac:dyDescent="0.2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2:18" x14ac:dyDescent="0.2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2:18" x14ac:dyDescent="0.2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2:18" x14ac:dyDescent="0.2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2:18" x14ac:dyDescent="0.2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2:18" x14ac:dyDescent="0.2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2:18" x14ac:dyDescent="0.2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2:18" x14ac:dyDescent="0.2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2:18" x14ac:dyDescent="0.2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2:18" x14ac:dyDescent="0.2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2:18" x14ac:dyDescent="0.2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2:18" x14ac:dyDescent="0.2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2:18" x14ac:dyDescent="0.2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2:18" x14ac:dyDescent="0.2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2:18" x14ac:dyDescent="0.2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2:18" x14ac:dyDescent="0.2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2:18" x14ac:dyDescent="0.2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2:18" x14ac:dyDescent="0.2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2:18" x14ac:dyDescent="0.2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2:18" x14ac:dyDescent="0.2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2:18" x14ac:dyDescent="0.2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2:18" x14ac:dyDescent="0.2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2:18" x14ac:dyDescent="0.2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2:18" x14ac:dyDescent="0.2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2:18" x14ac:dyDescent="0.2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2:18" x14ac:dyDescent="0.2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2:18" x14ac:dyDescent="0.2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2:18" x14ac:dyDescent="0.2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2:18" x14ac:dyDescent="0.2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2:18" x14ac:dyDescent="0.2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2:18" x14ac:dyDescent="0.2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2:18" x14ac:dyDescent="0.2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2:18" x14ac:dyDescent="0.2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2:18" x14ac:dyDescent="0.2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2:18" x14ac:dyDescent="0.2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2:18" x14ac:dyDescent="0.2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2:18" x14ac:dyDescent="0.2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2:18" x14ac:dyDescent="0.2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2:18" x14ac:dyDescent="0.2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2:18" x14ac:dyDescent="0.2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2:18" x14ac:dyDescent="0.2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2:18" x14ac:dyDescent="0.2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2:18" x14ac:dyDescent="0.2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2:18" x14ac:dyDescent="0.2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2:18" x14ac:dyDescent="0.2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2:18" x14ac:dyDescent="0.2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2:18" x14ac:dyDescent="0.2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2:18" x14ac:dyDescent="0.2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2:18" x14ac:dyDescent="0.2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2:18" x14ac:dyDescent="0.2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2:18" x14ac:dyDescent="0.2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2:18" x14ac:dyDescent="0.2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2:18" x14ac:dyDescent="0.2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2:18" x14ac:dyDescent="0.2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2:18" x14ac:dyDescent="0.2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2:18" x14ac:dyDescent="0.2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2:18" x14ac:dyDescent="0.2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2:18" x14ac:dyDescent="0.2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2:18" x14ac:dyDescent="0.2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2:18" x14ac:dyDescent="0.2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2:18" x14ac:dyDescent="0.2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2:18" x14ac:dyDescent="0.2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2:18" x14ac:dyDescent="0.2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2:18" x14ac:dyDescent="0.2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2:18" x14ac:dyDescent="0.2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2:18" x14ac:dyDescent="0.2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2:18" x14ac:dyDescent="0.2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2:18" x14ac:dyDescent="0.2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2:18" x14ac:dyDescent="0.2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2:18" x14ac:dyDescent="0.2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2:18" x14ac:dyDescent="0.2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2:18" x14ac:dyDescent="0.2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2:18" x14ac:dyDescent="0.2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2:18" x14ac:dyDescent="0.2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2:18" x14ac:dyDescent="0.2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2:18" x14ac:dyDescent="0.2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2:18" x14ac:dyDescent="0.2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2:18" x14ac:dyDescent="0.2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2:18" x14ac:dyDescent="0.2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2:18" x14ac:dyDescent="0.2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2:18" x14ac:dyDescent="0.2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2:18" x14ac:dyDescent="0.2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2:18" x14ac:dyDescent="0.2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2:18" x14ac:dyDescent="0.2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2:18" x14ac:dyDescent="0.2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2:18" x14ac:dyDescent="0.2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2:18" x14ac:dyDescent="0.2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2:18" x14ac:dyDescent="0.2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2:18" x14ac:dyDescent="0.2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2:18" x14ac:dyDescent="0.2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2:18" x14ac:dyDescent="0.2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2:18" x14ac:dyDescent="0.2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2:18" x14ac:dyDescent="0.2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2:18" x14ac:dyDescent="0.2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2:18" x14ac:dyDescent="0.2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2:18" x14ac:dyDescent="0.2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2:18" x14ac:dyDescent="0.2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2:18" x14ac:dyDescent="0.2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2:18" x14ac:dyDescent="0.2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2:18" x14ac:dyDescent="0.2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2:18" x14ac:dyDescent="0.2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2:18" x14ac:dyDescent="0.2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2:18" x14ac:dyDescent="0.2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2:18" x14ac:dyDescent="0.2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2:18" x14ac:dyDescent="0.2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2:18" x14ac:dyDescent="0.2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2:18" x14ac:dyDescent="0.2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2:18" x14ac:dyDescent="0.2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2:18" x14ac:dyDescent="0.2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2:18" x14ac:dyDescent="0.2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2:18" x14ac:dyDescent="0.2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2:18" x14ac:dyDescent="0.2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2:18" x14ac:dyDescent="0.2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2:18" x14ac:dyDescent="0.2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2:18" x14ac:dyDescent="0.2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2:18" x14ac:dyDescent="0.2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2:18" x14ac:dyDescent="0.2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2:18" x14ac:dyDescent="0.2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2:18" x14ac:dyDescent="0.2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2:18" x14ac:dyDescent="0.2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2:18" x14ac:dyDescent="0.2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2:18" x14ac:dyDescent="0.2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2:18" x14ac:dyDescent="0.2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2:18" x14ac:dyDescent="0.2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2:18" x14ac:dyDescent="0.2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2:18" x14ac:dyDescent="0.2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2:18" x14ac:dyDescent="0.2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2:18" x14ac:dyDescent="0.2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2:18" x14ac:dyDescent="0.2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2:18" x14ac:dyDescent="0.2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2:18" x14ac:dyDescent="0.2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2:18" x14ac:dyDescent="0.2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2:18" x14ac:dyDescent="0.2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2:18" x14ac:dyDescent="0.2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2:18" x14ac:dyDescent="0.2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2:18" x14ac:dyDescent="0.2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2:18" x14ac:dyDescent="0.2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2:18" x14ac:dyDescent="0.2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2:18" x14ac:dyDescent="0.2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2:18" x14ac:dyDescent="0.2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2:18" x14ac:dyDescent="0.2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2:18" x14ac:dyDescent="0.2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2:18" x14ac:dyDescent="0.2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2:18" x14ac:dyDescent="0.2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2:18" x14ac:dyDescent="0.2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2:18" x14ac:dyDescent="0.2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2:18" x14ac:dyDescent="0.2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2:18" x14ac:dyDescent="0.2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2:18" x14ac:dyDescent="0.2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2:18" x14ac:dyDescent="0.2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2:18" x14ac:dyDescent="0.2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2:18" x14ac:dyDescent="0.2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2:18" x14ac:dyDescent="0.2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2:18" x14ac:dyDescent="0.2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2:18" x14ac:dyDescent="0.2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2:18" x14ac:dyDescent="0.2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2:18" x14ac:dyDescent="0.2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2:18" x14ac:dyDescent="0.2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2:18" x14ac:dyDescent="0.2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2:18" x14ac:dyDescent="0.2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2:18" x14ac:dyDescent="0.2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2:18" x14ac:dyDescent="0.2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2:18" x14ac:dyDescent="0.2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2:18" x14ac:dyDescent="0.2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2:18" x14ac:dyDescent="0.2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2:18" x14ac:dyDescent="0.2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2:18" x14ac:dyDescent="0.2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2:18" x14ac:dyDescent="0.2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2:18" x14ac:dyDescent="0.2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2:18" x14ac:dyDescent="0.2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2:18" x14ac:dyDescent="0.2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2:18" x14ac:dyDescent="0.2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2:18" x14ac:dyDescent="0.2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2:18" x14ac:dyDescent="0.2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2:18" x14ac:dyDescent="0.2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2:18" x14ac:dyDescent="0.2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2:18" x14ac:dyDescent="0.2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2:18" x14ac:dyDescent="0.2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2:18" x14ac:dyDescent="0.2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2:18" x14ac:dyDescent="0.2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2:18" x14ac:dyDescent="0.2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2:18" x14ac:dyDescent="0.2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2:18" x14ac:dyDescent="0.2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2:18" x14ac:dyDescent="0.2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2:18" x14ac:dyDescent="0.2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2:18" x14ac:dyDescent="0.2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2:18" x14ac:dyDescent="0.2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2:18" x14ac:dyDescent="0.2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2:18" x14ac:dyDescent="0.2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2:18" x14ac:dyDescent="0.2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2:18" x14ac:dyDescent="0.2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2:18" x14ac:dyDescent="0.2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2:18" x14ac:dyDescent="0.2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2:18" x14ac:dyDescent="0.2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2:18" x14ac:dyDescent="0.2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2:18" x14ac:dyDescent="0.2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2:18" x14ac:dyDescent="0.2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2:18" x14ac:dyDescent="0.2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2:18" x14ac:dyDescent="0.2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2:18" x14ac:dyDescent="0.2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2:18" x14ac:dyDescent="0.2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2:18" x14ac:dyDescent="0.2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2:18" x14ac:dyDescent="0.2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2:18" x14ac:dyDescent="0.2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2:18" x14ac:dyDescent="0.2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2:18" x14ac:dyDescent="0.2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2:18" x14ac:dyDescent="0.2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2:18" x14ac:dyDescent="0.2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2:18" x14ac:dyDescent="0.2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2:18" x14ac:dyDescent="0.2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2:18" x14ac:dyDescent="0.2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2:18" x14ac:dyDescent="0.2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2:18" x14ac:dyDescent="0.2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2:18" x14ac:dyDescent="0.2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2:18" x14ac:dyDescent="0.2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2:18" x14ac:dyDescent="0.2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2:18" x14ac:dyDescent="0.2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2:18" x14ac:dyDescent="0.2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2:18" x14ac:dyDescent="0.2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2:18" x14ac:dyDescent="0.2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2:18" x14ac:dyDescent="0.2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2:18" x14ac:dyDescent="0.2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2:18" x14ac:dyDescent="0.2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2:18" x14ac:dyDescent="0.2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2:18" x14ac:dyDescent="0.2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2:18" x14ac:dyDescent="0.2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2:18" x14ac:dyDescent="0.2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2:18" x14ac:dyDescent="0.2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2:18" x14ac:dyDescent="0.2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2:18" x14ac:dyDescent="0.2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2:18" x14ac:dyDescent="0.2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2:18" x14ac:dyDescent="0.2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2:18" x14ac:dyDescent="0.2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2:18" x14ac:dyDescent="0.2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2:18" x14ac:dyDescent="0.2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2:18" x14ac:dyDescent="0.2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2:18" x14ac:dyDescent="0.2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2:18" x14ac:dyDescent="0.2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2:18" x14ac:dyDescent="0.2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2:18" x14ac:dyDescent="0.2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2:18" x14ac:dyDescent="0.2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2:18" x14ac:dyDescent="0.2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2:18" x14ac:dyDescent="0.2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2:18" x14ac:dyDescent="0.2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2:18" x14ac:dyDescent="0.2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2:18" x14ac:dyDescent="0.2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2:18" x14ac:dyDescent="0.2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2:18" x14ac:dyDescent="0.2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2:18" x14ac:dyDescent="0.2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2:18" x14ac:dyDescent="0.2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2:18" x14ac:dyDescent="0.2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2:18" x14ac:dyDescent="0.2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2:18" x14ac:dyDescent="0.2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2:18" x14ac:dyDescent="0.2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2:18" x14ac:dyDescent="0.2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2:18" x14ac:dyDescent="0.2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2:18" x14ac:dyDescent="0.2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2:18" x14ac:dyDescent="0.2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2:18" x14ac:dyDescent="0.2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2:18" x14ac:dyDescent="0.2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2:18" x14ac:dyDescent="0.2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2:18" x14ac:dyDescent="0.2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2:18" x14ac:dyDescent="0.2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2:18" x14ac:dyDescent="0.2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2:18" x14ac:dyDescent="0.2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2:18" x14ac:dyDescent="0.2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2:18" x14ac:dyDescent="0.2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2:18" x14ac:dyDescent="0.2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2:18" x14ac:dyDescent="0.2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2:18" x14ac:dyDescent="0.2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2:18" x14ac:dyDescent="0.2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2:18" x14ac:dyDescent="0.2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2:18" x14ac:dyDescent="0.2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2:18" x14ac:dyDescent="0.2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2:18" x14ac:dyDescent="0.2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2:18" x14ac:dyDescent="0.2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2:18" x14ac:dyDescent="0.2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2:18" x14ac:dyDescent="0.2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2:18" x14ac:dyDescent="0.2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2:18" x14ac:dyDescent="0.2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2:18" x14ac:dyDescent="0.2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2:18" x14ac:dyDescent="0.2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2:18" x14ac:dyDescent="0.2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2:18" x14ac:dyDescent="0.2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2:18" x14ac:dyDescent="0.2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2:18" x14ac:dyDescent="0.2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2:18" x14ac:dyDescent="0.2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2:18" x14ac:dyDescent="0.2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2:18" x14ac:dyDescent="0.2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2:18" x14ac:dyDescent="0.2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2:18" x14ac:dyDescent="0.2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  <row r="1015" spans="2:18" x14ac:dyDescent="0.2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</row>
    <row r="1016" spans="2:18" x14ac:dyDescent="0.2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</row>
    <row r="1017" spans="2:18" x14ac:dyDescent="0.2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</row>
    <row r="1018" spans="2:18" x14ac:dyDescent="0.2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</row>
    <row r="1019" spans="2:18" x14ac:dyDescent="0.2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</row>
    <row r="1020" spans="2:18" x14ac:dyDescent="0.2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</row>
    <row r="1021" spans="2:18" x14ac:dyDescent="0.2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</row>
    <row r="1022" spans="2:18" x14ac:dyDescent="0.2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</row>
    <row r="1023" spans="2:18" x14ac:dyDescent="0.2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</row>
    <row r="1024" spans="2:18" x14ac:dyDescent="0.2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</row>
    <row r="1025" spans="2:18" x14ac:dyDescent="0.2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</row>
    <row r="1026" spans="2:18" x14ac:dyDescent="0.2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</row>
    <row r="1027" spans="2:18" x14ac:dyDescent="0.2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</row>
    <row r="1028" spans="2:18" x14ac:dyDescent="0.2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</row>
    <row r="1029" spans="2:18" x14ac:dyDescent="0.2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</row>
    <row r="1030" spans="2:18" x14ac:dyDescent="0.2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</row>
    <row r="1031" spans="2:18" x14ac:dyDescent="0.2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</row>
    <row r="1032" spans="2:18" x14ac:dyDescent="0.2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</row>
    <row r="1033" spans="2:18" x14ac:dyDescent="0.2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</row>
    <row r="1034" spans="2:18" x14ac:dyDescent="0.2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</row>
    <row r="1035" spans="2:18" x14ac:dyDescent="0.2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</row>
    <row r="1036" spans="2:18" x14ac:dyDescent="0.2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</row>
    <row r="1037" spans="2:18" x14ac:dyDescent="0.2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</row>
    <row r="1038" spans="2:18" x14ac:dyDescent="0.2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</row>
    <row r="1039" spans="2:18" x14ac:dyDescent="0.2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</row>
    <row r="1040" spans="2:18" x14ac:dyDescent="0.2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</row>
    <row r="1041" spans="2:18" x14ac:dyDescent="0.2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</row>
    <row r="1042" spans="2:18" x14ac:dyDescent="0.2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</row>
    <row r="1043" spans="2:18" x14ac:dyDescent="0.2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</row>
    <row r="1044" spans="2:18" x14ac:dyDescent="0.2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</row>
    <row r="1045" spans="2:18" x14ac:dyDescent="0.2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</row>
    <row r="1046" spans="2:18" x14ac:dyDescent="0.2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</row>
    <row r="1047" spans="2:18" x14ac:dyDescent="0.2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</row>
    <row r="1048" spans="2:18" x14ac:dyDescent="0.2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</row>
    <row r="1049" spans="2:18" x14ac:dyDescent="0.2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</row>
    <row r="1050" spans="2:18" x14ac:dyDescent="0.2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</row>
    <row r="1051" spans="2:18" x14ac:dyDescent="0.2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</row>
    <row r="1052" spans="2:18" x14ac:dyDescent="0.2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</row>
    <row r="1053" spans="2:18" x14ac:dyDescent="0.2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</row>
    <row r="1054" spans="2:18" x14ac:dyDescent="0.2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</row>
    <row r="1055" spans="2:18" x14ac:dyDescent="0.2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</row>
    <row r="1056" spans="2:18" x14ac:dyDescent="0.2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</row>
    <row r="1057" spans="2:18" x14ac:dyDescent="0.2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</row>
    <row r="1058" spans="2:18" x14ac:dyDescent="0.2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</row>
    <row r="1059" spans="2:18" x14ac:dyDescent="0.2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</row>
    <row r="1060" spans="2:18" x14ac:dyDescent="0.2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</row>
    <row r="1061" spans="2:18" x14ac:dyDescent="0.2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</row>
    <row r="1062" spans="2:18" x14ac:dyDescent="0.2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</row>
    <row r="1063" spans="2:18" x14ac:dyDescent="0.2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</row>
    <row r="1064" spans="2:18" x14ac:dyDescent="0.2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</row>
    <row r="1065" spans="2:18" x14ac:dyDescent="0.2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</row>
    <row r="1066" spans="2:18" x14ac:dyDescent="0.2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</row>
    <row r="1067" spans="2:18" x14ac:dyDescent="0.2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</row>
    <row r="1068" spans="2:18" x14ac:dyDescent="0.2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</row>
    <row r="1069" spans="2:18" x14ac:dyDescent="0.2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</row>
    <row r="1070" spans="2:18" x14ac:dyDescent="0.2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</row>
    <row r="1071" spans="2:18" x14ac:dyDescent="0.2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</row>
    <row r="1072" spans="2:18" x14ac:dyDescent="0.2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</row>
    <row r="1073" spans="2:18" x14ac:dyDescent="0.2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</row>
    <row r="1074" spans="2:18" x14ac:dyDescent="0.2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</row>
    <row r="1075" spans="2:18" x14ac:dyDescent="0.2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</row>
    <row r="1076" spans="2:18" x14ac:dyDescent="0.2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</row>
    <row r="1077" spans="2:18" x14ac:dyDescent="0.2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</row>
    <row r="1078" spans="2:18" x14ac:dyDescent="0.2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</row>
    <row r="1079" spans="2:18" x14ac:dyDescent="0.2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</row>
    <row r="1080" spans="2:18" x14ac:dyDescent="0.2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</row>
    <row r="1081" spans="2:18" x14ac:dyDescent="0.2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</row>
    <row r="1082" spans="2:18" x14ac:dyDescent="0.2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</row>
    <row r="1083" spans="2:18" x14ac:dyDescent="0.2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</row>
    <row r="1084" spans="2:18" x14ac:dyDescent="0.2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</row>
    <row r="1085" spans="2:18" x14ac:dyDescent="0.2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</row>
    <row r="1086" spans="2:18" x14ac:dyDescent="0.2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</row>
    <row r="1087" spans="2:18" x14ac:dyDescent="0.2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</row>
    <row r="1088" spans="2:18" x14ac:dyDescent="0.2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</row>
    <row r="1089" spans="2:18" x14ac:dyDescent="0.2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</row>
    <row r="1090" spans="2:18" x14ac:dyDescent="0.2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</row>
    <row r="1091" spans="2:18" x14ac:dyDescent="0.2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</row>
    <row r="1092" spans="2:18" x14ac:dyDescent="0.2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</row>
    <row r="1093" spans="2:18" x14ac:dyDescent="0.2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</row>
    <row r="1094" spans="2:18" x14ac:dyDescent="0.2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</row>
    <row r="1095" spans="2:18" x14ac:dyDescent="0.2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</row>
    <row r="1096" spans="2:18" x14ac:dyDescent="0.2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</row>
    <row r="1097" spans="2:18" x14ac:dyDescent="0.2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</row>
    <row r="1098" spans="2:18" x14ac:dyDescent="0.2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</row>
    <row r="1099" spans="2:18" x14ac:dyDescent="0.2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</row>
    <row r="1100" spans="2:18" x14ac:dyDescent="0.2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</row>
    <row r="1101" spans="2:18" x14ac:dyDescent="0.2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</row>
    <row r="1102" spans="2:18" x14ac:dyDescent="0.2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</row>
    <row r="1103" spans="2:18" x14ac:dyDescent="0.2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</row>
    <row r="1104" spans="2:18" x14ac:dyDescent="0.2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</row>
    <row r="1105" spans="2:18" x14ac:dyDescent="0.2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</row>
    <row r="1106" spans="2:18" x14ac:dyDescent="0.2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</row>
    <row r="1107" spans="2:18" x14ac:dyDescent="0.2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</row>
    <row r="1108" spans="2:18" x14ac:dyDescent="0.2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</row>
    <row r="1109" spans="2:18" x14ac:dyDescent="0.2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</row>
    <row r="1110" spans="2:18" x14ac:dyDescent="0.2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</row>
    <row r="1111" spans="2:18" x14ac:dyDescent="0.2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</row>
    <row r="1112" spans="2:18" x14ac:dyDescent="0.2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</row>
    <row r="1113" spans="2:18" x14ac:dyDescent="0.2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</row>
    <row r="1114" spans="2:18" x14ac:dyDescent="0.2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</row>
    <row r="1115" spans="2:18" x14ac:dyDescent="0.2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</row>
    <row r="1116" spans="2:18" x14ac:dyDescent="0.2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</row>
    <row r="1117" spans="2:18" x14ac:dyDescent="0.2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</row>
    <row r="1118" spans="2:18" x14ac:dyDescent="0.2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</row>
    <row r="1119" spans="2:18" x14ac:dyDescent="0.2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</row>
    <row r="1120" spans="2:18" x14ac:dyDescent="0.2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</row>
    <row r="1121" spans="2:18" x14ac:dyDescent="0.2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</row>
    <row r="1122" spans="2:18" x14ac:dyDescent="0.2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</row>
    <row r="1123" spans="2:18" x14ac:dyDescent="0.2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</row>
    <row r="1124" spans="2:18" x14ac:dyDescent="0.2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</row>
    <row r="1125" spans="2:18" x14ac:dyDescent="0.2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</row>
    <row r="1126" spans="2:18" x14ac:dyDescent="0.2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</row>
    <row r="1127" spans="2:18" x14ac:dyDescent="0.2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</row>
    <row r="1128" spans="2:18" x14ac:dyDescent="0.2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</row>
    <row r="1129" spans="2:18" x14ac:dyDescent="0.2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</row>
    <row r="1130" spans="2:18" x14ac:dyDescent="0.2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</row>
    <row r="1131" spans="2:18" x14ac:dyDescent="0.2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</row>
    <row r="1132" spans="2:18" x14ac:dyDescent="0.2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</row>
    <row r="1133" spans="2:18" x14ac:dyDescent="0.2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</row>
    <row r="1134" spans="2:18" x14ac:dyDescent="0.2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</row>
    <row r="1135" spans="2:18" x14ac:dyDescent="0.2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</row>
    <row r="1136" spans="2:18" x14ac:dyDescent="0.2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</row>
    <row r="1137" spans="2:18" x14ac:dyDescent="0.2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</row>
    <row r="1138" spans="2:18" x14ac:dyDescent="0.2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</row>
    <row r="1139" spans="2:18" x14ac:dyDescent="0.2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</row>
    <row r="1140" spans="2:18" x14ac:dyDescent="0.2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</row>
    <row r="1141" spans="2:18" x14ac:dyDescent="0.2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</row>
    <row r="1142" spans="2:18" x14ac:dyDescent="0.2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</row>
    <row r="1143" spans="2:18" x14ac:dyDescent="0.2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</row>
    <row r="1144" spans="2:18" x14ac:dyDescent="0.2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</row>
    <row r="1145" spans="2:18" x14ac:dyDescent="0.2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</row>
    <row r="1146" spans="2:18" x14ac:dyDescent="0.2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</row>
    <row r="1147" spans="2:18" x14ac:dyDescent="0.2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</row>
    <row r="1148" spans="2:18" x14ac:dyDescent="0.2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</row>
    <row r="1149" spans="2:18" x14ac:dyDescent="0.2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</row>
    <row r="1150" spans="2:18" x14ac:dyDescent="0.2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</row>
    <row r="1151" spans="2:18" x14ac:dyDescent="0.2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</row>
    <row r="1152" spans="2:18" x14ac:dyDescent="0.2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</row>
    <row r="1153" spans="2:18" x14ac:dyDescent="0.2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</row>
    <row r="1154" spans="2:18" x14ac:dyDescent="0.2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</row>
    <row r="1155" spans="2:18" x14ac:dyDescent="0.2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</row>
    <row r="1156" spans="2:18" x14ac:dyDescent="0.2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</row>
    <row r="1157" spans="2:18" x14ac:dyDescent="0.2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</row>
    <row r="1158" spans="2:18" x14ac:dyDescent="0.2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</row>
    <row r="1159" spans="2:18" x14ac:dyDescent="0.2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</row>
    <row r="1160" spans="2:18" x14ac:dyDescent="0.2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</row>
    <row r="1161" spans="2:18" x14ac:dyDescent="0.2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</row>
    <row r="1162" spans="2:18" x14ac:dyDescent="0.2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</row>
    <row r="1163" spans="2:18" x14ac:dyDescent="0.2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</row>
    <row r="1164" spans="2:18" x14ac:dyDescent="0.2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</row>
    <row r="1165" spans="2:18" x14ac:dyDescent="0.2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</row>
    <row r="1166" spans="2:18" x14ac:dyDescent="0.2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</row>
    <row r="1167" spans="2:18" x14ac:dyDescent="0.2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</row>
    <row r="1168" spans="2:18" x14ac:dyDescent="0.2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</row>
    <row r="1169" spans="2:18" x14ac:dyDescent="0.2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</row>
    <row r="1170" spans="2:18" x14ac:dyDescent="0.2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</row>
    <row r="1171" spans="2:18" x14ac:dyDescent="0.2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</row>
    <row r="1172" spans="2:18" x14ac:dyDescent="0.2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</row>
    <row r="1173" spans="2:18" x14ac:dyDescent="0.2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</row>
    <row r="1174" spans="2:18" x14ac:dyDescent="0.2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</row>
    <row r="1175" spans="2:18" x14ac:dyDescent="0.2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</row>
    <row r="1176" spans="2:18" x14ac:dyDescent="0.2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</row>
    <row r="1177" spans="2:18" x14ac:dyDescent="0.2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</row>
    <row r="1178" spans="2:18" x14ac:dyDescent="0.2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</row>
    <row r="1179" spans="2:18" x14ac:dyDescent="0.2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</row>
    <row r="1180" spans="2:18" x14ac:dyDescent="0.2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</row>
    <row r="1181" spans="2:18" x14ac:dyDescent="0.2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</row>
    <row r="1182" spans="2:18" x14ac:dyDescent="0.2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</row>
    <row r="1183" spans="2:18" x14ac:dyDescent="0.2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</row>
    <row r="1184" spans="2:18" x14ac:dyDescent="0.2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</row>
    <row r="1185" spans="2:18" x14ac:dyDescent="0.2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</row>
    <row r="1186" spans="2:18" x14ac:dyDescent="0.2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</row>
    <row r="1187" spans="2:18" x14ac:dyDescent="0.2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</row>
    <row r="1188" spans="2:18" x14ac:dyDescent="0.2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</row>
    <row r="1189" spans="2:18" x14ac:dyDescent="0.2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</row>
    <row r="1190" spans="2:18" x14ac:dyDescent="0.2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</row>
    <row r="1191" spans="2:18" x14ac:dyDescent="0.2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</row>
    <row r="1192" spans="2:18" x14ac:dyDescent="0.2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</row>
    <row r="1193" spans="2:18" x14ac:dyDescent="0.2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</row>
    <row r="1194" spans="2:18" x14ac:dyDescent="0.2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</row>
    <row r="1195" spans="2:18" x14ac:dyDescent="0.2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</row>
    <row r="1196" spans="2:18" x14ac:dyDescent="0.2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</row>
    <row r="1197" spans="2:18" x14ac:dyDescent="0.2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</row>
    <row r="1198" spans="2:18" x14ac:dyDescent="0.2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</row>
    <row r="1199" spans="2:18" x14ac:dyDescent="0.2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</row>
    <row r="1200" spans="2:18" x14ac:dyDescent="0.2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</row>
    <row r="1201" spans="2:18" x14ac:dyDescent="0.2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</row>
    <row r="1202" spans="2:18" x14ac:dyDescent="0.2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</row>
    <row r="1203" spans="2:18" x14ac:dyDescent="0.2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</row>
    <row r="1204" spans="2:18" x14ac:dyDescent="0.2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</row>
    <row r="1205" spans="2:18" x14ac:dyDescent="0.2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</row>
    <row r="1206" spans="2:18" x14ac:dyDescent="0.2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</row>
    <row r="1207" spans="2:18" x14ac:dyDescent="0.2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</row>
    <row r="1208" spans="2:18" x14ac:dyDescent="0.2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</row>
    <row r="1209" spans="2:18" x14ac:dyDescent="0.2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</row>
    <row r="1210" spans="2:18" x14ac:dyDescent="0.2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</row>
    <row r="1211" spans="2:18" x14ac:dyDescent="0.2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</row>
    <row r="1212" spans="2:18" x14ac:dyDescent="0.2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</row>
    <row r="1213" spans="2:18" x14ac:dyDescent="0.2"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</row>
    <row r="1214" spans="2:18" x14ac:dyDescent="0.2"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</row>
    <row r="1215" spans="2:18" x14ac:dyDescent="0.2"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</row>
    <row r="1216" spans="2:18" x14ac:dyDescent="0.2"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</row>
    <row r="1217" spans="2:18" x14ac:dyDescent="0.2"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</row>
    <row r="1218" spans="2:18" x14ac:dyDescent="0.2"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</row>
    <row r="1219" spans="2:18" x14ac:dyDescent="0.2"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</row>
    <row r="1220" spans="2:18" x14ac:dyDescent="0.2"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</row>
    <row r="1221" spans="2:18" x14ac:dyDescent="0.2"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</row>
    <row r="1222" spans="2:18" x14ac:dyDescent="0.2"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</row>
    <row r="1223" spans="2:18" x14ac:dyDescent="0.2"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</row>
    <row r="1224" spans="2:18" x14ac:dyDescent="0.2"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</row>
    <row r="1225" spans="2:18" x14ac:dyDescent="0.2"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</row>
    <row r="1226" spans="2:18" x14ac:dyDescent="0.2"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</row>
    <row r="1227" spans="2:18" x14ac:dyDescent="0.2"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</row>
    <row r="1228" spans="2:18" x14ac:dyDescent="0.2"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</row>
    <row r="1229" spans="2:18" x14ac:dyDescent="0.2"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</row>
    <row r="1230" spans="2:18" x14ac:dyDescent="0.2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</row>
    <row r="1231" spans="2:18" x14ac:dyDescent="0.2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</row>
    <row r="1232" spans="2:18" x14ac:dyDescent="0.2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</row>
    <row r="1233" spans="2:18" x14ac:dyDescent="0.2"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</row>
    <row r="1234" spans="2:18" x14ac:dyDescent="0.2"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</row>
    <row r="1235" spans="2:18" x14ac:dyDescent="0.2"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</row>
    <row r="1236" spans="2:18" x14ac:dyDescent="0.2"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</row>
    <row r="1237" spans="2:18" x14ac:dyDescent="0.2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</row>
    <row r="1238" spans="2:18" x14ac:dyDescent="0.2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</row>
    <row r="1239" spans="2:18" x14ac:dyDescent="0.2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</row>
    <row r="1240" spans="2:18" x14ac:dyDescent="0.2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</row>
    <row r="1241" spans="2:18" x14ac:dyDescent="0.2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</row>
    <row r="1242" spans="2:18" x14ac:dyDescent="0.2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</row>
    <row r="1243" spans="2:18" x14ac:dyDescent="0.2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</row>
    <row r="1244" spans="2:18" x14ac:dyDescent="0.2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</row>
    <row r="1245" spans="2:18" x14ac:dyDescent="0.2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</row>
    <row r="1246" spans="2:18" x14ac:dyDescent="0.2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</row>
    <row r="1247" spans="2:18" x14ac:dyDescent="0.2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</row>
    <row r="1248" spans="2:18" x14ac:dyDescent="0.2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</row>
    <row r="1249" spans="2:18" x14ac:dyDescent="0.2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</row>
    <row r="1250" spans="2:18" x14ac:dyDescent="0.2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</row>
    <row r="1251" spans="2:18" x14ac:dyDescent="0.2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</row>
    <row r="1252" spans="2:18" x14ac:dyDescent="0.2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</row>
    <row r="1253" spans="2:18" x14ac:dyDescent="0.2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</row>
    <row r="1254" spans="2:18" x14ac:dyDescent="0.2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</row>
    <row r="1255" spans="2:18" x14ac:dyDescent="0.2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</row>
    <row r="1256" spans="2:18" x14ac:dyDescent="0.2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</row>
    <row r="1257" spans="2:18" x14ac:dyDescent="0.2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</row>
    <row r="1258" spans="2:18" x14ac:dyDescent="0.2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</row>
    <row r="1259" spans="2:18" x14ac:dyDescent="0.2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</row>
    <row r="1260" spans="2:18" x14ac:dyDescent="0.2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</row>
    <row r="1261" spans="2:18" x14ac:dyDescent="0.2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</row>
    <row r="1262" spans="2:18" x14ac:dyDescent="0.2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</row>
    <row r="1263" spans="2:18" x14ac:dyDescent="0.2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</row>
    <row r="1264" spans="2:18" x14ac:dyDescent="0.2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</row>
    <row r="1265" spans="2:18" x14ac:dyDescent="0.2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</row>
    <row r="1266" spans="2:18" x14ac:dyDescent="0.2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</row>
    <row r="1267" spans="2:18" x14ac:dyDescent="0.2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</row>
    <row r="1268" spans="2:18" x14ac:dyDescent="0.2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</row>
    <row r="1269" spans="2:18" x14ac:dyDescent="0.2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</row>
    <row r="1270" spans="2:18" x14ac:dyDescent="0.2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</row>
    <row r="1271" spans="2:18" x14ac:dyDescent="0.2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</row>
    <row r="1272" spans="2:18" x14ac:dyDescent="0.2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</row>
    <row r="1273" spans="2:18" x14ac:dyDescent="0.2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</row>
    <row r="1274" spans="2:18" x14ac:dyDescent="0.2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</row>
    <row r="1275" spans="2:18" x14ac:dyDescent="0.2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</row>
    <row r="1276" spans="2:18" x14ac:dyDescent="0.2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</row>
    <row r="1277" spans="2:18" x14ac:dyDescent="0.2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</row>
    <row r="1278" spans="2:18" x14ac:dyDescent="0.2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</row>
    <row r="1279" spans="2:18" x14ac:dyDescent="0.2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</row>
    <row r="1280" spans="2:18" x14ac:dyDescent="0.2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</row>
    <row r="1281" spans="2:18" x14ac:dyDescent="0.2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</row>
    <row r="1282" spans="2:18" x14ac:dyDescent="0.2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</row>
    <row r="1283" spans="2:18" x14ac:dyDescent="0.2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</row>
    <row r="1284" spans="2:18" x14ac:dyDescent="0.2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</row>
    <row r="1285" spans="2:18" x14ac:dyDescent="0.2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</row>
    <row r="1286" spans="2:18" x14ac:dyDescent="0.2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</row>
    <row r="1287" spans="2:18" x14ac:dyDescent="0.2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</row>
    <row r="1288" spans="2:18" x14ac:dyDescent="0.2"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</row>
    <row r="1289" spans="2:18" x14ac:dyDescent="0.2"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</row>
    <row r="1290" spans="2:18" x14ac:dyDescent="0.2"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</row>
    <row r="1291" spans="2:18" x14ac:dyDescent="0.2"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</row>
    <row r="1292" spans="2:18" x14ac:dyDescent="0.2"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</row>
    <row r="1293" spans="2:18" x14ac:dyDescent="0.2"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</row>
    <row r="1294" spans="2:18" x14ac:dyDescent="0.2"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</row>
    <row r="1295" spans="2:18" x14ac:dyDescent="0.2"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</row>
    <row r="1296" spans="2:18" x14ac:dyDescent="0.2"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</row>
    <row r="1297" spans="2:18" x14ac:dyDescent="0.2"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</row>
    <row r="1298" spans="2:18" x14ac:dyDescent="0.2"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</row>
    <row r="1299" spans="2:18" x14ac:dyDescent="0.2"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</row>
    <row r="1300" spans="2:18" x14ac:dyDescent="0.2"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</row>
    <row r="1301" spans="2:18" x14ac:dyDescent="0.2"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</row>
    <row r="1302" spans="2:18" x14ac:dyDescent="0.2"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</row>
    <row r="1303" spans="2:18" x14ac:dyDescent="0.2"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</row>
    <row r="1304" spans="2:18" x14ac:dyDescent="0.2"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</row>
    <row r="1305" spans="2:18" x14ac:dyDescent="0.2"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</row>
    <row r="1306" spans="2:18" x14ac:dyDescent="0.2"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</row>
    <row r="1307" spans="2:18" x14ac:dyDescent="0.2"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</row>
    <row r="1308" spans="2:18" x14ac:dyDescent="0.2"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</row>
    <row r="1309" spans="2:18" x14ac:dyDescent="0.2"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</row>
    <row r="1310" spans="2:18" x14ac:dyDescent="0.2"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</row>
    <row r="1311" spans="2:18" x14ac:dyDescent="0.2"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</row>
    <row r="1312" spans="2:18" x14ac:dyDescent="0.2"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</row>
    <row r="1313" spans="2:18" x14ac:dyDescent="0.2"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</row>
    <row r="1314" spans="2:18" x14ac:dyDescent="0.2"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</row>
    <row r="1315" spans="2:18" x14ac:dyDescent="0.2"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</row>
    <row r="1316" spans="2:18" x14ac:dyDescent="0.2"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</row>
    <row r="1317" spans="2:18" x14ac:dyDescent="0.2"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</row>
    <row r="1318" spans="2:18" x14ac:dyDescent="0.2"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</row>
    <row r="1319" spans="2:18" x14ac:dyDescent="0.2"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</row>
    <row r="1320" spans="2:18" x14ac:dyDescent="0.2"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</row>
    <row r="1321" spans="2:18" x14ac:dyDescent="0.2"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</row>
    <row r="1322" spans="2:18" x14ac:dyDescent="0.2"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</row>
    <row r="1323" spans="2:18" x14ac:dyDescent="0.2"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</row>
    <row r="1324" spans="2:18" x14ac:dyDescent="0.2"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</row>
    <row r="1325" spans="2:18" x14ac:dyDescent="0.2"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</row>
    <row r="1326" spans="2:18" x14ac:dyDescent="0.2"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</row>
    <row r="1327" spans="2:18" x14ac:dyDescent="0.2"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</row>
    <row r="1328" spans="2:18" x14ac:dyDescent="0.2"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</row>
    <row r="1329" spans="2:18" x14ac:dyDescent="0.2"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</row>
    <row r="1330" spans="2:18" x14ac:dyDescent="0.2"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</row>
    <row r="1331" spans="2:18" x14ac:dyDescent="0.2"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</row>
    <row r="1332" spans="2:18" x14ac:dyDescent="0.2"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</row>
    <row r="1333" spans="2:18" x14ac:dyDescent="0.2"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</row>
    <row r="1334" spans="2:18" x14ac:dyDescent="0.2"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</row>
    <row r="1335" spans="2:18" x14ac:dyDescent="0.2"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</row>
    <row r="1336" spans="2:18" x14ac:dyDescent="0.2"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</row>
    <row r="1337" spans="2:18" x14ac:dyDescent="0.2"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</row>
    <row r="1338" spans="2:18" x14ac:dyDescent="0.2"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</row>
    <row r="1339" spans="2:18" x14ac:dyDescent="0.2"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</row>
    <row r="1340" spans="2:18" x14ac:dyDescent="0.2"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</row>
    <row r="1341" spans="2:18" x14ac:dyDescent="0.2"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</row>
    <row r="1342" spans="2:18" x14ac:dyDescent="0.2"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</row>
    <row r="1343" spans="2:18" x14ac:dyDescent="0.2"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</row>
    <row r="1344" spans="2:18" x14ac:dyDescent="0.2"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</row>
    <row r="1345" spans="2:18" x14ac:dyDescent="0.2"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</row>
    <row r="1346" spans="2:18" x14ac:dyDescent="0.2"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</row>
    <row r="1347" spans="2:18" x14ac:dyDescent="0.2"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</row>
    <row r="1348" spans="2:18" x14ac:dyDescent="0.2"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</row>
    <row r="1349" spans="2:18" x14ac:dyDescent="0.2"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</row>
    <row r="1350" spans="2:18" x14ac:dyDescent="0.2"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</row>
    <row r="1351" spans="2:18" x14ac:dyDescent="0.2"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</row>
    <row r="1352" spans="2:18" x14ac:dyDescent="0.2"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</row>
    <row r="1353" spans="2:18" x14ac:dyDescent="0.2"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</row>
    <row r="1354" spans="2:18" x14ac:dyDescent="0.2"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</row>
    <row r="1355" spans="2:18" x14ac:dyDescent="0.2"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</row>
    <row r="1356" spans="2:18" x14ac:dyDescent="0.2"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</row>
    <row r="1357" spans="2:18" x14ac:dyDescent="0.2"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</row>
    <row r="1358" spans="2:18" x14ac:dyDescent="0.2"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</row>
    <row r="1359" spans="2:18" x14ac:dyDescent="0.2"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</row>
    <row r="1360" spans="2:18" x14ac:dyDescent="0.2"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</row>
    <row r="1361" spans="2:18" x14ac:dyDescent="0.2"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</row>
    <row r="1362" spans="2:18" x14ac:dyDescent="0.2"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</row>
    <row r="1363" spans="2:18" x14ac:dyDescent="0.2"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</row>
    <row r="1364" spans="2:18" x14ac:dyDescent="0.2"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</row>
    <row r="1365" spans="2:18" x14ac:dyDescent="0.2"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</row>
    <row r="1366" spans="2:18" x14ac:dyDescent="0.2"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</row>
    <row r="1367" spans="2:18" x14ac:dyDescent="0.2"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</row>
    <row r="1368" spans="2:18" x14ac:dyDescent="0.2"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</row>
    <row r="1369" spans="2:18" x14ac:dyDescent="0.2"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</row>
    <row r="1370" spans="2:18" x14ac:dyDescent="0.2"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</row>
    <row r="1371" spans="2:18" x14ac:dyDescent="0.2"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</row>
    <row r="1372" spans="2:18" x14ac:dyDescent="0.2"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</row>
    <row r="1373" spans="2:18" x14ac:dyDescent="0.2"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</row>
    <row r="1374" spans="2:18" x14ac:dyDescent="0.2"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</row>
    <row r="1375" spans="2:18" x14ac:dyDescent="0.2"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</row>
    <row r="1376" spans="2:18" x14ac:dyDescent="0.2"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</row>
    <row r="1377" spans="2:18" x14ac:dyDescent="0.2"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</row>
    <row r="1378" spans="2:18" x14ac:dyDescent="0.2"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</row>
    <row r="1379" spans="2:18" x14ac:dyDescent="0.2"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</row>
    <row r="1380" spans="2:18" x14ac:dyDescent="0.2"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</row>
    <row r="1381" spans="2:18" x14ac:dyDescent="0.2"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</row>
    <row r="1382" spans="2:18" x14ac:dyDescent="0.2"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</row>
    <row r="1383" spans="2:18" x14ac:dyDescent="0.2"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</row>
    <row r="1384" spans="2:18" x14ac:dyDescent="0.2"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</row>
    <row r="1385" spans="2:18" x14ac:dyDescent="0.2"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</row>
    <row r="1386" spans="2:18" x14ac:dyDescent="0.2"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</row>
    <row r="1387" spans="2:18" x14ac:dyDescent="0.2"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</row>
    <row r="1388" spans="2:18" x14ac:dyDescent="0.2"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</row>
    <row r="1389" spans="2:18" x14ac:dyDescent="0.2"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</row>
    <row r="1390" spans="2:18" x14ac:dyDescent="0.2"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</row>
    <row r="1391" spans="2:18" x14ac:dyDescent="0.2"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</row>
    <row r="1392" spans="2:18" x14ac:dyDescent="0.2"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</row>
    <row r="1393" spans="2:18" x14ac:dyDescent="0.2"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</row>
    <row r="1394" spans="2:18" x14ac:dyDescent="0.2"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</row>
    <row r="1395" spans="2:18" x14ac:dyDescent="0.2"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</row>
    <row r="1396" spans="2:18" x14ac:dyDescent="0.2"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</row>
    <row r="1397" spans="2:18" x14ac:dyDescent="0.2"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</row>
    <row r="1398" spans="2:18" x14ac:dyDescent="0.2"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</row>
    <row r="1399" spans="2:18" x14ac:dyDescent="0.2"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</row>
    <row r="1400" spans="2:18" x14ac:dyDescent="0.2"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</row>
    <row r="1401" spans="2:18" x14ac:dyDescent="0.2"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</row>
    <row r="1402" spans="2:18" x14ac:dyDescent="0.2"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</row>
    <row r="1403" spans="2:18" x14ac:dyDescent="0.2"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</row>
    <row r="1404" spans="2:18" x14ac:dyDescent="0.2"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</row>
    <row r="1405" spans="2:18" x14ac:dyDescent="0.2"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</row>
    <row r="1406" spans="2:18" x14ac:dyDescent="0.2"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</row>
    <row r="1407" spans="2:18" x14ac:dyDescent="0.2"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</row>
    <row r="1408" spans="2:18" x14ac:dyDescent="0.2"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</row>
    <row r="1409" spans="2:18" x14ac:dyDescent="0.2"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</row>
    <row r="1410" spans="2:18" x14ac:dyDescent="0.2"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</row>
    <row r="1411" spans="2:18" x14ac:dyDescent="0.2"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</row>
    <row r="1412" spans="2:18" x14ac:dyDescent="0.2"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</row>
    <row r="1413" spans="2:18" x14ac:dyDescent="0.2"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</row>
    <row r="1414" spans="2:18" x14ac:dyDescent="0.2"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</row>
    <row r="1415" spans="2:18" x14ac:dyDescent="0.2"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</row>
    <row r="1416" spans="2:18" x14ac:dyDescent="0.2"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</row>
    <row r="1417" spans="2:18" x14ac:dyDescent="0.2"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</row>
    <row r="1418" spans="2:18" x14ac:dyDescent="0.2"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</row>
    <row r="1419" spans="2:18" x14ac:dyDescent="0.2"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</row>
    <row r="1420" spans="2:18" x14ac:dyDescent="0.2"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</row>
    <row r="1421" spans="2:18" x14ac:dyDescent="0.2"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</row>
    <row r="1422" spans="2:18" x14ac:dyDescent="0.2"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</row>
    <row r="1423" spans="2:18" x14ac:dyDescent="0.2"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</row>
    <row r="1424" spans="2:18" x14ac:dyDescent="0.2"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</row>
    <row r="1425" spans="2:18" x14ac:dyDescent="0.2"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</row>
    <row r="1426" spans="2:18" x14ac:dyDescent="0.2"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</row>
    <row r="1427" spans="2:18" x14ac:dyDescent="0.2"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</row>
    <row r="1428" spans="2:18" x14ac:dyDescent="0.2"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</row>
    <row r="1429" spans="2:18" x14ac:dyDescent="0.2"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</row>
    <row r="1430" spans="2:18" x14ac:dyDescent="0.2"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</row>
    <row r="1431" spans="2:18" x14ac:dyDescent="0.2"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</row>
    <row r="1432" spans="2:18" x14ac:dyDescent="0.2"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</row>
    <row r="1433" spans="2:18" x14ac:dyDescent="0.2"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</row>
    <row r="1434" spans="2:18" x14ac:dyDescent="0.2"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</row>
    <row r="1435" spans="2:18" x14ac:dyDescent="0.2"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</row>
    <row r="1436" spans="2:18" x14ac:dyDescent="0.2"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</row>
    <row r="1437" spans="2:18" x14ac:dyDescent="0.2"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</row>
    <row r="1438" spans="2:18" x14ac:dyDescent="0.2"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</row>
    <row r="1439" spans="2:18" x14ac:dyDescent="0.2"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</row>
    <row r="1440" spans="2:18" x14ac:dyDescent="0.2"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</row>
    <row r="1441" spans="2:18" x14ac:dyDescent="0.2"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</row>
    <row r="1442" spans="2:18" x14ac:dyDescent="0.2"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</row>
    <row r="1443" spans="2:18" x14ac:dyDescent="0.2"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</row>
    <row r="1444" spans="2:18" x14ac:dyDescent="0.2"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</row>
    <row r="1445" spans="2:18" x14ac:dyDescent="0.2"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</row>
    <row r="1446" spans="2:18" x14ac:dyDescent="0.2"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</row>
    <row r="1447" spans="2:18" x14ac:dyDescent="0.2"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</row>
    <row r="1448" spans="2:18" x14ac:dyDescent="0.2"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</row>
    <row r="1449" spans="2:18" x14ac:dyDescent="0.2"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</row>
    <row r="1450" spans="2:18" x14ac:dyDescent="0.2"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</row>
    <row r="1451" spans="2:18" x14ac:dyDescent="0.2"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</row>
    <row r="1452" spans="2:18" x14ac:dyDescent="0.2"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</row>
    <row r="1453" spans="2:18" x14ac:dyDescent="0.2"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</row>
    <row r="1454" spans="2:18" x14ac:dyDescent="0.2"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</row>
    <row r="1455" spans="2:18" x14ac:dyDescent="0.2"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</row>
    <row r="1456" spans="2:18" x14ac:dyDescent="0.2"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</row>
    <row r="1457" spans="2:18" x14ac:dyDescent="0.2"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</row>
    <row r="1458" spans="2:18" x14ac:dyDescent="0.2"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</row>
    <row r="1459" spans="2:18" x14ac:dyDescent="0.2"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</row>
    <row r="1460" spans="2:18" x14ac:dyDescent="0.2"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</row>
    <row r="1461" spans="2:18" x14ac:dyDescent="0.2"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</row>
    <row r="1462" spans="2:18" x14ac:dyDescent="0.2"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</row>
    <row r="1463" spans="2:18" x14ac:dyDescent="0.2"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</row>
    <row r="1464" spans="2:18" x14ac:dyDescent="0.2"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</row>
    <row r="1465" spans="2:18" x14ac:dyDescent="0.2"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</row>
    <row r="1466" spans="2:18" x14ac:dyDescent="0.2"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</row>
    <row r="1467" spans="2:18" x14ac:dyDescent="0.2"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</row>
    <row r="1468" spans="2:18" x14ac:dyDescent="0.2"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</row>
    <row r="1469" spans="2:18" x14ac:dyDescent="0.2"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</row>
    <row r="1470" spans="2:18" x14ac:dyDescent="0.2"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</row>
    <row r="1471" spans="2:18" x14ac:dyDescent="0.2"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</row>
    <row r="1472" spans="2:18" x14ac:dyDescent="0.2"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</row>
    <row r="1473" spans="2:18" x14ac:dyDescent="0.2"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</row>
    <row r="1474" spans="2:18" x14ac:dyDescent="0.2"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</row>
    <row r="1475" spans="2:18" x14ac:dyDescent="0.2"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</row>
    <row r="1476" spans="2:18" x14ac:dyDescent="0.2"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</row>
    <row r="1477" spans="2:18" x14ac:dyDescent="0.2"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</row>
    <row r="1478" spans="2:18" x14ac:dyDescent="0.2"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</row>
    <row r="1479" spans="2:18" x14ac:dyDescent="0.2"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</row>
    <row r="1480" spans="2:18" x14ac:dyDescent="0.2"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</row>
    <row r="1481" spans="2:18" x14ac:dyDescent="0.2"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</row>
    <row r="1482" spans="2:18" x14ac:dyDescent="0.2"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</row>
    <row r="1483" spans="2:18" x14ac:dyDescent="0.2"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</row>
    <row r="1484" spans="2:18" x14ac:dyDescent="0.2"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</row>
    <row r="1485" spans="2:18" x14ac:dyDescent="0.2"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</row>
    <row r="1486" spans="2:18" x14ac:dyDescent="0.2"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</row>
    <row r="1487" spans="2:18" x14ac:dyDescent="0.2"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</row>
    <row r="1488" spans="2:18" x14ac:dyDescent="0.2"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</row>
    <row r="1489" spans="2:18" x14ac:dyDescent="0.2"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</row>
    <row r="1490" spans="2:18" x14ac:dyDescent="0.2"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</row>
    <row r="1491" spans="2:18" x14ac:dyDescent="0.2"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</row>
    <row r="1492" spans="2:18" x14ac:dyDescent="0.2"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</row>
    <row r="1493" spans="2:18" x14ac:dyDescent="0.2"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</row>
    <row r="1494" spans="2:18" x14ac:dyDescent="0.2"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</row>
    <row r="1495" spans="2:18" x14ac:dyDescent="0.2"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</row>
    <row r="1496" spans="2:18" x14ac:dyDescent="0.2"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</row>
    <row r="1497" spans="2:18" x14ac:dyDescent="0.2"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</row>
    <row r="1498" spans="2:18" x14ac:dyDescent="0.2"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</row>
    <row r="1499" spans="2:18" x14ac:dyDescent="0.2"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</row>
    <row r="1500" spans="2:18" x14ac:dyDescent="0.2"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</row>
    <row r="1501" spans="2:18" x14ac:dyDescent="0.2"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</row>
    <row r="1502" spans="2:18" x14ac:dyDescent="0.2"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</row>
    <row r="1503" spans="2:18" x14ac:dyDescent="0.2"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</row>
    <row r="1504" spans="2:18" x14ac:dyDescent="0.2"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</row>
    <row r="1505" spans="2:18" x14ac:dyDescent="0.2"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</row>
    <row r="1506" spans="2:18" x14ac:dyDescent="0.2"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</row>
    <row r="1507" spans="2:18" x14ac:dyDescent="0.2"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</row>
    <row r="1508" spans="2:18" x14ac:dyDescent="0.2"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</row>
    <row r="1509" spans="2:18" x14ac:dyDescent="0.2"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</row>
    <row r="1510" spans="2:18" x14ac:dyDescent="0.2"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</row>
    <row r="1511" spans="2:18" x14ac:dyDescent="0.2"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</row>
    <row r="1512" spans="2:18" x14ac:dyDescent="0.2"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</row>
    <row r="1513" spans="2:18" x14ac:dyDescent="0.2"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</row>
    <row r="1514" spans="2:18" x14ac:dyDescent="0.2"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</row>
    <row r="1515" spans="2:18" x14ac:dyDescent="0.2"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</row>
    <row r="1516" spans="2:18" x14ac:dyDescent="0.2"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</row>
    <row r="1517" spans="2:18" x14ac:dyDescent="0.2"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</row>
    <row r="1518" spans="2:18" x14ac:dyDescent="0.2"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</row>
    <row r="1519" spans="2:18" x14ac:dyDescent="0.2"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</row>
    <row r="1520" spans="2:18" x14ac:dyDescent="0.2"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</row>
    <row r="1521" spans="2:18" x14ac:dyDescent="0.2">
      <c r="B1521" s="15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</row>
    <row r="1522" spans="2:18" x14ac:dyDescent="0.2">
      <c r="B1522" s="15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</row>
    <row r="1523" spans="2:18" x14ac:dyDescent="0.2"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</row>
    <row r="1524" spans="2:18" x14ac:dyDescent="0.2"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</row>
    <row r="1525" spans="2:18" x14ac:dyDescent="0.2"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</row>
    <row r="1526" spans="2:18" x14ac:dyDescent="0.2">
      <c r="B1526" s="15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</row>
    <row r="1527" spans="2:18" x14ac:dyDescent="0.2"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</row>
    <row r="1528" spans="2:18" x14ac:dyDescent="0.2"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</row>
    <row r="1529" spans="2:18" x14ac:dyDescent="0.2"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</row>
    <row r="1530" spans="2:18" x14ac:dyDescent="0.2"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</row>
    <row r="1531" spans="2:18" x14ac:dyDescent="0.2">
      <c r="B1531" s="15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</row>
    <row r="1532" spans="2:18" x14ac:dyDescent="0.2"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</row>
    <row r="1533" spans="2:18" x14ac:dyDescent="0.2"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</row>
    <row r="1534" spans="2:18" x14ac:dyDescent="0.2"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</row>
    <row r="1535" spans="2:18" x14ac:dyDescent="0.2"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</row>
    <row r="1536" spans="2:18" x14ac:dyDescent="0.2">
      <c r="B1536" s="15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</row>
    <row r="1537" spans="2:18" x14ac:dyDescent="0.2"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</row>
    <row r="1538" spans="2:18" x14ac:dyDescent="0.2"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</row>
    <row r="1539" spans="2:18" x14ac:dyDescent="0.2"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</row>
    <row r="1540" spans="2:18" x14ac:dyDescent="0.2">
      <c r="B1540" s="15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</row>
    <row r="1541" spans="2:18" x14ac:dyDescent="0.2">
      <c r="B1541" s="15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</row>
    <row r="1542" spans="2:18" x14ac:dyDescent="0.2"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</row>
    <row r="1543" spans="2:18" x14ac:dyDescent="0.2"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</row>
    <row r="1544" spans="2:18" x14ac:dyDescent="0.2"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</row>
    <row r="1545" spans="2:18" x14ac:dyDescent="0.2"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</row>
    <row r="1546" spans="2:18" x14ac:dyDescent="0.2">
      <c r="B1546" s="15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</row>
    <row r="1547" spans="2:18" x14ac:dyDescent="0.2"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</row>
    <row r="1548" spans="2:18" x14ac:dyDescent="0.2"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</row>
    <row r="1549" spans="2:18" x14ac:dyDescent="0.2"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</row>
    <row r="1550" spans="2:18" x14ac:dyDescent="0.2"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</row>
    <row r="1551" spans="2:18" x14ac:dyDescent="0.2">
      <c r="B1551" s="15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</row>
    <row r="1552" spans="2:18" x14ac:dyDescent="0.2"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</row>
    <row r="1553" spans="2:18" x14ac:dyDescent="0.2"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</row>
    <row r="1554" spans="2:18" x14ac:dyDescent="0.2"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</row>
    <row r="1555" spans="2:18" x14ac:dyDescent="0.2"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</row>
    <row r="1556" spans="2:18" x14ac:dyDescent="0.2">
      <c r="B1556" s="15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</row>
    <row r="1557" spans="2:18" x14ac:dyDescent="0.2"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</row>
    <row r="1558" spans="2:18" x14ac:dyDescent="0.2"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</row>
    <row r="1559" spans="2:18" x14ac:dyDescent="0.2"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</row>
    <row r="1560" spans="2:18" x14ac:dyDescent="0.2"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</row>
    <row r="1561" spans="2:18" x14ac:dyDescent="0.2">
      <c r="B1561" s="15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</row>
    <row r="1562" spans="2:18" x14ac:dyDescent="0.2"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</row>
    <row r="1563" spans="2:18" x14ac:dyDescent="0.2"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</row>
    <row r="1564" spans="2:18" x14ac:dyDescent="0.2"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</row>
    <row r="1565" spans="2:18" x14ac:dyDescent="0.2"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</row>
    <row r="1566" spans="2:18" x14ac:dyDescent="0.2">
      <c r="B1566" s="15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</row>
    <row r="1567" spans="2:18" x14ac:dyDescent="0.2"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</row>
    <row r="1568" spans="2:18" x14ac:dyDescent="0.2"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</row>
    <row r="1569" spans="2:18" x14ac:dyDescent="0.2"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</row>
    <row r="1570" spans="2:18" x14ac:dyDescent="0.2"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</row>
    <row r="1571" spans="2:18" x14ac:dyDescent="0.2">
      <c r="B1571" s="15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</row>
    <row r="1572" spans="2:18" x14ac:dyDescent="0.2"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</row>
    <row r="1573" spans="2:18" x14ac:dyDescent="0.2"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</row>
    <row r="1574" spans="2:18" x14ac:dyDescent="0.2"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</row>
    <row r="1575" spans="2:18" x14ac:dyDescent="0.2"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</row>
    <row r="1576" spans="2:18" x14ac:dyDescent="0.2">
      <c r="B1576" s="15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</row>
    <row r="1577" spans="2:18" x14ac:dyDescent="0.2"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</row>
    <row r="1578" spans="2:18" x14ac:dyDescent="0.2"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</row>
    <row r="1579" spans="2:18" x14ac:dyDescent="0.2"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</row>
    <row r="1580" spans="2:18" x14ac:dyDescent="0.2"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</row>
    <row r="1581" spans="2:18" x14ac:dyDescent="0.2">
      <c r="B1581" s="15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</row>
    <row r="1582" spans="2:18" x14ac:dyDescent="0.2"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</row>
    <row r="1583" spans="2:18" x14ac:dyDescent="0.2"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</row>
    <row r="1584" spans="2:18" x14ac:dyDescent="0.2"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</row>
    <row r="1585" spans="2:18" x14ac:dyDescent="0.2"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</row>
    <row r="1586" spans="2:18" x14ac:dyDescent="0.2"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</row>
    <row r="1587" spans="2:18" x14ac:dyDescent="0.2"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</row>
    <row r="1588" spans="2:18" x14ac:dyDescent="0.2"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</row>
    <row r="1589" spans="2:18" x14ac:dyDescent="0.2"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</row>
    <row r="1590" spans="2:18" x14ac:dyDescent="0.2"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</row>
    <row r="1591" spans="2:18" x14ac:dyDescent="0.2">
      <c r="B1591" s="15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</row>
    <row r="1592" spans="2:18" x14ac:dyDescent="0.2"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</row>
    <row r="1593" spans="2:18" x14ac:dyDescent="0.2"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</row>
    <row r="1594" spans="2:18" x14ac:dyDescent="0.2"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</row>
    <row r="1595" spans="2:18" x14ac:dyDescent="0.2"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</row>
    <row r="1596" spans="2:18" x14ac:dyDescent="0.2">
      <c r="B1596" s="15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</row>
    <row r="1597" spans="2:18" x14ac:dyDescent="0.2"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</row>
    <row r="1598" spans="2:18" x14ac:dyDescent="0.2"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</row>
    <row r="1599" spans="2:18" x14ac:dyDescent="0.2"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</row>
    <row r="1600" spans="2:18" x14ac:dyDescent="0.2"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</row>
    <row r="1601" spans="2:18" x14ac:dyDescent="0.2"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</row>
    <row r="1602" spans="2:18" x14ac:dyDescent="0.2"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</row>
    <row r="1603" spans="2:18" x14ac:dyDescent="0.2"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</row>
    <row r="1604" spans="2:18" x14ac:dyDescent="0.2"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</row>
    <row r="1605" spans="2:18" x14ac:dyDescent="0.2"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</row>
    <row r="1606" spans="2:18" x14ac:dyDescent="0.2">
      <c r="B1606" s="15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</row>
    <row r="1607" spans="2:18" x14ac:dyDescent="0.2"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</row>
    <row r="1608" spans="2:18" x14ac:dyDescent="0.2"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</row>
    <row r="1609" spans="2:18" x14ac:dyDescent="0.2"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</row>
    <row r="1610" spans="2:18" x14ac:dyDescent="0.2"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</row>
    <row r="1611" spans="2:18" x14ac:dyDescent="0.2">
      <c r="B1611" s="15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</row>
    <row r="1612" spans="2:18" x14ac:dyDescent="0.2"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</row>
    <row r="1613" spans="2:18" x14ac:dyDescent="0.2"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</row>
    <row r="1614" spans="2:18" x14ac:dyDescent="0.2"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</row>
    <row r="1615" spans="2:18" x14ac:dyDescent="0.2"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</row>
    <row r="1616" spans="2:18" x14ac:dyDescent="0.2">
      <c r="B1616" s="15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</row>
    <row r="1617" spans="2:18" x14ac:dyDescent="0.2"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</row>
    <row r="1618" spans="2:18" x14ac:dyDescent="0.2"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</row>
    <row r="1619" spans="2:18" x14ac:dyDescent="0.2"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</row>
    <row r="1620" spans="2:18" x14ac:dyDescent="0.2"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</row>
    <row r="1621" spans="2:18" x14ac:dyDescent="0.2">
      <c r="B1621" s="15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</row>
    <row r="1622" spans="2:18" x14ac:dyDescent="0.2"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</row>
    <row r="1623" spans="2:18" x14ac:dyDescent="0.2"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</row>
    <row r="1624" spans="2:18" x14ac:dyDescent="0.2"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</row>
    <row r="1625" spans="2:18" x14ac:dyDescent="0.2"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</row>
    <row r="1626" spans="2:18" x14ac:dyDescent="0.2">
      <c r="B1626" s="15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</row>
    <row r="1627" spans="2:18" x14ac:dyDescent="0.2"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</row>
    <row r="1628" spans="2:18" x14ac:dyDescent="0.2"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</row>
    <row r="1629" spans="2:18" x14ac:dyDescent="0.2"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</row>
    <row r="1630" spans="2:18" x14ac:dyDescent="0.2"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</row>
    <row r="1631" spans="2:18" x14ac:dyDescent="0.2"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</row>
    <row r="1632" spans="2:18" x14ac:dyDescent="0.2"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</row>
    <row r="1633" spans="2:18" x14ac:dyDescent="0.2"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</row>
    <row r="1634" spans="2:18" x14ac:dyDescent="0.2"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</row>
    <row r="1635" spans="2:18" x14ac:dyDescent="0.2"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</row>
    <row r="1636" spans="2:18" x14ac:dyDescent="0.2">
      <c r="B1636" s="15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</row>
    <row r="1637" spans="2:18" x14ac:dyDescent="0.2"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</row>
    <row r="1638" spans="2:18" x14ac:dyDescent="0.2"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</row>
    <row r="1639" spans="2:18" x14ac:dyDescent="0.2"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</row>
    <row r="1640" spans="2:18" x14ac:dyDescent="0.2"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</row>
    <row r="1641" spans="2:18" x14ac:dyDescent="0.2">
      <c r="B1641" s="15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</row>
    <row r="1642" spans="2:18" x14ac:dyDescent="0.2"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</row>
    <row r="1643" spans="2:18" x14ac:dyDescent="0.2"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</row>
    <row r="1644" spans="2:18" x14ac:dyDescent="0.2"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</row>
    <row r="1645" spans="2:18" x14ac:dyDescent="0.2"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</row>
    <row r="1646" spans="2:18" x14ac:dyDescent="0.2">
      <c r="B1646" s="15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</row>
    <row r="1647" spans="2:18" x14ac:dyDescent="0.2"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</row>
    <row r="1648" spans="2:18" x14ac:dyDescent="0.2"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</row>
    <row r="1649" spans="2:18" x14ac:dyDescent="0.2"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</row>
    <row r="1650" spans="2:18" x14ac:dyDescent="0.2"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</row>
    <row r="1651" spans="2:18" x14ac:dyDescent="0.2"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</row>
    <row r="1652" spans="2:18" x14ac:dyDescent="0.2"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</row>
    <row r="1653" spans="2:18" x14ac:dyDescent="0.2"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</row>
    <row r="1654" spans="2:18" x14ac:dyDescent="0.2"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</row>
    <row r="1655" spans="2:18" x14ac:dyDescent="0.2"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</row>
    <row r="1656" spans="2:18" x14ac:dyDescent="0.2">
      <c r="B1656" s="15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</row>
    <row r="1657" spans="2:18" x14ac:dyDescent="0.2"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</row>
    <row r="1658" spans="2:18" x14ac:dyDescent="0.2"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</row>
    <row r="1659" spans="2:18" x14ac:dyDescent="0.2"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</row>
    <row r="1660" spans="2:18" x14ac:dyDescent="0.2"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</row>
    <row r="1661" spans="2:18" x14ac:dyDescent="0.2">
      <c r="B1661" s="15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</row>
    <row r="1662" spans="2:18" x14ac:dyDescent="0.2"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</row>
    <row r="1663" spans="2:18" x14ac:dyDescent="0.2">
      <c r="B1663" s="15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</row>
    <row r="1664" spans="2:18" x14ac:dyDescent="0.2">
      <c r="B1664" s="15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</row>
    <row r="1665" spans="2:18" x14ac:dyDescent="0.2">
      <c r="B1665" s="15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</row>
    <row r="1666" spans="2:18" x14ac:dyDescent="0.2">
      <c r="B1666" s="15"/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</row>
    <row r="1667" spans="2:18" x14ac:dyDescent="0.2"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</row>
    <row r="1668" spans="2:18" x14ac:dyDescent="0.2"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</row>
    <row r="1669" spans="2:18" x14ac:dyDescent="0.2">
      <c r="B1669" s="15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</row>
    <row r="1670" spans="2:18" x14ac:dyDescent="0.2">
      <c r="B1670" s="15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</row>
    <row r="1671" spans="2:18" x14ac:dyDescent="0.2">
      <c r="B1671" s="15"/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</row>
    <row r="1672" spans="2:18" x14ac:dyDescent="0.2">
      <c r="B1672" s="15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</row>
    <row r="1673" spans="2:18" x14ac:dyDescent="0.2">
      <c r="B1673" s="15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</row>
    <row r="1674" spans="2:18" x14ac:dyDescent="0.2">
      <c r="B1674" s="15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</row>
    <row r="1675" spans="2:18" x14ac:dyDescent="0.2">
      <c r="B1675" s="15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</row>
    <row r="1676" spans="2:18" x14ac:dyDescent="0.2">
      <c r="B1676" s="15"/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</row>
    <row r="1677" spans="2:18" x14ac:dyDescent="0.2"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</row>
    <row r="1678" spans="2:18" x14ac:dyDescent="0.2"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</row>
    <row r="1679" spans="2:18" x14ac:dyDescent="0.2">
      <c r="B1679" s="15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</row>
    <row r="1680" spans="2:18" x14ac:dyDescent="0.2">
      <c r="B1680" s="15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</row>
    <row r="1681" spans="2:18" x14ac:dyDescent="0.2">
      <c r="B1681" s="15"/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</row>
    <row r="1682" spans="2:18" x14ac:dyDescent="0.2"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</row>
    <row r="1683" spans="2:18" x14ac:dyDescent="0.2">
      <c r="B1683" s="15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</row>
    <row r="1684" spans="2:18" x14ac:dyDescent="0.2">
      <c r="B1684" s="15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</row>
    <row r="1685" spans="2:18" x14ac:dyDescent="0.2"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</row>
    <row r="1686" spans="2:18" x14ac:dyDescent="0.2">
      <c r="B1686" s="15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</row>
    <row r="1687" spans="2:18" x14ac:dyDescent="0.2"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</row>
    <row r="1688" spans="2:18" x14ac:dyDescent="0.2"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</row>
    <row r="1689" spans="2:18" x14ac:dyDescent="0.2">
      <c r="B1689" s="15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</row>
    <row r="1690" spans="2:18" x14ac:dyDescent="0.2">
      <c r="B1690" s="15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</row>
    <row r="1691" spans="2:18" x14ac:dyDescent="0.2">
      <c r="B1691" s="15"/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</row>
    <row r="1692" spans="2:18" x14ac:dyDescent="0.2">
      <c r="B1692" s="15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</row>
    <row r="1693" spans="2:18" x14ac:dyDescent="0.2">
      <c r="B1693" s="15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</row>
    <row r="1694" spans="2:18" x14ac:dyDescent="0.2">
      <c r="B1694" s="15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</row>
    <row r="1695" spans="2:18" x14ac:dyDescent="0.2">
      <c r="B1695" s="15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</row>
    <row r="1696" spans="2:18" x14ac:dyDescent="0.2">
      <c r="B1696" s="15"/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</row>
    <row r="1697" spans="2:18" x14ac:dyDescent="0.2">
      <c r="B1697" s="15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</row>
    <row r="1698" spans="2:18" x14ac:dyDescent="0.2"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</row>
    <row r="1699" spans="2:18" x14ac:dyDescent="0.2">
      <c r="B1699" s="15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</row>
    <row r="1700" spans="2:18" x14ac:dyDescent="0.2">
      <c r="B1700" s="15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</row>
    <row r="1701" spans="2:18" x14ac:dyDescent="0.2">
      <c r="B1701" s="15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</row>
    <row r="1702" spans="2:18" x14ac:dyDescent="0.2">
      <c r="B1702" s="15"/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</row>
    <row r="1703" spans="2:18" x14ac:dyDescent="0.2">
      <c r="B1703" s="15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</row>
    <row r="1704" spans="2:18" x14ac:dyDescent="0.2">
      <c r="B1704" s="15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</row>
    <row r="1705" spans="2:18" x14ac:dyDescent="0.2">
      <c r="B1705" s="15"/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</row>
    <row r="1706" spans="2:18" x14ac:dyDescent="0.2">
      <c r="B1706" s="15"/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</row>
    <row r="1707" spans="2:18" x14ac:dyDescent="0.2">
      <c r="B1707" s="15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</row>
    <row r="1708" spans="2:18" x14ac:dyDescent="0.2">
      <c r="B1708" s="15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</row>
    <row r="1709" spans="2:18" x14ac:dyDescent="0.2">
      <c r="B1709" s="15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</row>
    <row r="1710" spans="2:18" x14ac:dyDescent="0.2">
      <c r="B1710" s="15"/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</row>
    <row r="1711" spans="2:18" x14ac:dyDescent="0.2">
      <c r="B1711" s="15"/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</row>
    <row r="1712" spans="2:18" x14ac:dyDescent="0.2">
      <c r="B1712" s="15"/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</row>
    <row r="1713" spans="2:18" x14ac:dyDescent="0.2">
      <c r="B1713" s="15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</row>
    <row r="1714" spans="2:18" x14ac:dyDescent="0.2">
      <c r="B1714" s="15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</row>
    <row r="1715" spans="2:18" x14ac:dyDescent="0.2">
      <c r="B1715" s="15"/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</row>
    <row r="1716" spans="2:18" x14ac:dyDescent="0.2">
      <c r="B1716" s="15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</row>
    <row r="1717" spans="2:18" x14ac:dyDescent="0.2">
      <c r="B1717" s="15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</row>
    <row r="1718" spans="2:18" x14ac:dyDescent="0.2">
      <c r="B1718" s="15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</row>
    <row r="1719" spans="2:18" x14ac:dyDescent="0.2"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</row>
    <row r="1720" spans="2:18" x14ac:dyDescent="0.2">
      <c r="B1720" s="15"/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</row>
    <row r="1721" spans="2:18" x14ac:dyDescent="0.2">
      <c r="B1721" s="15"/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</row>
    <row r="1722" spans="2:18" x14ac:dyDescent="0.2">
      <c r="B1722" s="15"/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</row>
    <row r="1723" spans="2:18" x14ac:dyDescent="0.2">
      <c r="B1723" s="15"/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</row>
    <row r="1724" spans="2:18" x14ac:dyDescent="0.2">
      <c r="B1724" s="15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</row>
    <row r="1725" spans="2:18" x14ac:dyDescent="0.2">
      <c r="B1725" s="15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</row>
    <row r="1726" spans="2:18" x14ac:dyDescent="0.2">
      <c r="B1726" s="15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</row>
    <row r="1727" spans="2:18" x14ac:dyDescent="0.2">
      <c r="B1727" s="15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</row>
    <row r="1728" spans="2:18" x14ac:dyDescent="0.2">
      <c r="B1728" s="15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</row>
    <row r="1729" spans="2:18" x14ac:dyDescent="0.2">
      <c r="B1729" s="15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</row>
    <row r="1730" spans="2:18" x14ac:dyDescent="0.2">
      <c r="B1730" s="15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</row>
    <row r="1731" spans="2:18" x14ac:dyDescent="0.2">
      <c r="B1731" s="15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</row>
    <row r="1732" spans="2:18" x14ac:dyDescent="0.2">
      <c r="B1732" s="15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</row>
    <row r="1733" spans="2:18" x14ac:dyDescent="0.2">
      <c r="B1733" s="15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</row>
    <row r="1734" spans="2:18" x14ac:dyDescent="0.2"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</row>
    <row r="1735" spans="2:18" x14ac:dyDescent="0.2">
      <c r="B1735" s="15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</row>
    <row r="1736" spans="2:18" x14ac:dyDescent="0.2">
      <c r="B1736" s="15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</row>
    <row r="1737" spans="2:18" x14ac:dyDescent="0.2"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</row>
    <row r="1738" spans="2:18" x14ac:dyDescent="0.2"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</row>
    <row r="1739" spans="2:18" x14ac:dyDescent="0.2"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</row>
    <row r="1740" spans="2:18" x14ac:dyDescent="0.2">
      <c r="B1740" s="15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</row>
    <row r="1741" spans="2:18" x14ac:dyDescent="0.2">
      <c r="B1741" s="15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</row>
    <row r="1742" spans="2:18" x14ac:dyDescent="0.2">
      <c r="B1742" s="15"/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</row>
    <row r="1743" spans="2:18" x14ac:dyDescent="0.2">
      <c r="B1743" s="15"/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</row>
    <row r="1744" spans="2:18" x14ac:dyDescent="0.2">
      <c r="B1744" s="15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</row>
    <row r="1745" spans="2:18" x14ac:dyDescent="0.2"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</row>
    <row r="1746" spans="2:18" x14ac:dyDescent="0.2">
      <c r="B1746" s="15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</row>
    <row r="1747" spans="2:18" x14ac:dyDescent="0.2"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</row>
    <row r="1748" spans="2:18" x14ac:dyDescent="0.2"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</row>
    <row r="1749" spans="2:18" x14ac:dyDescent="0.2"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</row>
    <row r="1750" spans="2:18" x14ac:dyDescent="0.2">
      <c r="B1750" s="15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</row>
    <row r="1751" spans="2:18" x14ac:dyDescent="0.2">
      <c r="B1751" s="15"/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</row>
    <row r="1752" spans="2:18" x14ac:dyDescent="0.2">
      <c r="B1752" s="15"/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</row>
    <row r="1753" spans="2:18" x14ac:dyDescent="0.2">
      <c r="B1753" s="15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</row>
    <row r="1754" spans="2:18" x14ac:dyDescent="0.2">
      <c r="B1754" s="15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</row>
    <row r="1755" spans="2:18" x14ac:dyDescent="0.2">
      <c r="B1755" s="15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</row>
    <row r="1756" spans="2:18" x14ac:dyDescent="0.2">
      <c r="B1756" s="15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</row>
    <row r="1757" spans="2:18" x14ac:dyDescent="0.2"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</row>
    <row r="1758" spans="2:18" x14ac:dyDescent="0.2">
      <c r="B1758" s="15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</row>
    <row r="1759" spans="2:18" x14ac:dyDescent="0.2"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</row>
    <row r="1760" spans="2:18" x14ac:dyDescent="0.2">
      <c r="B1760" s="15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</row>
    <row r="1761" spans="2:18" x14ac:dyDescent="0.2">
      <c r="B1761" s="15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</row>
    <row r="1762" spans="2:18" x14ac:dyDescent="0.2">
      <c r="B1762" s="15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</row>
    <row r="1763" spans="2:18" x14ac:dyDescent="0.2">
      <c r="B1763" s="15"/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</row>
    <row r="1764" spans="2:18" x14ac:dyDescent="0.2">
      <c r="B1764" s="15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</row>
    <row r="1765" spans="2:18" x14ac:dyDescent="0.2">
      <c r="B1765" s="15"/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</row>
    <row r="1766" spans="2:18" x14ac:dyDescent="0.2">
      <c r="B1766" s="15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</row>
    <row r="1767" spans="2:18" x14ac:dyDescent="0.2">
      <c r="B1767" s="15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</row>
    <row r="1768" spans="2:18" x14ac:dyDescent="0.2">
      <c r="B1768" s="15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</row>
    <row r="1769" spans="2:18" x14ac:dyDescent="0.2">
      <c r="B1769" s="15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</row>
    <row r="1770" spans="2:18" x14ac:dyDescent="0.2">
      <c r="B1770" s="15"/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</row>
    <row r="1771" spans="2:18" x14ac:dyDescent="0.2">
      <c r="B1771" s="15"/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</row>
    <row r="1772" spans="2:18" x14ac:dyDescent="0.2">
      <c r="B1772" s="15"/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</row>
    <row r="1773" spans="2:18" x14ac:dyDescent="0.2">
      <c r="B1773" s="15"/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</row>
    <row r="1774" spans="2:18" x14ac:dyDescent="0.2">
      <c r="B1774" s="15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</row>
    <row r="1775" spans="2:18" x14ac:dyDescent="0.2">
      <c r="B1775" s="15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</row>
    <row r="1776" spans="2:18" x14ac:dyDescent="0.2">
      <c r="B1776" s="15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</row>
    <row r="1777" spans="2:18" x14ac:dyDescent="0.2">
      <c r="B1777" s="15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</row>
    <row r="1778" spans="2:18" x14ac:dyDescent="0.2">
      <c r="B1778" s="15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</row>
    <row r="1779" spans="2:18" x14ac:dyDescent="0.2">
      <c r="B1779" s="15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</row>
    <row r="1780" spans="2:18" x14ac:dyDescent="0.2">
      <c r="B1780" s="15"/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</row>
    <row r="1781" spans="2:18" x14ac:dyDescent="0.2">
      <c r="B1781" s="15"/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</row>
    <row r="1782" spans="2:18" x14ac:dyDescent="0.2">
      <c r="B1782" s="15"/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</row>
    <row r="1783" spans="2:18" x14ac:dyDescent="0.2">
      <c r="B1783" s="15"/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</row>
    <row r="1784" spans="2:18" x14ac:dyDescent="0.2">
      <c r="B1784" s="15"/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</row>
    <row r="1785" spans="2:18" x14ac:dyDescent="0.2">
      <c r="B1785" s="15"/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</row>
    <row r="1786" spans="2:18" x14ac:dyDescent="0.2">
      <c r="B1786" s="15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</row>
    <row r="1787" spans="2:18" x14ac:dyDescent="0.2"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</row>
    <row r="1788" spans="2:18" x14ac:dyDescent="0.2"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</row>
    <row r="1789" spans="2:18" x14ac:dyDescent="0.2"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</row>
    <row r="1790" spans="2:18" x14ac:dyDescent="0.2">
      <c r="B1790" s="15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</row>
    <row r="1791" spans="2:18" x14ac:dyDescent="0.2">
      <c r="B1791" s="15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</row>
    <row r="1792" spans="2:18" x14ac:dyDescent="0.2">
      <c r="B1792" s="15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</row>
    <row r="1793" spans="2:18" x14ac:dyDescent="0.2"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</row>
    <row r="1794" spans="2:18" x14ac:dyDescent="0.2">
      <c r="B1794" s="15"/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</row>
    <row r="1795" spans="2:18" x14ac:dyDescent="0.2">
      <c r="B1795" s="15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</row>
    <row r="1796" spans="2:18" x14ac:dyDescent="0.2">
      <c r="B1796" s="15"/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</row>
    <row r="1797" spans="2:18" x14ac:dyDescent="0.2">
      <c r="B1797" s="15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</row>
    <row r="1798" spans="2:18" x14ac:dyDescent="0.2">
      <c r="B1798" s="15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</row>
    <row r="1799" spans="2:18" x14ac:dyDescent="0.2">
      <c r="B1799" s="15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</row>
    <row r="1800" spans="2:18" x14ac:dyDescent="0.2">
      <c r="B1800" s="15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</row>
    <row r="1801" spans="2:18" x14ac:dyDescent="0.2">
      <c r="B1801" s="15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</row>
    <row r="1802" spans="2:18" x14ac:dyDescent="0.2"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</row>
    <row r="1803" spans="2:18" x14ac:dyDescent="0.2"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</row>
    <row r="1804" spans="2:18" x14ac:dyDescent="0.2">
      <c r="B1804" s="15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</row>
    <row r="1805" spans="2:18" x14ac:dyDescent="0.2"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</row>
    <row r="1806" spans="2:18" x14ac:dyDescent="0.2">
      <c r="B1806" s="15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</row>
    <row r="1807" spans="2:18" x14ac:dyDescent="0.2"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</row>
    <row r="1808" spans="2:18" x14ac:dyDescent="0.2"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</row>
    <row r="1809" spans="2:18" x14ac:dyDescent="0.2"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</row>
    <row r="1810" spans="2:18" x14ac:dyDescent="0.2">
      <c r="B1810" s="15"/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</row>
    <row r="1811" spans="2:18" x14ac:dyDescent="0.2">
      <c r="B1811" s="15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</row>
    <row r="1812" spans="2:18" x14ac:dyDescent="0.2">
      <c r="B1812" s="15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</row>
    <row r="1813" spans="2:18" x14ac:dyDescent="0.2">
      <c r="B1813" s="15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</row>
    <row r="1814" spans="2:18" x14ac:dyDescent="0.2">
      <c r="B1814" s="15"/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</row>
    <row r="1815" spans="2:18" x14ac:dyDescent="0.2">
      <c r="B1815" s="15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</row>
    <row r="1816" spans="2:18" x14ac:dyDescent="0.2">
      <c r="B1816" s="15"/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</row>
    <row r="1817" spans="2:18" x14ac:dyDescent="0.2"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</row>
    <row r="1818" spans="2:18" x14ac:dyDescent="0.2"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</row>
    <row r="1819" spans="2:18" x14ac:dyDescent="0.2"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</row>
    <row r="1820" spans="2:18" x14ac:dyDescent="0.2">
      <c r="B1820" s="15"/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</row>
    <row r="1821" spans="2:18" x14ac:dyDescent="0.2">
      <c r="B1821" s="15"/>
      <c r="C1821" s="15"/>
      <c r="D1821" s="15"/>
      <c r="E1821" s="15"/>
      <c r="F1821" s="15"/>
    </row>
    <row r="1822" spans="2:18" x14ac:dyDescent="0.2">
      <c r="B1822" s="15"/>
      <c r="C1822" s="15"/>
      <c r="D1822" s="15"/>
      <c r="E1822" s="15"/>
      <c r="F1822" s="15"/>
    </row>
    <row r="1823" spans="2:18" x14ac:dyDescent="0.2">
      <c r="B1823" s="15"/>
      <c r="C1823" s="15"/>
      <c r="D1823" s="15"/>
      <c r="E1823" s="15"/>
      <c r="F1823" s="15"/>
    </row>
    <row r="1824" spans="2:18" x14ac:dyDescent="0.2">
      <c r="B1824" s="15"/>
      <c r="C1824" s="15"/>
      <c r="D1824" s="15"/>
      <c r="E1824" s="15"/>
      <c r="F1824" s="15"/>
    </row>
  </sheetData>
  <mergeCells count="30">
    <mergeCell ref="B1:F3"/>
    <mergeCell ref="C6:D6"/>
    <mergeCell ref="C32:D32"/>
    <mergeCell ref="C31:D31"/>
    <mergeCell ref="C33:D33"/>
    <mergeCell ref="B4:D5"/>
    <mergeCell ref="C28:D28"/>
    <mergeCell ref="C29:D29"/>
    <mergeCell ref="C30:D30"/>
    <mergeCell ref="B163:D164"/>
    <mergeCell ref="C165:D165"/>
    <mergeCell ref="B72:D72"/>
    <mergeCell ref="C99:D99"/>
    <mergeCell ref="B135:D136"/>
    <mergeCell ref="B153:D154"/>
    <mergeCell ref="C155:D155"/>
    <mergeCell ref="C137:D137"/>
    <mergeCell ref="B97:D98"/>
    <mergeCell ref="C88:D88"/>
    <mergeCell ref="B85:F85"/>
    <mergeCell ref="B84:F84"/>
    <mergeCell ref="B37:D38"/>
    <mergeCell ref="C48:F48"/>
    <mergeCell ref="C55:F55"/>
    <mergeCell ref="B61:F61"/>
    <mergeCell ref="B86:D87"/>
    <mergeCell ref="B71:D71"/>
    <mergeCell ref="C39:D39"/>
    <mergeCell ref="C40:F40"/>
    <mergeCell ref="C51:F51"/>
  </mergeCells>
  <pageMargins left="0.25" right="0.25" top="0.5" bottom="0.5" header="0.3" footer="0.3"/>
  <pageSetup paperSize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Oconee County Board of Commissioners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Karen Barnett</cp:lastModifiedBy>
  <cp:lastPrinted>2018-02-20T21:15:07Z</cp:lastPrinted>
  <dcterms:created xsi:type="dcterms:W3CDTF">2015-11-06T15:49:36Z</dcterms:created>
  <dcterms:modified xsi:type="dcterms:W3CDTF">2018-03-08T14:55:39Z</dcterms:modified>
</cp:coreProperties>
</file>