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856" windowHeight="9576"/>
  </bookViews>
  <sheets>
    <sheet name="Elevation - Inboun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I5" i="1" l="1"/>
  <c r="I6" i="1" l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</calcChain>
</file>

<file path=xl/sharedStrings.xml><?xml version="1.0" encoding="utf-8"?>
<sst xmlns="http://schemas.openxmlformats.org/spreadsheetml/2006/main" count="72" uniqueCount="51">
  <si>
    <t>Stop Number</t>
  </si>
  <si>
    <t>Stop Name</t>
  </si>
  <si>
    <t>Elevation</t>
  </si>
  <si>
    <t>Knoxville Station</t>
  </si>
  <si>
    <t>Cumberland Ave @ Locust St</t>
  </si>
  <si>
    <t>Cumberland Ave @ 11th</t>
  </si>
  <si>
    <t>Cumberland Ave @ James Agee</t>
  </si>
  <si>
    <t>Cumberland Ave @ 16th</t>
  </si>
  <si>
    <t>16th St @ Clinch</t>
  </si>
  <si>
    <t>16th St @ Highland Ave</t>
  </si>
  <si>
    <t>Highland Ave @ 17th</t>
  </si>
  <si>
    <t>17th St @ Dale Ave</t>
  </si>
  <si>
    <t>Middlebrook Pike @ Clyde St</t>
  </si>
  <si>
    <t>Middlebrook Pike @ 21st St</t>
  </si>
  <si>
    <t>Sutherland Ave @ Ailor Ave</t>
  </si>
  <si>
    <t>Sutherland Ave @ Concord St</t>
  </si>
  <si>
    <t>Sutherland Ave @ Portland St</t>
  </si>
  <si>
    <t>Sutherland Ave @ Varner St</t>
  </si>
  <si>
    <t>Sutherland Ave @ Cox St</t>
  </si>
  <si>
    <t>Sutherland Ave @ Hollywood Rd</t>
  </si>
  <si>
    <t>Sutherland Ave @ Forest Hills Blvd</t>
  </si>
  <si>
    <t>Sutherland Ave @ Jade Rd</t>
  </si>
  <si>
    <t>Sutherland Ave @ Forest Heights Rd</t>
  </si>
  <si>
    <t>Sutherland Ave @ Highland Hills Rd</t>
  </si>
  <si>
    <t>Sutherland Ave @ Mohican St</t>
  </si>
  <si>
    <t>Sutherland Ave @ Westwood Rd</t>
  </si>
  <si>
    <t>Kingston Pike past Westwood</t>
  </si>
  <si>
    <t>Kingston Pike @ Mohican St</t>
  </si>
  <si>
    <t>Kingston Pike  @ Homberg Dr</t>
  </si>
  <si>
    <t>Kingston Pike @ Newcomb Ave</t>
  </si>
  <si>
    <t>Forest Park</t>
  </si>
  <si>
    <t>Distance from start</t>
  </si>
  <si>
    <t>Slope Summary</t>
  </si>
  <si>
    <t>Elevation Gain</t>
  </si>
  <si>
    <t>Elevation Loss</t>
  </si>
  <si>
    <t>Distance</t>
  </si>
  <si>
    <t>Max. Slope Gain</t>
  </si>
  <si>
    <t>Max. Slope Loss</t>
  </si>
  <si>
    <t>7.03 miles</t>
  </si>
  <si>
    <t>Avg. Slope Gain</t>
  </si>
  <si>
    <t>Avg. Slope Loss</t>
  </si>
  <si>
    <t>Change</t>
  </si>
  <si>
    <t>Outbound</t>
  </si>
  <si>
    <t>Inbound</t>
  </si>
  <si>
    <t>NA</t>
  </si>
  <si>
    <t>Main St @ Locust St</t>
  </si>
  <si>
    <t>Main St @ Market St</t>
  </si>
  <si>
    <t>Cumberland Ave @ Market St</t>
  </si>
  <si>
    <t>Distance from Start</t>
  </si>
  <si>
    <t>1076 ft.</t>
  </si>
  <si>
    <t>-1077 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</si>
</sst>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3"/>
      <name val="Times New Roman"/>
      <family val="1"/>
    </font>
    <font>
      <sz val="16"/>
      <color theme="3"/>
      <name val="Times New Roman"/>
      <family val="1"/>
    </font>
    <font>
      <i/>
      <sz val="11"/>
      <color theme="1"/>
      <name val="Times New Roman"/>
      <family val="1"/>
    </font>
    <font>
      <i/>
      <sz val="11"/>
      <color theme="3"/>
      <name val="Times New Roman"/>
      <family val="1"/>
    </font>
    <font>
      <i/>
      <sz val="11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38">
    <xf numFmtId="0" fontId="0" fillId="0" borderId="0" xfId="0"/>
    <xf numFmtId="0" fontId="5" fillId="0" borderId="0" xfId="0" applyFont="1" applyBorder="1"/>
    <xf numFmtId="0" fontId="5" fillId="0" borderId="2" xfId="0" applyFont="1" applyBorder="1"/>
    <xf numFmtId="0" fontId="5" fillId="2" borderId="0" xfId="3" applyFont="1" applyBorder="1"/>
    <xf numFmtId="0" fontId="5" fillId="2" borderId="2" xfId="3" applyFont="1" applyBorder="1"/>
    <xf numFmtId="0" fontId="5" fillId="0" borderId="4" xfId="0" applyFont="1" applyBorder="1"/>
    <xf numFmtId="0" fontId="6" fillId="0" borderId="6" xfId="2" applyFont="1" applyBorder="1"/>
    <xf numFmtId="0" fontId="6" fillId="0" borderId="7" xfId="2" applyFont="1" applyBorder="1"/>
    <xf numFmtId="0" fontId="6" fillId="0" borderId="8" xfId="2" applyFont="1" applyBorder="1"/>
    <xf numFmtId="0" fontId="5" fillId="0" borderId="1" xfId="0" applyFont="1" applyBorder="1" applyAlignment="1">
      <alignment horizontal="left" indent="7"/>
    </xf>
    <xf numFmtId="0" fontId="4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2" xfId="0" applyFont="1" applyBorder="1"/>
    <xf numFmtId="0" fontId="4" fillId="0" borderId="0" xfId="0" quotePrefix="1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164" fontId="4" fillId="0" borderId="0" xfId="0" applyNumberFormat="1" applyFont="1" applyBorder="1" applyAlignment="1">
      <alignment horizontal="center"/>
    </xf>
    <xf numFmtId="164" fontId="4" fillId="0" borderId="4" xfId="0" quotePrefix="1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6" fillId="0" borderId="0" xfId="2" applyFont="1" applyFill="1" applyBorder="1"/>
    <xf numFmtId="0" fontId="5" fillId="0" borderId="0" xfId="0" applyFont="1" applyFill="1" applyBorder="1"/>
    <xf numFmtId="0" fontId="10" fillId="0" borderId="2" xfId="0" applyFont="1" applyBorder="1" applyAlignment="1"/>
    <xf numFmtId="0" fontId="10" fillId="0" borderId="0" xfId="0" applyFont="1" applyBorder="1" applyAlignment="1"/>
    <xf numFmtId="0" fontId="9" fillId="0" borderId="10" xfId="2" applyFont="1" applyBorder="1" applyAlignment="1"/>
    <xf numFmtId="0" fontId="9" fillId="0" borderId="9" xfId="2" applyFont="1" applyBorder="1" applyAlignment="1"/>
    <xf numFmtId="0" fontId="9" fillId="0" borderId="0" xfId="2" applyFont="1" applyBorder="1" applyAlignment="1"/>
    <xf numFmtId="0" fontId="8" fillId="0" borderId="0" xfId="0" quotePrefix="1" applyFont="1" applyBorder="1" applyAlignment="1"/>
    <xf numFmtId="0" fontId="5" fillId="0" borderId="0" xfId="0" applyFont="1" applyFill="1" applyBorder="1" applyAlignment="1">
      <alignment horizontal="left" indent="6"/>
    </xf>
    <xf numFmtId="0" fontId="5" fillId="0" borderId="3" xfId="0" applyFont="1" applyBorder="1" applyAlignment="1">
      <alignment horizontal="left" indent="7"/>
    </xf>
    <xf numFmtId="0" fontId="0" fillId="0" borderId="0" xfId="0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</cellXfs>
  <cellStyles count="4">
    <cellStyle name="20% - Accent3" xfId="3" builtinId="38"/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3"/>
  <sheetViews>
    <sheetView tabSelected="1" topLeftCell="A10" workbookViewId="0">
      <selection activeCell="I22" sqref="I22"/>
    </sheetView>
  </sheetViews>
  <sheetFormatPr defaultRowHeight="14.4" x14ac:dyDescent="0.3"/>
  <cols>
    <col min="1" max="1" width="3.33203125" customWidth="1"/>
    <col min="2" max="2" width="13.44140625" bestFit="1" customWidth="1"/>
    <col min="3" max="3" width="33.44140625" bestFit="1" customWidth="1"/>
    <col min="4" max="4" width="19.109375" bestFit="1" customWidth="1"/>
    <col min="5" max="5" width="9.88671875" bestFit="1" customWidth="1"/>
    <col min="6" max="6" width="3.33203125" customWidth="1"/>
    <col min="7" max="7" width="13.44140625" bestFit="1" customWidth="1"/>
    <col min="8" max="8" width="32.6640625" bestFit="1" customWidth="1"/>
    <col min="9" max="9" width="19.33203125" bestFit="1" customWidth="1"/>
    <col min="10" max="10" width="9.88671875" customWidth="1"/>
    <col min="11" max="11" width="10.5546875" customWidth="1"/>
    <col min="12" max="12" width="0" hidden="1" customWidth="1"/>
    <col min="14" max="14" width="15.33203125" bestFit="1" customWidth="1"/>
    <col min="15" max="15" width="10.44140625" customWidth="1"/>
    <col min="16" max="16" width="15" bestFit="1" customWidth="1"/>
    <col min="17" max="17" width="9.44140625" bestFit="1" customWidth="1"/>
  </cols>
  <sheetData>
    <row r="2" spans="2:12" ht="15" x14ac:dyDescent="0.25">
      <c r="B2" s="6" t="s">
        <v>0</v>
      </c>
      <c r="C2" s="7" t="s">
        <v>1</v>
      </c>
      <c r="D2" s="7" t="s">
        <v>31</v>
      </c>
      <c r="E2" s="7" t="s">
        <v>2</v>
      </c>
      <c r="F2" s="7"/>
      <c r="G2" s="7" t="s">
        <v>0</v>
      </c>
      <c r="H2" s="7" t="s">
        <v>1</v>
      </c>
      <c r="I2" s="7" t="s">
        <v>48</v>
      </c>
      <c r="J2" s="8" t="s">
        <v>2</v>
      </c>
      <c r="L2" s="21" t="s">
        <v>41</v>
      </c>
    </row>
    <row r="3" spans="2:12" ht="15" x14ac:dyDescent="0.25">
      <c r="B3" s="25" t="s">
        <v>42</v>
      </c>
      <c r="C3" s="26"/>
      <c r="D3" s="27"/>
      <c r="E3" s="27"/>
      <c r="F3" s="27"/>
      <c r="G3" s="28" t="s">
        <v>43</v>
      </c>
      <c r="H3" s="28"/>
      <c r="I3" s="24" t="s">
        <v>44</v>
      </c>
      <c r="J3" s="23">
        <v>953</v>
      </c>
      <c r="L3" s="21"/>
    </row>
    <row r="4" spans="2:12" ht="15.75" x14ac:dyDescent="0.25">
      <c r="B4" s="9">
        <v>1</v>
      </c>
      <c r="C4" s="1" t="s">
        <v>3</v>
      </c>
      <c r="D4" s="1">
        <v>0</v>
      </c>
      <c r="E4" s="1">
        <v>875</v>
      </c>
      <c r="G4" s="29">
        <v>31</v>
      </c>
      <c r="H4" s="3" t="s">
        <v>20</v>
      </c>
      <c r="I4" s="3">
        <v>7.23</v>
      </c>
      <c r="J4" s="4">
        <v>953</v>
      </c>
      <c r="L4" s="22">
        <v>0</v>
      </c>
    </row>
    <row r="5" spans="2:12" ht="15.75" x14ac:dyDescent="0.25">
      <c r="B5" s="9">
        <v>2</v>
      </c>
      <c r="C5" s="3" t="s">
        <v>47</v>
      </c>
      <c r="D5" s="3">
        <v>0.4</v>
      </c>
      <c r="E5" s="3">
        <v>930</v>
      </c>
      <c r="G5" s="29">
        <v>32</v>
      </c>
      <c r="H5" s="1" t="s">
        <v>19</v>
      </c>
      <c r="I5" s="1">
        <f>I4+L23</f>
        <v>7.5</v>
      </c>
      <c r="J5" s="2">
        <v>931</v>
      </c>
      <c r="L5">
        <f t="shared" ref="L5:L21" si="0">D5-D4</f>
        <v>0.4</v>
      </c>
    </row>
    <row r="6" spans="2:12" ht="15.75" x14ac:dyDescent="0.25">
      <c r="B6" s="9">
        <v>3</v>
      </c>
      <c r="C6" s="1" t="s">
        <v>4</v>
      </c>
      <c r="D6" s="1">
        <v>0.54</v>
      </c>
      <c r="E6" s="1">
        <v>917</v>
      </c>
      <c r="G6" s="29">
        <v>33</v>
      </c>
      <c r="H6" s="3" t="s">
        <v>21</v>
      </c>
      <c r="I6" s="3">
        <f>I5+L22</f>
        <v>7.66</v>
      </c>
      <c r="J6" s="4">
        <v>922</v>
      </c>
      <c r="L6">
        <f t="shared" si="0"/>
        <v>0.14000000000000001</v>
      </c>
    </row>
    <row r="7" spans="2:12" ht="15.75" x14ac:dyDescent="0.25">
      <c r="B7" s="9">
        <v>4</v>
      </c>
      <c r="C7" s="3" t="s">
        <v>5</v>
      </c>
      <c r="D7" s="3">
        <v>0.85</v>
      </c>
      <c r="E7" s="3">
        <v>847</v>
      </c>
      <c r="G7" s="29">
        <v>34</v>
      </c>
      <c r="H7" s="1" t="s">
        <v>18</v>
      </c>
      <c r="I7" s="1">
        <f>L21+I6</f>
        <v>8.2899999999999991</v>
      </c>
      <c r="J7" s="2">
        <v>857</v>
      </c>
      <c r="L7">
        <f t="shared" si="0"/>
        <v>0.30999999999999994</v>
      </c>
    </row>
    <row r="8" spans="2:12" ht="15.75" x14ac:dyDescent="0.25">
      <c r="B8" s="9">
        <v>5</v>
      </c>
      <c r="C8" s="1" t="s">
        <v>6</v>
      </c>
      <c r="D8" s="1">
        <v>1.07</v>
      </c>
      <c r="E8" s="1">
        <v>907</v>
      </c>
      <c r="G8" s="29">
        <v>35</v>
      </c>
      <c r="H8" s="3" t="s">
        <v>17</v>
      </c>
      <c r="I8" s="3">
        <f>I7+L20</f>
        <v>9.0399999999999991</v>
      </c>
      <c r="J8" s="4">
        <v>884</v>
      </c>
      <c r="L8">
        <f t="shared" si="0"/>
        <v>0.22000000000000008</v>
      </c>
    </row>
    <row r="9" spans="2:12" ht="15.75" x14ac:dyDescent="0.25">
      <c r="B9" s="9">
        <v>6</v>
      </c>
      <c r="C9" s="3" t="s">
        <v>7</v>
      </c>
      <c r="D9" s="3">
        <v>1.19</v>
      </c>
      <c r="E9" s="3">
        <v>913</v>
      </c>
      <c r="G9" s="29">
        <v>36</v>
      </c>
      <c r="H9" s="1" t="s">
        <v>16</v>
      </c>
      <c r="I9" s="1">
        <f>I8+L19</f>
        <v>9.23</v>
      </c>
      <c r="J9" s="2">
        <v>889</v>
      </c>
      <c r="L9">
        <f t="shared" si="0"/>
        <v>0.11999999999999988</v>
      </c>
    </row>
    <row r="10" spans="2:12" ht="15.75" x14ac:dyDescent="0.25">
      <c r="B10" s="9">
        <v>7</v>
      </c>
      <c r="C10" s="1" t="s">
        <v>8</v>
      </c>
      <c r="D10" s="1">
        <v>1.31</v>
      </c>
      <c r="E10" s="1">
        <v>960</v>
      </c>
      <c r="G10" s="29">
        <v>37</v>
      </c>
      <c r="H10" s="3" t="s">
        <v>15</v>
      </c>
      <c r="I10" s="3">
        <f>I9+L18</f>
        <v>9.33</v>
      </c>
      <c r="J10" s="4">
        <v>885</v>
      </c>
      <c r="L10">
        <f t="shared" si="0"/>
        <v>0.12000000000000011</v>
      </c>
    </row>
    <row r="11" spans="2:12" ht="15.75" x14ac:dyDescent="0.25">
      <c r="B11" s="9">
        <v>8</v>
      </c>
      <c r="C11" s="3" t="s">
        <v>9</v>
      </c>
      <c r="D11" s="3">
        <v>1.45</v>
      </c>
      <c r="E11" s="3">
        <v>962</v>
      </c>
      <c r="G11" s="29">
        <v>38</v>
      </c>
      <c r="H11" s="1" t="s">
        <v>14</v>
      </c>
      <c r="I11" s="1">
        <f>L17+I10</f>
        <v>9.73</v>
      </c>
      <c r="J11" s="2">
        <v>882</v>
      </c>
      <c r="L11">
        <f t="shared" si="0"/>
        <v>0.1399999999999999</v>
      </c>
    </row>
    <row r="12" spans="2:12" ht="15.75" x14ac:dyDescent="0.25">
      <c r="B12" s="9">
        <v>9</v>
      </c>
      <c r="C12" s="1" t="s">
        <v>10</v>
      </c>
      <c r="D12" s="1">
        <v>1.59</v>
      </c>
      <c r="E12" s="1">
        <v>969</v>
      </c>
      <c r="G12" s="29">
        <v>39</v>
      </c>
      <c r="H12" s="3" t="s">
        <v>13</v>
      </c>
      <c r="I12" s="3">
        <f>L16+I11</f>
        <v>10.1</v>
      </c>
      <c r="J12" s="4">
        <v>896</v>
      </c>
      <c r="L12">
        <f t="shared" si="0"/>
        <v>0.14000000000000012</v>
      </c>
    </row>
    <row r="13" spans="2:12" ht="15.75" x14ac:dyDescent="0.25">
      <c r="B13" s="9">
        <v>10</v>
      </c>
      <c r="C13" s="3" t="s">
        <v>11</v>
      </c>
      <c r="D13" s="3">
        <v>1.82</v>
      </c>
      <c r="E13" s="3">
        <v>913</v>
      </c>
      <c r="G13" s="29">
        <v>40</v>
      </c>
      <c r="H13" s="1" t="s">
        <v>12</v>
      </c>
      <c r="I13" s="1">
        <f>L15+I12</f>
        <v>10.24</v>
      </c>
      <c r="J13" s="2">
        <v>897</v>
      </c>
      <c r="L13">
        <f t="shared" si="0"/>
        <v>0.22999999999999998</v>
      </c>
    </row>
    <row r="14" spans="2:12" ht="15.75" x14ac:dyDescent="0.25">
      <c r="B14" s="9">
        <v>11</v>
      </c>
      <c r="C14" s="1" t="s">
        <v>12</v>
      </c>
      <c r="D14" s="1">
        <v>2.29</v>
      </c>
      <c r="E14" s="1">
        <v>897</v>
      </c>
      <c r="G14" s="29">
        <v>41</v>
      </c>
      <c r="H14" s="3" t="s">
        <v>11</v>
      </c>
      <c r="I14" s="3">
        <f>L14+I13</f>
        <v>10.71</v>
      </c>
      <c r="J14" s="4">
        <v>913</v>
      </c>
      <c r="L14">
        <f t="shared" si="0"/>
        <v>0.47</v>
      </c>
    </row>
    <row r="15" spans="2:12" ht="15.75" x14ac:dyDescent="0.25">
      <c r="B15" s="9">
        <v>12</v>
      </c>
      <c r="C15" s="3" t="s">
        <v>13</v>
      </c>
      <c r="D15" s="3">
        <v>2.4300000000000002</v>
      </c>
      <c r="E15" s="3">
        <v>896</v>
      </c>
      <c r="G15" s="29">
        <v>42</v>
      </c>
      <c r="H15" s="1" t="s">
        <v>10</v>
      </c>
      <c r="I15" s="1">
        <f>L13+I14</f>
        <v>10.940000000000001</v>
      </c>
      <c r="J15" s="2">
        <v>969</v>
      </c>
      <c r="L15">
        <f t="shared" si="0"/>
        <v>0.14000000000000012</v>
      </c>
    </row>
    <row r="16" spans="2:12" ht="15.75" x14ac:dyDescent="0.25">
      <c r="B16" s="9">
        <v>13</v>
      </c>
      <c r="C16" s="1" t="s">
        <v>14</v>
      </c>
      <c r="D16" s="1">
        <v>2.8</v>
      </c>
      <c r="E16" s="1">
        <v>882</v>
      </c>
      <c r="G16" s="29">
        <v>43</v>
      </c>
      <c r="H16" s="3" t="s">
        <v>9</v>
      </c>
      <c r="I16" s="3">
        <f>L12+I15</f>
        <v>11.080000000000002</v>
      </c>
      <c r="J16" s="4">
        <v>962</v>
      </c>
      <c r="L16">
        <f t="shared" si="0"/>
        <v>0.36999999999999966</v>
      </c>
    </row>
    <row r="17" spans="2:17" ht="15.75" x14ac:dyDescent="0.25">
      <c r="B17" s="9">
        <v>14</v>
      </c>
      <c r="C17" s="3" t="s">
        <v>15</v>
      </c>
      <c r="D17" s="3">
        <v>3.2</v>
      </c>
      <c r="E17" s="3">
        <v>885</v>
      </c>
      <c r="G17" s="29">
        <v>44</v>
      </c>
      <c r="H17" s="1" t="s">
        <v>8</v>
      </c>
      <c r="I17" s="1">
        <f>L11+I16</f>
        <v>11.220000000000002</v>
      </c>
      <c r="J17" s="2">
        <v>960</v>
      </c>
      <c r="L17">
        <f t="shared" si="0"/>
        <v>0.40000000000000036</v>
      </c>
    </row>
    <row r="18" spans="2:17" ht="15.75" x14ac:dyDescent="0.25">
      <c r="B18" s="9">
        <v>15</v>
      </c>
      <c r="C18" s="1" t="s">
        <v>16</v>
      </c>
      <c r="D18" s="1">
        <v>3.3</v>
      </c>
      <c r="E18" s="1">
        <v>889</v>
      </c>
      <c r="G18" s="29">
        <v>45</v>
      </c>
      <c r="H18" s="3" t="s">
        <v>7</v>
      </c>
      <c r="I18" s="3">
        <f>L10+I17</f>
        <v>11.340000000000003</v>
      </c>
      <c r="J18" s="4">
        <v>913</v>
      </c>
      <c r="L18">
        <f t="shared" si="0"/>
        <v>9.9999999999999645E-2</v>
      </c>
    </row>
    <row r="19" spans="2:17" ht="15.75" x14ac:dyDescent="0.25">
      <c r="B19" s="9">
        <v>16</v>
      </c>
      <c r="C19" s="3" t="s">
        <v>17</v>
      </c>
      <c r="D19" s="3">
        <v>3.49</v>
      </c>
      <c r="E19" s="3">
        <v>884</v>
      </c>
      <c r="G19" s="29">
        <v>46</v>
      </c>
      <c r="H19" s="1" t="s">
        <v>6</v>
      </c>
      <c r="I19" s="1">
        <f>L9+I18</f>
        <v>11.460000000000003</v>
      </c>
      <c r="J19" s="2">
        <v>907</v>
      </c>
      <c r="L19">
        <f t="shared" si="0"/>
        <v>0.19000000000000039</v>
      </c>
    </row>
    <row r="20" spans="2:17" ht="15.6" x14ac:dyDescent="0.3">
      <c r="B20" s="9">
        <v>17</v>
      </c>
      <c r="C20" s="1" t="s">
        <v>18</v>
      </c>
      <c r="D20" s="1">
        <v>4.24</v>
      </c>
      <c r="E20" s="1">
        <v>857</v>
      </c>
      <c r="G20" s="29">
        <v>47</v>
      </c>
      <c r="H20" s="3" t="s">
        <v>5</v>
      </c>
      <c r="I20" s="3">
        <f>L8+I19</f>
        <v>11.680000000000003</v>
      </c>
      <c r="J20" s="4">
        <v>847</v>
      </c>
      <c r="L20">
        <f t="shared" si="0"/>
        <v>0.75</v>
      </c>
    </row>
    <row r="21" spans="2:17" ht="21" x14ac:dyDescent="0.4">
      <c r="B21" s="9">
        <v>19</v>
      </c>
      <c r="C21" s="3" t="s">
        <v>21</v>
      </c>
      <c r="D21" s="3">
        <v>4.87</v>
      </c>
      <c r="E21" s="3">
        <v>922</v>
      </c>
      <c r="G21" s="29">
        <v>48</v>
      </c>
      <c r="H21" s="1" t="s">
        <v>45</v>
      </c>
      <c r="I21" s="1">
        <f>L7+I20</f>
        <v>11.990000000000004</v>
      </c>
      <c r="J21" s="2">
        <v>928</v>
      </c>
      <c r="L21">
        <f t="shared" si="0"/>
        <v>0.62999999999999989</v>
      </c>
      <c r="N21" s="35" t="s">
        <v>32</v>
      </c>
      <c r="O21" s="36"/>
      <c r="P21" s="36"/>
      <c r="Q21" s="37"/>
    </row>
    <row r="22" spans="2:17" ht="15.6" x14ac:dyDescent="0.3">
      <c r="B22" s="9">
        <v>20</v>
      </c>
      <c r="C22" s="1" t="s">
        <v>19</v>
      </c>
      <c r="D22" s="1">
        <v>5.03</v>
      </c>
      <c r="E22" s="1">
        <v>931</v>
      </c>
      <c r="G22" s="29">
        <v>49</v>
      </c>
      <c r="H22" s="3" t="s">
        <v>46</v>
      </c>
      <c r="I22" s="3">
        <f>L6+I21</f>
        <v>12.130000000000004</v>
      </c>
      <c r="J22" s="4">
        <v>921</v>
      </c>
      <c r="L22">
        <f t="shared" ref="L22:L23" si="1">D22-D21</f>
        <v>0.16000000000000014</v>
      </c>
      <c r="N22" s="10" t="s">
        <v>33</v>
      </c>
      <c r="O22" s="11" t="s">
        <v>49</v>
      </c>
      <c r="P22" s="12" t="s">
        <v>39</v>
      </c>
      <c r="Q22" s="20">
        <v>2.5999999999999999E-2</v>
      </c>
    </row>
    <row r="23" spans="2:17" ht="15.6" x14ac:dyDescent="0.3">
      <c r="B23" s="9">
        <v>21</v>
      </c>
      <c r="C23" s="3" t="s">
        <v>20</v>
      </c>
      <c r="D23" s="3">
        <v>5.3</v>
      </c>
      <c r="E23" s="3">
        <v>953</v>
      </c>
      <c r="F23" s="31"/>
      <c r="G23" s="29">
        <v>50</v>
      </c>
      <c r="H23" s="1" t="s">
        <v>3</v>
      </c>
      <c r="I23" s="1">
        <f>L5+I22</f>
        <v>12.530000000000005</v>
      </c>
      <c r="J23" s="2">
        <v>875</v>
      </c>
      <c r="L23">
        <f t="shared" si="1"/>
        <v>0.26999999999999957</v>
      </c>
      <c r="N23" s="10" t="s">
        <v>34</v>
      </c>
      <c r="O23" s="14" t="s">
        <v>50</v>
      </c>
      <c r="P23" s="12" t="s">
        <v>40</v>
      </c>
      <c r="Q23" s="20">
        <v>-2.5999999999999999E-2</v>
      </c>
    </row>
    <row r="24" spans="2:17" ht="15.6" x14ac:dyDescent="0.3">
      <c r="B24" s="9">
        <v>22</v>
      </c>
      <c r="C24" s="1" t="s">
        <v>22</v>
      </c>
      <c r="D24" s="1">
        <v>5.44</v>
      </c>
      <c r="E24" s="1">
        <v>967</v>
      </c>
      <c r="F24" s="31"/>
      <c r="G24" s="31"/>
      <c r="H24" s="31"/>
      <c r="I24" s="31"/>
      <c r="J24" s="33"/>
      <c r="N24" s="10" t="s">
        <v>36</v>
      </c>
      <c r="O24" s="18">
        <v>0.114</v>
      </c>
      <c r="Q24" s="13"/>
    </row>
    <row r="25" spans="2:17" ht="15.6" x14ac:dyDescent="0.3">
      <c r="B25" s="9">
        <v>23</v>
      </c>
      <c r="C25" s="3" t="s">
        <v>23</v>
      </c>
      <c r="D25" s="3">
        <v>5.56</v>
      </c>
      <c r="E25" s="3">
        <v>956</v>
      </c>
      <c r="F25" s="31"/>
      <c r="G25" s="31"/>
      <c r="H25" s="31"/>
      <c r="I25" s="31"/>
      <c r="J25" s="33"/>
      <c r="N25" s="15" t="s">
        <v>37</v>
      </c>
      <c r="O25" s="19">
        <v>-0.104</v>
      </c>
      <c r="P25" s="16" t="s">
        <v>35</v>
      </c>
      <c r="Q25" s="17" t="s">
        <v>38</v>
      </c>
    </row>
    <row r="26" spans="2:17" ht="15.6" x14ac:dyDescent="0.3">
      <c r="B26" s="9">
        <v>24</v>
      </c>
      <c r="C26" s="1" t="s">
        <v>24</v>
      </c>
      <c r="D26" s="1">
        <v>5.68</v>
      </c>
      <c r="E26" s="1">
        <v>945</v>
      </c>
      <c r="F26" s="31"/>
      <c r="G26" s="31"/>
      <c r="H26" s="31"/>
      <c r="I26" s="31"/>
      <c r="J26" s="33"/>
    </row>
    <row r="27" spans="2:17" ht="15.6" x14ac:dyDescent="0.3">
      <c r="B27" s="9">
        <v>25</v>
      </c>
      <c r="C27" s="3" t="s">
        <v>25</v>
      </c>
      <c r="D27" s="3">
        <v>6.09</v>
      </c>
      <c r="E27" s="3">
        <v>904</v>
      </c>
      <c r="F27" s="31"/>
      <c r="G27" s="31"/>
      <c r="H27" s="31"/>
      <c r="I27" s="31"/>
      <c r="J27" s="33"/>
    </row>
    <row r="28" spans="2:17" ht="15.6" x14ac:dyDescent="0.3">
      <c r="B28" s="9">
        <v>26</v>
      </c>
      <c r="C28" s="1" t="s">
        <v>26</v>
      </c>
      <c r="D28" s="1">
        <v>6.22</v>
      </c>
      <c r="E28" s="1">
        <v>894</v>
      </c>
      <c r="F28" s="31"/>
      <c r="G28" s="31"/>
      <c r="H28" s="31"/>
      <c r="I28" s="31"/>
      <c r="J28" s="33"/>
    </row>
    <row r="29" spans="2:17" ht="15.6" x14ac:dyDescent="0.3">
      <c r="B29" s="9">
        <v>27</v>
      </c>
      <c r="C29" s="3" t="s">
        <v>27</v>
      </c>
      <c r="D29" s="3">
        <v>6.58</v>
      </c>
      <c r="E29" s="3">
        <v>924</v>
      </c>
      <c r="F29" s="31"/>
      <c r="G29" s="31"/>
      <c r="H29" s="31"/>
      <c r="I29" s="31"/>
      <c r="J29" s="33"/>
    </row>
    <row r="30" spans="2:17" ht="15.6" x14ac:dyDescent="0.3">
      <c r="B30" s="9">
        <v>28</v>
      </c>
      <c r="C30" s="1" t="s">
        <v>28</v>
      </c>
      <c r="D30" s="1">
        <v>6.71</v>
      </c>
      <c r="E30" s="1">
        <v>927</v>
      </c>
      <c r="F30" s="31"/>
      <c r="G30" s="31"/>
      <c r="H30" s="31"/>
      <c r="I30" s="31"/>
      <c r="J30" s="33"/>
    </row>
    <row r="31" spans="2:17" ht="15.6" x14ac:dyDescent="0.3">
      <c r="B31" s="9">
        <v>29</v>
      </c>
      <c r="C31" s="3" t="s">
        <v>29</v>
      </c>
      <c r="D31" s="3">
        <v>6.86</v>
      </c>
      <c r="E31" s="3">
        <v>931</v>
      </c>
      <c r="F31" s="31"/>
      <c r="G31" s="31"/>
      <c r="H31" s="31"/>
      <c r="I31" s="31"/>
      <c r="J31" s="33"/>
    </row>
    <row r="32" spans="2:17" ht="15.6" x14ac:dyDescent="0.3">
      <c r="B32" s="30">
        <v>30</v>
      </c>
      <c r="C32" s="5" t="s">
        <v>30</v>
      </c>
      <c r="D32" s="5">
        <v>7.03</v>
      </c>
      <c r="E32" s="5">
        <v>920</v>
      </c>
      <c r="F32" s="32"/>
      <c r="G32" s="32"/>
      <c r="H32" s="32"/>
      <c r="I32" s="32"/>
      <c r="J32" s="34"/>
    </row>
    <row r="53" spans="7:10" ht="15.6" x14ac:dyDescent="0.3">
      <c r="G53" s="1"/>
      <c r="H53" s="1"/>
      <c r="I53" s="1"/>
      <c r="J53" s="1"/>
    </row>
  </sheetData>
  <mergeCells count="1">
    <mergeCell ref="N21:Q21"/>
  </mergeCells>
  <pageMargins left="0.7" right="0.7" top="0.75" bottom="0.2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Elevation - Inbound</vt:lpstr>
    </vt:vector>
  </TitlesOfParts>
  <Company>City of Knoxville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Arcus</dc:creator>
  <cp:lastModifiedBy>Penny Owens</cp:lastModifiedBy>
  <cp:lastPrinted>2019-02-13T23:35:49Z</cp:lastPrinted>
  <dcterms:created xsi:type="dcterms:W3CDTF">2017-12-13T17:24:03Z</dcterms:created>
  <dcterms:modified xsi:type="dcterms:W3CDTF">2019-02-13T23:35:51Z</dcterms:modified>
</cp:coreProperties>
</file>