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Divisions\DMF-Purchasing\Contracts\FY24\24-DES-ITBPW-474 Route 29 Transporation System Improvement\ITB Folder Structure - New\Solicitation\Invitation to Bid\ITB\Final Version\"/>
    </mc:Choice>
  </mc:AlternateContent>
  <xr:revisionPtr revIDLastSave="0" documentId="8_{F327AA42-BC9F-4A1B-BA06-555B1E165BF1}" xr6:coauthVersionLast="47" xr6:coauthVersionMax="47" xr10:uidLastSave="{00000000-0000-0000-0000-000000000000}"/>
  <bookViews>
    <workbookView xWindow="33720" yWindow="-120" windowWidth="19440" windowHeight="15000" xr2:uid="{EE38E5C7-A3AB-4B3F-B7FA-71E369E9805D}"/>
  </bookViews>
  <sheets>
    <sheet name="Pricing Sheet" sheetId="1" r:id="rId1"/>
  </sheets>
  <externalReferences>
    <externalReference r:id="rId2"/>
    <externalReference r:id="rId3"/>
  </externalReferences>
  <definedNames>
    <definedName name="_HEST">'[1]Estimate Details'!$A$14:$G$14,'[1]Estimate Details'!$A$38:$G$39,'[1]Estimate Details'!$A$70:$G$71,'[1]Estimate Details'!$A$89:$G$90,'[1]Estimate Details'!$A$258:$G$259,'[1]Estimate Details'!$A$272:$G$273,'[1]Estimate Details'!$A$349:$G$350,'[1]Estimate Details'!$A$384:$G$385,'[1]Estimate Details'!$A$498:$G$499,'[1]Estimate Details'!$A$535:$G$536,'[1]Estimate Details'!$A$585:$G$586,'[1]Estimate Details'!$A$644:$G$645,'[1]Estimate Details'!$A$680:$G$681,'[1]Estimate Details'!$A$701:$G$752,'[1]Estimate Details'!$A$702:$G$702,'[1]Estimate Details'!$A$744:$G$745,'[1]Estimate Details'!$A$751:$G$764,'[1]Estimate Details'!$A$791:$G$792+'[1]Estimate Details'!$A$1:$G$11+'[1]Estimate Details'!$A$795:$G$809</definedName>
    <definedName name="_xlnm.Print_Area" localSheetId="0">'Pricing Sheet'!$A$1:$F$97</definedName>
    <definedName name="Print_Area_Formula">OFFSET(#REF!,0,0,COUNTA(#REF!),COUNTA(#REF!))</definedName>
    <definedName name="_xlnm.Print_Titles" localSheetId="0">'Pricing Sheet'!$1:$6</definedName>
    <definedName name="projectLevels">[2]Project_Levels!$A$2:$A$4</definedName>
    <definedName name="Spanner_Auto_File">"alse"</definedName>
    <definedName name="UnitPrice" localSheetId="0">#REF!</definedName>
    <definedName name="UnitPr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 l="1"/>
  <c r="F57" i="1"/>
  <c r="F59" i="1" s="1"/>
  <c r="F51" i="1"/>
  <c r="F52" i="1"/>
  <c r="F50" i="1"/>
  <c r="F44" i="1"/>
  <c r="F45" i="1"/>
  <c r="F43" i="1"/>
  <c r="F38" i="1"/>
  <c r="F31" i="1"/>
  <c r="F32" i="1"/>
  <c r="F33" i="1"/>
  <c r="F30" i="1"/>
  <c r="F24" i="1"/>
  <c r="F25" i="1"/>
  <c r="F23" i="1"/>
  <c r="F15" i="1"/>
  <c r="F16" i="1"/>
  <c r="F17" i="1"/>
  <c r="F18" i="1"/>
  <c r="F14" i="1"/>
  <c r="F9" i="1"/>
  <c r="F64" i="1"/>
  <c r="F65" i="1"/>
  <c r="F63" i="1"/>
  <c r="F8" i="1"/>
  <c r="F34" i="1" l="1"/>
  <c r="F46" i="1"/>
  <c r="F26" i="1"/>
  <c r="F53" i="1"/>
  <c r="F66" i="1"/>
  <c r="F39" i="1" l="1"/>
  <c r="F10" i="1"/>
  <c r="F19" i="1" l="1"/>
  <c r="F69" i="1" s="1"/>
</calcChain>
</file>

<file path=xl/sharedStrings.xml><?xml version="1.0" encoding="utf-8"?>
<sst xmlns="http://schemas.openxmlformats.org/spreadsheetml/2006/main" count="140" uniqueCount="59">
  <si>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</si>
  <si>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ITEM #</t>
  </si>
  <si>
    <t>DESCRIPTION</t>
  </si>
  <si>
    <t>QTY</t>
  </si>
  <si>
    <t>UNIT</t>
  </si>
  <si>
    <t>UNIT PRICE</t>
  </si>
  <si>
    <t>TOTAL</t>
  </si>
  <si>
    <t>C1</t>
  </si>
  <si>
    <t>GENERAL EARTHWORK</t>
  </si>
  <si>
    <t>General Excavation, only when not included in other pay items</t>
  </si>
  <si>
    <t>CY</t>
  </si>
  <si>
    <t>Aggregate, VDOT #21-A  (Compacted in Place per VDOT standards &amp; Specs)</t>
  </si>
  <si>
    <t>SUBTOTAL</t>
  </si>
  <si>
    <t>C2</t>
  </si>
  <si>
    <t>CONCRETE WORK</t>
  </si>
  <si>
    <t>Concrete Curb, Standard 6" (VDOT CG-2), includes curb for aprons, ramps, etc.</t>
  </si>
  <si>
    <t>LF</t>
  </si>
  <si>
    <t>Concrete Curb &amp; Gutter, Standard C-2 and C-2R (Arlington County Detail R-2.0), includes curb &amp; gutter for aprons, ramps, etc.</t>
  </si>
  <si>
    <t>Concrete Curb &amp; Gutter, Combination 6" (VDOT CG-6), includes curb &amp; gutter for aprons, ramps, etc.</t>
  </si>
  <si>
    <t>Concrete Sidewalk, 4" Thickness (Arlington County Detail R-2.0)</t>
  </si>
  <si>
    <t>SY</t>
  </si>
  <si>
    <t>CG-12 Detectable Warning Surface - Truncated Domes</t>
  </si>
  <si>
    <t>C3</t>
  </si>
  <si>
    <t>ASPHALT WORK</t>
  </si>
  <si>
    <t>UNIT
PRICE</t>
  </si>
  <si>
    <t>Asphalt Concrete, Planing or Milling (1/2" to 3" Depth)</t>
  </si>
  <si>
    <t>Asphalt Concrete, Base Course (VDOT BM-25.0A)</t>
  </si>
  <si>
    <t>TON</t>
  </si>
  <si>
    <t>Asphalt Concrete, Surface Course (VDOT SM-9.5D)</t>
  </si>
  <si>
    <t>C4</t>
  </si>
  <si>
    <t>STORM SEWER UTILITY WORK</t>
  </si>
  <si>
    <t>18" Pipe, RCP Class III, In Place Up to 6' Deep</t>
  </si>
  <si>
    <t>Curb Drop Inlet, Standard VDOT DI-2C (12" to 24" Pipe), In Place Up to 9' Deep, Inlet Throat Length 6' to 20'</t>
  </si>
  <si>
    <t>EA</t>
  </si>
  <si>
    <t>Curb Drop Inlet, Standard VDOT DI-3B (12" to 30" Pipe), In Place Up to 8' Deep, Inlet Throat Length 4' to 20'</t>
  </si>
  <si>
    <t>Convert Catch Basin to Manhole</t>
  </si>
  <si>
    <t>C6</t>
  </si>
  <si>
    <t>WATERMAIN WORK</t>
  </si>
  <si>
    <t>Remove And Reset Existing Fire Hydrant</t>
  </si>
  <si>
    <t>C8</t>
  </si>
  <si>
    <t>TRAFFIC SIGNAL WORK</t>
  </si>
  <si>
    <r>
      <t xml:space="preserve">Traffic Signal Upgrade of Langston Blvd. &amp; N. Cleveland Street </t>
    </r>
    <r>
      <rPr>
        <b/>
        <sz val="11"/>
        <color theme="1"/>
        <rFont val="Calibri"/>
        <family val="2"/>
        <scheme val="minor"/>
      </rPr>
      <t>(Only Traffic Signal Mast Arm Poles &amp; Cabinet for the intersection will be provided by the County)</t>
    </r>
  </si>
  <si>
    <t>LS</t>
  </si>
  <si>
    <r>
      <t xml:space="preserve">Traffic Signal Upgrade of Langston Blvd. &amp; Spout Run Pkway. </t>
    </r>
    <r>
      <rPr>
        <b/>
        <sz val="11"/>
        <color theme="1"/>
        <rFont val="Calibri"/>
        <family val="2"/>
        <scheme val="minor"/>
      </rPr>
      <t>(Only Traffic Signal Mast Arm Poles &amp; Cabinet for the intersection will be provided by the County)</t>
    </r>
  </si>
  <si>
    <r>
      <t xml:space="preserve">Traffic Signal Upgrade of Langston Blvd. &amp; N. Adams St. </t>
    </r>
    <r>
      <rPr>
        <b/>
        <sz val="11"/>
        <color theme="1"/>
        <rFont val="Calibri"/>
        <family val="2"/>
        <scheme val="minor"/>
      </rPr>
      <t>(Only Traffic Signal Mast Arm Poles &amp; Cabinet for the intersection will be provided by the County)</t>
    </r>
  </si>
  <si>
    <t>C10</t>
  </si>
  <si>
    <t>PAVEMENT MARKING AND SIGNAGE WORK</t>
  </si>
  <si>
    <t>Eighteen (18) Inch Transverse Markings</t>
  </si>
  <si>
    <t>Twenty Four (24) Inch Transverse Markings, Note: Used For Continental (Ladder) Crosswalk</t>
  </si>
  <si>
    <t>Twelve (12) Inch Yellow Longitudinal Centerline, Two - Four (4) Inch Yellow Lines with Four (4) Inch Separation</t>
  </si>
  <si>
    <t>C11</t>
  </si>
  <si>
    <t>LANDSCAPE RESTORATION WORK</t>
  </si>
  <si>
    <t>Imported Topsoil</t>
  </si>
  <si>
    <t>Seed, Mixture of 85% Tall Fescue/Bluegrass and 15% Annual Rye</t>
  </si>
  <si>
    <t>E&amp;SC, MOT &amp; MOBILIZATION WORK</t>
  </si>
  <si>
    <r>
      <t xml:space="preserve">Temporary Erosion and Sediment Controls (E&amp;SC) </t>
    </r>
    <r>
      <rPr>
        <b/>
        <sz val="11"/>
        <color theme="1"/>
        <rFont val="Calibri"/>
        <family val="2"/>
        <scheme val="minor"/>
      </rPr>
      <t>(For all three intersections)</t>
    </r>
  </si>
  <si>
    <r>
      <t xml:space="preserve">Maintenance of Traffic </t>
    </r>
    <r>
      <rPr>
        <b/>
        <sz val="11"/>
        <color theme="1"/>
        <rFont val="Calibri"/>
        <family val="2"/>
        <scheme val="minor"/>
      </rPr>
      <t>(For all three intersections)</t>
    </r>
  </si>
  <si>
    <r>
      <t xml:space="preserve">Mobilization and De-Mobilization </t>
    </r>
    <r>
      <rPr>
        <b/>
        <sz val="11"/>
        <color theme="1"/>
        <rFont val="Calibri"/>
        <family val="2"/>
        <scheme val="minor"/>
      </rPr>
      <t>(For all three intersections)</t>
    </r>
  </si>
  <si>
    <t xml:space="preserve"> CONTRACT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</si>
</sst>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7" x14ac:knownFonts="1">
    <font>
      <sz val="11"/>
      <color theme="1"/>
      <name val="Calibri"/>
      <family val="2"/>
      <scheme val="minor"/>
    </font>
    <font>
      <b/>
      <sz val="11"/>
      <color theme="1"/>
      <name val="Calibri"/>
      <family val="2"/>
      <scheme val="minor"/>
    </font>
    <font>
      <b/>
      <sz val="10"/>
      <name val="Tahoma"/>
      <family val="2"/>
    </font>
    <font>
      <sz val="8"/>
      <name val="Tahoma"/>
      <family val="2"/>
    </font>
    <font>
      <sz val="7"/>
      <color theme="1"/>
      <name val="Calibri"/>
      <family val="2"/>
      <scheme val="minor"/>
    </font>
    <font>
      <sz val="10"/>
      <name val="Arial"/>
      <family val="2"/>
    </font>
    <font>
      <b/>
      <sz val="10"/>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5" fillId="0" borderId="0"/>
  </cellStyleXfs>
  <cellXfs count="33">
    <xf numFmtId="0" fontId="0" fillId="0" borderId="0" xfId="0"/>
    <xf numFmtId="0" fontId="0" fillId="0" borderId="0" xfId="0" applyAlignment="1">
      <alignment wrapText="1"/>
    </xf>
    <xf numFmtId="0" fontId="2" fillId="0" borderId="0" xfId="0" applyFont="1" applyAlignment="1" applyProtection="1">
      <alignment horizontal="right" vertical="center"/>
      <protection locked="0"/>
    </xf>
    <xf numFmtId="164" fontId="0" fillId="0" borderId="0" xfId="0" applyNumberFormat="1"/>
    <xf numFmtId="0" fontId="1" fillId="2" borderId="1" xfId="0" applyFont="1" applyFill="1" applyBorder="1" applyAlignment="1">
      <alignment wrapText="1"/>
    </xf>
    <xf numFmtId="0" fontId="1" fillId="2" borderId="1" xfId="0" applyFont="1" applyFill="1" applyBorder="1"/>
    <xf numFmtId="164" fontId="1" fillId="2" borderId="1" xfId="0" applyNumberFormat="1" applyFont="1" applyFill="1" applyBorder="1"/>
    <xf numFmtId="0" fontId="1" fillId="0" borderId="0" xfId="0" applyFont="1"/>
    <xf numFmtId="0" fontId="1" fillId="0" borderId="0" xfId="0" applyFont="1" applyAlignment="1">
      <alignment wrapText="1"/>
    </xf>
    <xf numFmtId="0" fontId="1" fillId="2" borderId="2" xfId="0" applyFont="1" applyFill="1" applyBorder="1" applyAlignment="1">
      <alignment wrapText="1"/>
    </xf>
    <xf numFmtId="0" fontId="1" fillId="2" borderId="2" xfId="0" applyFont="1" applyFill="1" applyBorder="1"/>
    <xf numFmtId="164" fontId="1" fillId="2" borderId="2" xfId="0" applyNumberFormat="1" applyFont="1" applyFill="1" applyBorder="1"/>
    <xf numFmtId="0" fontId="4" fillId="0" borderId="2" xfId="0" applyFont="1" applyBorder="1"/>
    <xf numFmtId="0" fontId="0" fillId="0" borderId="2" xfId="0" applyBorder="1" applyAlignment="1">
      <alignment wrapText="1"/>
    </xf>
    <xf numFmtId="0" fontId="0" fillId="3" borderId="2" xfId="0" applyFill="1" applyBorder="1"/>
    <xf numFmtId="0" fontId="0" fillId="0" borderId="2" xfId="0" applyBorder="1"/>
    <xf numFmtId="164" fontId="0" fillId="0" borderId="2" xfId="0" applyNumberFormat="1" applyBorder="1"/>
    <xf numFmtId="0" fontId="0" fillId="0" borderId="3" xfId="0" applyBorder="1"/>
    <xf numFmtId="0" fontId="0" fillId="0" borderId="3" xfId="0" applyBorder="1" applyAlignment="1">
      <alignment wrapText="1"/>
    </xf>
    <xf numFmtId="0" fontId="0" fillId="3" borderId="3" xfId="0" applyFill="1" applyBorder="1"/>
    <xf numFmtId="0" fontId="1" fillId="0" borderId="3" xfId="0" applyFont="1" applyBorder="1"/>
    <xf numFmtId="164" fontId="1" fillId="0" borderId="3" xfId="0" applyNumberFormat="1" applyFont="1" applyBorder="1"/>
    <xf numFmtId="164" fontId="1" fillId="2" borderId="2" xfId="0" applyNumberFormat="1" applyFont="1" applyFill="1" applyBorder="1" applyAlignment="1">
      <alignment wrapText="1"/>
    </xf>
    <xf numFmtId="0" fontId="4" fillId="0" borderId="3" xfId="0" applyFont="1" applyBorder="1"/>
    <xf numFmtId="0" fontId="0" fillId="0" borderId="4" xfId="0" applyBorder="1"/>
    <xf numFmtId="164" fontId="1" fillId="0" borderId="0" xfId="0" applyNumberFormat="1" applyFont="1"/>
    <xf numFmtId="0" fontId="0" fillId="0" borderId="5" xfId="0" applyBorder="1"/>
    <xf numFmtId="0" fontId="0" fillId="0" borderId="5" xfId="0" applyBorder="1" applyAlignment="1">
      <alignment wrapText="1"/>
    </xf>
    <xf numFmtId="7" fontId="6" fillId="0" borderId="5" xfId="1" applyNumberFormat="1" applyFont="1" applyBorder="1" applyAlignment="1">
      <alignment horizontal="right" vertical="center"/>
    </xf>
    <xf numFmtId="7" fontId="6" fillId="0" borderId="6" xfId="1" applyNumberFormat="1" applyFont="1" applyBorder="1" applyAlignment="1">
      <alignment vertical="center"/>
    </xf>
    <xf numFmtId="0" fontId="0" fillId="0" borderId="2" xfId="0" applyBorder="1" applyAlignment="1">
      <alignment horizontal="center" wrapText="1"/>
    </xf>
    <xf numFmtId="0" fontId="3" fillId="0" borderId="0" xfId="0" applyFont="1" applyAlignment="1">
      <alignment horizontal="left" vertical="center" wrapText="1"/>
    </xf>
    <xf numFmtId="0" fontId="3" fillId="0" borderId="0" xfId="0" applyFont="1" applyAlignment="1">
      <alignment horizontal="left" vertical="center"/>
    </xf>
  </cellXfs>
  <cellStyles count="2">
    <cellStyle name="Normal" xfId="0" builtinId="0"/>
    <cellStyle name="Normal 2" xfId="1" xr:uid="{7211C48A-F4C6-4423-92B9-EB8ED25FCDE3}"/>
  </cellStyles>
  <dxfs count="16">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2.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FromSP_725-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Complete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Cost Details"/>
      <sheetName val="Estimate Detail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_Estimate"/>
      <sheetName val="Prelim_Estimate"/>
      <sheetName val="Cost_Summary"/>
      <sheetName val="Instructions"/>
      <sheetName val="Sheet1"/>
      <sheetName val="Cover_Sheet"/>
      <sheetName val="EB_Unit_Price_Table"/>
      <sheetName val="Project_Level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5AF7-F6D5-44B2-AA49-0AF007C376F4}">
  <sheetPr codeName="Sheet9"/>
  <dimension ref="A1:F69"/>
  <sheetViews>
    <sheetView tabSelected="1" view="pageBreakPreview" zoomScaleNormal="100" zoomScaleSheetLayoutView="100" workbookViewId="0">
      <selection activeCell="F69" sqref="F69"/>
    </sheetView>
  </sheetViews>
  <sheetFormatPr defaultRowHeight="14.5" x14ac:dyDescent="0.35"/>
  <cols>
    <col min="1" max="1" width="17.7265625" bestFit="1" customWidth="1"/>
    <col min="2" max="2" width="36.7265625" style="1" bestFit="1" customWidth="1"/>
    <col min="3" max="3" width="8.453125" bestFit="1" customWidth="1"/>
    <col min="4" max="4" width="7.7265625" bestFit="1" customWidth="1"/>
    <col min="5" max="5" width="16.1796875" customWidth="1"/>
    <col min="6" max="6" width="15.81640625" style="3" bestFit="1" customWidth="1"/>
  </cols>
  <sheetData>
    <row r="1" spans="1:6" x14ac:dyDescent="0.35">
      <c r="D1" s="2"/>
      <c r="E1" s="2"/>
    </row>
    <row r="2" spans="1:6" ht="79.900000000000006" customHeight="1" x14ac:dyDescent="0.35">
      <c r="A2" s="31" t="s">
        <v>0</v>
      </c>
      <c r="B2" s="32"/>
      <c r="C2" s="32"/>
      <c r="D2" s="32"/>
      <c r="E2" s="32"/>
      <c r="F2" s="32"/>
    </row>
    <row r="3" spans="1:6" x14ac:dyDescent="0.35">
      <c r="D3" s="2"/>
    </row>
    <row r="5" spans="1:6" x14ac:dyDescent="0.35">
      <c r="A5" s="4" t="s">
        <v>1</v>
      </c>
      <c r="B5" s="4" t="s">
        <v>2</v>
      </c>
      <c r="C5" s="5" t="s">
        <v>3</v>
      </c>
      <c r="D5" s="5" t="s">
        <v>4</v>
      </c>
      <c r="E5" s="4" t="s">
        <v>5</v>
      </c>
      <c r="F5" s="6" t="s">
        <v>6</v>
      </c>
    </row>
    <row r="6" spans="1:6" x14ac:dyDescent="0.35">
      <c r="A6" s="7" t="s">
        <v>7</v>
      </c>
      <c r="B6" s="8" t="s">
        <v>8</v>
      </c>
      <c r="F6"/>
    </row>
    <row r="7" spans="1:6" x14ac:dyDescent="0.35">
      <c r="A7" s="4" t="s">
        <v>1</v>
      </c>
      <c r="B7" s="9" t="s">
        <v>2</v>
      </c>
      <c r="C7" s="10" t="s">
        <v>3</v>
      </c>
      <c r="D7" s="10" t="s">
        <v>4</v>
      </c>
      <c r="E7" s="9" t="s">
        <v>5</v>
      </c>
      <c r="F7" s="11" t="s">
        <v>6</v>
      </c>
    </row>
    <row r="8" spans="1:6" ht="29" x14ac:dyDescent="0.35">
      <c r="A8" s="30">
        <v>1</v>
      </c>
      <c r="B8" s="13" t="s">
        <v>9</v>
      </c>
      <c r="C8" s="14">
        <v>50</v>
      </c>
      <c r="D8" s="15" t="s">
        <v>10</v>
      </c>
      <c r="E8" s="16"/>
      <c r="F8" s="16">
        <f>C8*E8</f>
        <v>0</v>
      </c>
    </row>
    <row r="9" spans="1:6" ht="29.5" thickBot="1" x14ac:dyDescent="0.4">
      <c r="A9" s="30">
        <v>2</v>
      </c>
      <c r="B9" s="13" t="s">
        <v>11</v>
      </c>
      <c r="C9" s="14">
        <v>60</v>
      </c>
      <c r="D9" s="15" t="s">
        <v>10</v>
      </c>
      <c r="E9" s="16"/>
      <c r="F9" s="16">
        <f>C9*E9</f>
        <v>0</v>
      </c>
    </row>
    <row r="10" spans="1:6" ht="15" thickTop="1" x14ac:dyDescent="0.35">
      <c r="A10" s="17"/>
      <c r="B10" s="18"/>
      <c r="C10" s="19"/>
      <c r="D10" s="17"/>
      <c r="E10" s="20" t="s">
        <v>12</v>
      </c>
      <c r="F10" s="21">
        <f>SUM(F8:F9)</f>
        <v>0</v>
      </c>
    </row>
    <row r="12" spans="1:6" ht="28.9" customHeight="1" x14ac:dyDescent="0.35">
      <c r="A12" s="7" t="s">
        <v>13</v>
      </c>
      <c r="B12" s="8" t="s">
        <v>14</v>
      </c>
    </row>
    <row r="13" spans="1:6" x14ac:dyDescent="0.35">
      <c r="A13" s="4" t="s">
        <v>1</v>
      </c>
      <c r="B13" s="9" t="s">
        <v>2</v>
      </c>
      <c r="C13" s="10" t="s">
        <v>3</v>
      </c>
      <c r="D13" s="10" t="s">
        <v>4</v>
      </c>
      <c r="E13" s="22" t="s">
        <v>5</v>
      </c>
      <c r="F13" s="11" t="s">
        <v>6</v>
      </c>
    </row>
    <row r="14" spans="1:6" ht="29" x14ac:dyDescent="0.35">
      <c r="A14" s="30">
        <v>3</v>
      </c>
      <c r="B14" s="13" t="s">
        <v>15</v>
      </c>
      <c r="C14" s="14">
        <v>200</v>
      </c>
      <c r="D14" s="15" t="s">
        <v>16</v>
      </c>
      <c r="E14" s="16"/>
      <c r="F14" s="16">
        <f>C14*E14</f>
        <v>0</v>
      </c>
    </row>
    <row r="15" spans="1:6" ht="58" x14ac:dyDescent="0.35">
      <c r="A15" s="30">
        <v>4</v>
      </c>
      <c r="B15" s="13" t="s">
        <v>17</v>
      </c>
      <c r="C15" s="14">
        <v>100</v>
      </c>
      <c r="D15" s="15" t="s">
        <v>16</v>
      </c>
      <c r="E15" s="16"/>
      <c r="F15" s="16">
        <f t="shared" ref="F15:F18" si="0">C15*E15</f>
        <v>0</v>
      </c>
    </row>
    <row r="16" spans="1:6" ht="43.5" x14ac:dyDescent="0.35">
      <c r="A16" s="30">
        <v>5</v>
      </c>
      <c r="B16" s="13" t="s">
        <v>18</v>
      </c>
      <c r="C16" s="14">
        <v>300</v>
      </c>
      <c r="D16" s="15" t="s">
        <v>16</v>
      </c>
      <c r="E16" s="16"/>
      <c r="F16" s="16">
        <f t="shared" si="0"/>
        <v>0</v>
      </c>
    </row>
    <row r="17" spans="1:6" ht="29" x14ac:dyDescent="0.35">
      <c r="A17" s="30">
        <v>6</v>
      </c>
      <c r="B17" s="13" t="s">
        <v>19</v>
      </c>
      <c r="C17" s="14">
        <v>350</v>
      </c>
      <c r="D17" s="15" t="s">
        <v>20</v>
      </c>
      <c r="E17" s="16"/>
      <c r="F17" s="16">
        <f t="shared" si="0"/>
        <v>0</v>
      </c>
    </row>
    <row r="18" spans="1:6" ht="29.5" thickBot="1" x14ac:dyDescent="0.4">
      <c r="A18" s="30">
        <v>7</v>
      </c>
      <c r="B18" s="13" t="s">
        <v>21</v>
      </c>
      <c r="C18" s="14">
        <v>20</v>
      </c>
      <c r="D18" s="15" t="s">
        <v>20</v>
      </c>
      <c r="E18" s="16"/>
      <c r="F18" s="16">
        <f t="shared" si="0"/>
        <v>0</v>
      </c>
    </row>
    <row r="19" spans="1:6" ht="15" thickTop="1" x14ac:dyDescent="0.35">
      <c r="A19" s="17"/>
      <c r="B19" s="18"/>
      <c r="C19" s="19"/>
      <c r="D19" s="17"/>
      <c r="E19" s="20" t="s">
        <v>12</v>
      </c>
      <c r="F19" s="21">
        <f>SUM(F14:F18)</f>
        <v>0</v>
      </c>
    </row>
    <row r="21" spans="1:6" x14ac:dyDescent="0.35">
      <c r="A21" s="7" t="s">
        <v>22</v>
      </c>
      <c r="B21" s="8" t="s">
        <v>23</v>
      </c>
    </row>
    <row r="22" spans="1:6" ht="28.9" customHeight="1" x14ac:dyDescent="0.35">
      <c r="A22" s="4" t="s">
        <v>1</v>
      </c>
      <c r="B22" s="9" t="s">
        <v>2</v>
      </c>
      <c r="C22" s="10" t="s">
        <v>3</v>
      </c>
      <c r="D22" s="10" t="s">
        <v>4</v>
      </c>
      <c r="E22" s="10" t="s">
        <v>24</v>
      </c>
      <c r="F22" s="11" t="s">
        <v>6</v>
      </c>
    </row>
    <row r="23" spans="1:6" ht="29" x14ac:dyDescent="0.35">
      <c r="A23" s="30">
        <v>8</v>
      </c>
      <c r="B23" s="13" t="s">
        <v>25</v>
      </c>
      <c r="C23" s="14">
        <v>275</v>
      </c>
      <c r="D23" s="15" t="s">
        <v>20</v>
      </c>
      <c r="E23" s="16"/>
      <c r="F23" s="16">
        <f>C23*E23</f>
        <v>0</v>
      </c>
    </row>
    <row r="24" spans="1:6" ht="29" x14ac:dyDescent="0.35">
      <c r="A24" s="30">
        <v>9</v>
      </c>
      <c r="B24" s="13" t="s">
        <v>26</v>
      </c>
      <c r="C24" s="14">
        <v>60</v>
      </c>
      <c r="D24" s="15" t="s">
        <v>27</v>
      </c>
      <c r="E24" s="16"/>
      <c r="F24" s="16">
        <f t="shared" ref="F24:F25" si="1">C24*E24</f>
        <v>0</v>
      </c>
    </row>
    <row r="25" spans="1:6" ht="29.5" thickBot="1" x14ac:dyDescent="0.4">
      <c r="A25" s="30">
        <v>10</v>
      </c>
      <c r="B25" s="13" t="s">
        <v>28</v>
      </c>
      <c r="C25" s="14">
        <v>20</v>
      </c>
      <c r="D25" s="15" t="s">
        <v>27</v>
      </c>
      <c r="E25" s="16"/>
      <c r="F25" s="16">
        <f t="shared" si="1"/>
        <v>0</v>
      </c>
    </row>
    <row r="26" spans="1:6" ht="15" thickTop="1" x14ac:dyDescent="0.35">
      <c r="A26" s="23"/>
      <c r="B26" s="18"/>
      <c r="C26" s="19"/>
      <c r="D26" s="17"/>
      <c r="E26" s="20" t="s">
        <v>12</v>
      </c>
      <c r="F26" s="21">
        <f>SUM(F23:F25)</f>
        <v>0</v>
      </c>
    </row>
    <row r="28" spans="1:6" x14ac:dyDescent="0.35">
      <c r="A28" s="7" t="s">
        <v>29</v>
      </c>
      <c r="B28" s="8" t="s">
        <v>30</v>
      </c>
    </row>
    <row r="29" spans="1:6" x14ac:dyDescent="0.35">
      <c r="A29" s="4" t="s">
        <v>1</v>
      </c>
      <c r="B29" s="9" t="s">
        <v>2</v>
      </c>
      <c r="C29" s="10" t="s">
        <v>3</v>
      </c>
      <c r="D29" s="10" t="s">
        <v>4</v>
      </c>
      <c r="E29" s="10" t="s">
        <v>24</v>
      </c>
      <c r="F29" s="11" t="s">
        <v>6</v>
      </c>
    </row>
    <row r="30" spans="1:6" ht="29" x14ac:dyDescent="0.35">
      <c r="A30" s="30">
        <v>11</v>
      </c>
      <c r="B30" s="13" t="s">
        <v>31</v>
      </c>
      <c r="C30" s="14">
        <v>231</v>
      </c>
      <c r="D30" s="15" t="s">
        <v>16</v>
      </c>
      <c r="E30" s="16"/>
      <c r="F30" s="16">
        <f>C30*E30</f>
        <v>0</v>
      </c>
    </row>
    <row r="31" spans="1:6" ht="43.5" x14ac:dyDescent="0.35">
      <c r="A31" s="30">
        <v>12</v>
      </c>
      <c r="B31" s="13" t="s">
        <v>32</v>
      </c>
      <c r="C31" s="14">
        <v>1</v>
      </c>
      <c r="D31" s="15" t="s">
        <v>33</v>
      </c>
      <c r="E31" s="16"/>
      <c r="F31" s="16">
        <f t="shared" ref="F31:F33" si="2">C31*E31</f>
        <v>0</v>
      </c>
    </row>
    <row r="32" spans="1:6" ht="43.5" x14ac:dyDescent="0.35">
      <c r="A32" s="30">
        <v>13</v>
      </c>
      <c r="B32" s="13" t="s">
        <v>34</v>
      </c>
      <c r="C32" s="14">
        <v>1</v>
      </c>
      <c r="D32" s="15" t="s">
        <v>33</v>
      </c>
      <c r="E32" s="16"/>
      <c r="F32" s="16">
        <f t="shared" si="2"/>
        <v>0</v>
      </c>
    </row>
    <row r="33" spans="1:6" ht="15" thickBot="1" x14ac:dyDescent="0.4">
      <c r="A33" s="30"/>
      <c r="B33" s="13" t="s">
        <v>35</v>
      </c>
      <c r="C33" s="14">
        <v>2</v>
      </c>
      <c r="D33" s="15" t="s">
        <v>33</v>
      </c>
      <c r="E33" s="16"/>
      <c r="F33" s="16">
        <f t="shared" si="2"/>
        <v>0</v>
      </c>
    </row>
    <row r="34" spans="1:6" ht="15" thickTop="1" x14ac:dyDescent="0.35">
      <c r="A34" s="17"/>
      <c r="B34" s="18"/>
      <c r="C34" s="19"/>
      <c r="D34" s="17"/>
      <c r="E34" s="20" t="s">
        <v>12</v>
      </c>
      <c r="F34" s="21">
        <f>SUM(F30:F33)</f>
        <v>0</v>
      </c>
    </row>
    <row r="36" spans="1:6" x14ac:dyDescent="0.35">
      <c r="A36" s="7" t="s">
        <v>36</v>
      </c>
      <c r="B36" s="8" t="s">
        <v>37</v>
      </c>
    </row>
    <row r="37" spans="1:6" x14ac:dyDescent="0.35">
      <c r="A37" s="4" t="s">
        <v>1</v>
      </c>
      <c r="B37" s="9" t="s">
        <v>2</v>
      </c>
      <c r="C37" s="10" t="s">
        <v>3</v>
      </c>
      <c r="D37" s="10" t="s">
        <v>4</v>
      </c>
      <c r="E37" s="10" t="s">
        <v>24</v>
      </c>
      <c r="F37" s="11" t="s">
        <v>6</v>
      </c>
    </row>
    <row r="38" spans="1:6" ht="15" thickBot="1" x14ac:dyDescent="0.4">
      <c r="A38" s="12"/>
      <c r="B38" s="13" t="s">
        <v>38</v>
      </c>
      <c r="C38" s="14">
        <v>1</v>
      </c>
      <c r="D38" s="15" t="s">
        <v>33</v>
      </c>
      <c r="E38" s="16"/>
      <c r="F38" s="16">
        <f>C38*E38</f>
        <v>0</v>
      </c>
    </row>
    <row r="39" spans="1:6" ht="15" thickTop="1" x14ac:dyDescent="0.35">
      <c r="A39" s="17"/>
      <c r="B39" s="18"/>
      <c r="C39" s="19"/>
      <c r="D39" s="17"/>
      <c r="E39" s="20" t="s">
        <v>12</v>
      </c>
      <c r="F39" s="21">
        <f>SUM(F38)</f>
        <v>0</v>
      </c>
    </row>
    <row r="41" spans="1:6" x14ac:dyDescent="0.35">
      <c r="A41" s="7" t="s">
        <v>39</v>
      </c>
      <c r="B41" s="8" t="s">
        <v>40</v>
      </c>
    </row>
    <row r="42" spans="1:6" x14ac:dyDescent="0.35">
      <c r="A42" s="4" t="s">
        <v>1</v>
      </c>
      <c r="B42" s="9" t="s">
        <v>2</v>
      </c>
      <c r="C42" s="10" t="s">
        <v>3</v>
      </c>
      <c r="D42" s="10" t="s">
        <v>4</v>
      </c>
      <c r="E42" s="10" t="s">
        <v>24</v>
      </c>
      <c r="F42" s="11" t="s">
        <v>6</v>
      </c>
    </row>
    <row r="43" spans="1:6" ht="72.5" x14ac:dyDescent="0.35">
      <c r="A43" s="12"/>
      <c r="B43" s="13" t="s">
        <v>41</v>
      </c>
      <c r="C43" s="14">
        <v>1</v>
      </c>
      <c r="D43" s="15" t="s">
        <v>42</v>
      </c>
      <c r="E43" s="16"/>
      <c r="F43" s="16">
        <f>C43*E43</f>
        <v>0</v>
      </c>
    </row>
    <row r="44" spans="1:6" ht="72.5" x14ac:dyDescent="0.35">
      <c r="A44" s="12"/>
      <c r="B44" s="13" t="s">
        <v>43</v>
      </c>
      <c r="C44" s="14">
        <v>1</v>
      </c>
      <c r="D44" s="15" t="s">
        <v>42</v>
      </c>
      <c r="E44" s="16"/>
      <c r="F44" s="16">
        <f t="shared" ref="F44:F45" si="3">C44*E44</f>
        <v>0</v>
      </c>
    </row>
    <row r="45" spans="1:6" ht="58.5" thickBot="1" x14ac:dyDescent="0.4">
      <c r="A45" s="12"/>
      <c r="B45" s="13" t="s">
        <v>44</v>
      </c>
      <c r="C45" s="14">
        <v>1</v>
      </c>
      <c r="D45" s="15" t="s">
        <v>42</v>
      </c>
      <c r="E45" s="16"/>
      <c r="F45" s="16">
        <f t="shared" si="3"/>
        <v>0</v>
      </c>
    </row>
    <row r="46" spans="1:6" ht="15" thickTop="1" x14ac:dyDescent="0.35">
      <c r="A46" s="17"/>
      <c r="B46" s="18"/>
      <c r="C46" s="19"/>
      <c r="D46" s="17"/>
      <c r="E46" s="20" t="s">
        <v>12</v>
      </c>
      <c r="F46" s="21">
        <f>SUM(F43:F45)</f>
        <v>0</v>
      </c>
    </row>
    <row r="48" spans="1:6" ht="29" x14ac:dyDescent="0.35">
      <c r="A48" s="7" t="s">
        <v>45</v>
      </c>
      <c r="B48" s="8" t="s">
        <v>46</v>
      </c>
    </row>
    <row r="49" spans="1:6" x14ac:dyDescent="0.35">
      <c r="A49" s="4" t="s">
        <v>1</v>
      </c>
      <c r="B49" s="9" t="s">
        <v>2</v>
      </c>
      <c r="C49" s="10" t="s">
        <v>3</v>
      </c>
      <c r="D49" s="10" t="s">
        <v>4</v>
      </c>
      <c r="E49" s="10" t="s">
        <v>24</v>
      </c>
      <c r="F49" s="11" t="s">
        <v>6</v>
      </c>
    </row>
    <row r="50" spans="1:6" x14ac:dyDescent="0.35">
      <c r="A50" s="12"/>
      <c r="B50" s="13" t="s">
        <v>47</v>
      </c>
      <c r="C50" s="14">
        <v>35</v>
      </c>
      <c r="D50" s="15" t="s">
        <v>16</v>
      </c>
      <c r="E50" s="16"/>
      <c r="F50" s="16">
        <f>C50*E50</f>
        <v>0</v>
      </c>
    </row>
    <row r="51" spans="1:6" ht="43.5" x14ac:dyDescent="0.35">
      <c r="A51" s="12"/>
      <c r="B51" s="13" t="s">
        <v>48</v>
      </c>
      <c r="C51" s="14">
        <v>775</v>
      </c>
      <c r="D51" s="15" t="s">
        <v>16</v>
      </c>
      <c r="E51" s="16"/>
      <c r="F51" s="16">
        <f t="shared" ref="F51:F52" si="4">C51*E51</f>
        <v>0</v>
      </c>
    </row>
    <row r="52" spans="1:6" ht="44" thickBot="1" x14ac:dyDescent="0.4">
      <c r="A52" s="12"/>
      <c r="B52" s="13" t="s">
        <v>49</v>
      </c>
      <c r="C52" s="14">
        <v>90</v>
      </c>
      <c r="D52" s="15" t="s">
        <v>16</v>
      </c>
      <c r="E52" s="16"/>
      <c r="F52" s="16">
        <f t="shared" si="4"/>
        <v>0</v>
      </c>
    </row>
    <row r="53" spans="1:6" ht="15" thickTop="1" x14ac:dyDescent="0.35">
      <c r="A53" s="24"/>
      <c r="B53" s="18"/>
      <c r="C53" s="19"/>
      <c r="D53" s="17"/>
      <c r="E53" s="20" t="s">
        <v>12</v>
      </c>
      <c r="F53" s="21">
        <f>SUM(F50:F52)</f>
        <v>0</v>
      </c>
    </row>
    <row r="55" spans="1:6" x14ac:dyDescent="0.35">
      <c r="A55" s="7" t="s">
        <v>50</v>
      </c>
      <c r="B55" s="8" t="s">
        <v>51</v>
      </c>
    </row>
    <row r="56" spans="1:6" x14ac:dyDescent="0.35">
      <c r="A56" s="4" t="s">
        <v>1</v>
      </c>
      <c r="B56" s="9" t="s">
        <v>2</v>
      </c>
      <c r="C56" s="10" t="s">
        <v>3</v>
      </c>
      <c r="D56" s="10" t="s">
        <v>4</v>
      </c>
      <c r="E56" s="10" t="s">
        <v>24</v>
      </c>
      <c r="F56" s="11" t="s">
        <v>6</v>
      </c>
    </row>
    <row r="57" spans="1:6" x14ac:dyDescent="0.35">
      <c r="A57" s="12"/>
      <c r="B57" s="13" t="s">
        <v>52</v>
      </c>
      <c r="C57" s="14">
        <v>2</v>
      </c>
      <c r="D57" s="15" t="s">
        <v>10</v>
      </c>
      <c r="E57" s="16"/>
      <c r="F57" s="16">
        <f>C57*E57</f>
        <v>0</v>
      </c>
    </row>
    <row r="58" spans="1:6" ht="29.5" thickBot="1" x14ac:dyDescent="0.4">
      <c r="A58" s="12"/>
      <c r="B58" s="13" t="s">
        <v>53</v>
      </c>
      <c r="C58" s="14">
        <v>15</v>
      </c>
      <c r="D58" s="15" t="s">
        <v>20</v>
      </c>
      <c r="E58" s="16"/>
      <c r="F58" s="16">
        <f>C58*E58</f>
        <v>0</v>
      </c>
    </row>
    <row r="59" spans="1:6" ht="15" thickTop="1" x14ac:dyDescent="0.35">
      <c r="A59" s="17"/>
      <c r="B59" s="18"/>
      <c r="C59" s="19"/>
      <c r="D59" s="17"/>
      <c r="E59" s="20" t="s">
        <v>12</v>
      </c>
      <c r="F59" s="21">
        <f>SUM(F57:F58)</f>
        <v>0</v>
      </c>
    </row>
    <row r="60" spans="1:6" x14ac:dyDescent="0.35">
      <c r="F60"/>
    </row>
    <row r="61" spans="1:6" x14ac:dyDescent="0.35">
      <c r="A61" s="7"/>
      <c r="B61" s="8" t="s">
        <v>54</v>
      </c>
    </row>
    <row r="62" spans="1:6" x14ac:dyDescent="0.35">
      <c r="A62" s="4" t="s">
        <v>1</v>
      </c>
      <c r="B62" s="9" t="s">
        <v>2</v>
      </c>
      <c r="C62" s="10" t="s">
        <v>3</v>
      </c>
      <c r="D62" s="10" t="s">
        <v>4</v>
      </c>
      <c r="E62" s="10" t="s">
        <v>24</v>
      </c>
      <c r="F62" s="11" t="s">
        <v>6</v>
      </c>
    </row>
    <row r="63" spans="1:6" ht="29" x14ac:dyDescent="0.35">
      <c r="A63" s="12"/>
      <c r="B63" s="13" t="s">
        <v>55</v>
      </c>
      <c r="C63" s="14">
        <v>1</v>
      </c>
      <c r="D63" s="15" t="s">
        <v>42</v>
      </c>
      <c r="E63" s="16"/>
      <c r="F63" s="16">
        <f>C63*E63</f>
        <v>0</v>
      </c>
    </row>
    <row r="64" spans="1:6" ht="29" x14ac:dyDescent="0.35">
      <c r="A64" s="12"/>
      <c r="B64" s="13" t="s">
        <v>56</v>
      </c>
      <c r="C64" s="14">
        <v>1</v>
      </c>
      <c r="D64" s="15" t="s">
        <v>42</v>
      </c>
      <c r="E64" s="16"/>
      <c r="F64" s="16">
        <f t="shared" ref="F64:F65" si="5">C64*E64</f>
        <v>0</v>
      </c>
    </row>
    <row r="65" spans="1:6" ht="29.5" thickBot="1" x14ac:dyDescent="0.4">
      <c r="A65" s="12"/>
      <c r="B65" s="13" t="s">
        <v>57</v>
      </c>
      <c r="C65" s="14">
        <v>1</v>
      </c>
      <c r="D65" s="15" t="s">
        <v>42</v>
      </c>
      <c r="E65" s="16"/>
      <c r="F65" s="16">
        <f t="shared" si="5"/>
        <v>0</v>
      </c>
    </row>
    <row r="66" spans="1:6" ht="15" thickTop="1" x14ac:dyDescent="0.35">
      <c r="A66" s="17"/>
      <c r="B66" s="18"/>
      <c r="C66" s="19"/>
      <c r="D66" s="17"/>
      <c r="E66" s="20" t="s">
        <v>12</v>
      </c>
      <c r="F66" s="21">
        <f>SUM(F63:F65)</f>
        <v>0</v>
      </c>
    </row>
    <row r="68" spans="1:6" ht="15" thickBot="1" x14ac:dyDescent="0.4">
      <c r="E68" s="7"/>
      <c r="F68" s="25"/>
    </row>
    <row r="69" spans="1:6" ht="15" thickTop="1" x14ac:dyDescent="0.35">
      <c r="A69" s="26"/>
      <c r="B69" s="27"/>
      <c r="C69" s="26"/>
      <c r="D69" s="26"/>
      <c r="E69" s="28" t="s">
        <v>58</v>
      </c>
      <c r="F69" s="29">
        <f>SUM(F10,F19,F26,F34,F39,F46,F53,F59,F66)</f>
        <v>0</v>
      </c>
    </row>
  </sheetData>
  <mergeCells count="1">
    <mergeCell ref="A2:F2"/>
  </mergeCells>
  <conditionalFormatting sqref="C43:C45 C57:C58 C50:C52 C38 C30:C33 C23:C25 C14:C18 C8:C9 C63:C65">
    <cfRule type="expression" dxfId="15" priority="16">
      <formula>$C8&gt;0</formula>
    </cfRule>
  </conditionalFormatting>
  <conditionalFormatting sqref="B23:F25 A50:F52">
    <cfRule type="expression" dxfId="14" priority="15">
      <formula>$C23&gt;0</formula>
    </cfRule>
  </conditionalFormatting>
  <conditionalFormatting sqref="A38:F38 B9:E9 C14:F18 B30:F33 A43:F45 A57:F58 A63:F65">
    <cfRule type="expression" dxfId="13" priority="17">
      <formula>#REF!&gt;0</formula>
    </cfRule>
    <cfRule type="expression" dxfId="12" priority="18">
      <formula>$C9&gt;0</formula>
    </cfRule>
  </conditionalFormatting>
  <conditionalFormatting sqref="A8:F8 F9">
    <cfRule type="expression" dxfId="11" priority="11">
      <formula>#REF!&gt;0</formula>
    </cfRule>
    <cfRule type="expression" dxfId="10" priority="12">
      <formula>$C8&gt;0</formula>
    </cfRule>
  </conditionalFormatting>
  <conditionalFormatting sqref="A9">
    <cfRule type="expression" dxfId="9" priority="9">
      <formula>#REF!&gt;0</formula>
    </cfRule>
    <cfRule type="expression" dxfId="8" priority="10">
      <formula>$C9&gt;0</formula>
    </cfRule>
  </conditionalFormatting>
  <conditionalFormatting sqref="A14:A18">
    <cfRule type="expression" dxfId="7" priority="7">
      <formula>#REF!&gt;0</formula>
    </cfRule>
    <cfRule type="expression" dxfId="6" priority="8">
      <formula>$C14&gt;0</formula>
    </cfRule>
  </conditionalFormatting>
  <conditionalFormatting sqref="B14:B18">
    <cfRule type="expression" dxfId="5" priority="5">
      <formula>#REF!&gt;0</formula>
    </cfRule>
    <cfRule type="expression" dxfId="4" priority="6">
      <formula>$C14&gt;0</formula>
    </cfRule>
  </conditionalFormatting>
  <conditionalFormatting sqref="A23:A25">
    <cfRule type="expression" dxfId="3" priority="3">
      <formula>#REF!&gt;0</formula>
    </cfRule>
    <cfRule type="expression" dxfId="2" priority="4">
      <formula>$C23&gt;0</formula>
    </cfRule>
  </conditionalFormatting>
  <conditionalFormatting sqref="A30:A33">
    <cfRule type="expression" dxfId="1" priority="1">
      <formula>#REF!&gt;0</formula>
    </cfRule>
    <cfRule type="expression" dxfId="0" priority="2">
      <formula>$C30&gt;0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XXXX</oddHeader>
    <oddFooter>&amp;LBidder___________________&amp;CSignature_______________________&amp;R 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c89badf8-0cd2-4e7b-b9e9-f8f3d3755954" ContentTypeId="0x01010016F1ACE8D43C0C4694A4176A57EAF98901" PreviousValue="false"/>
</file>

<file path=customXml/item2.xml><?xml version="1.0" encoding="utf-8"?>
<ct:contentTypeSchema xmlns:ct="http://schemas.microsoft.com/office/2006/metadata/contentType" xmlns:ma="http://schemas.microsoft.com/office/2006/metadata/properties/metaAttributes" ct:_="" ma:_="" ma:contentTypeName="Administrative" ma:contentTypeID="0x01010016F1ACE8D43C0C4694A4176A57EAF9890100449BB696A70B8B428B070E9AF391EF41" ma:contentTypeVersion="159" ma:contentTypeDescription="Information containing short-term value that is needed to conduct the routine business of the County. This information will be retained for 3 years after the current calendar year." ma:contentTypeScope="" ma:versionID="bcf5adf1197285bd13f23f6de8ed8b92">
  <xsd:schema xmlns:xsd="http://www.w3.org/2001/XMLSchema" xmlns:xs="http://www.w3.org/2001/XMLSchema" xmlns:p="http://schemas.microsoft.com/office/2006/metadata/properties" xmlns:ns1="http://schemas.microsoft.com/sharepoint/v3" xmlns:ns2="64501065-6424-49db-b893-e1a782a95efb" xmlns:ns3="2d4151d2-4472-4032-a961-8634b192e66a" xmlns:ns4="7CCF3E91-3A85-4B88-83C2-1427C35113FF" xmlns:ns5="5d319338-7301-4097-a9a3-cf1759397532" xmlns:ns6="02282aca-3ef3-4235-a82f-80276b24e57e" targetNamespace="http://schemas.microsoft.com/office/2006/metadata/properties" ma:root="true" ma:fieldsID="ba305c91a42b72a4d851c19a8576ab6c" ns1:_="" ns2:_="" ns3:_="" ns4:_="" ns5:_="" ns6:_="">
    <xsd:import namespace="http://schemas.microsoft.com/sharepoint/v3"/>
    <xsd:import namespace="64501065-6424-49db-b893-e1a782a95efb"/>
    <xsd:import namespace="2d4151d2-4472-4032-a961-8634b192e66a"/>
    <xsd:import namespace="7CCF3E91-3A85-4B88-83C2-1427C35113FF"/>
    <xsd:import namespace="5d319338-7301-4097-a9a3-cf1759397532"/>
    <xsd:import namespace="02282aca-3ef3-4235-a82f-80276b24e57e"/>
    <xsd:element name="properties">
      <xsd:complexType>
        <xsd:sequence>
          <xsd:element name="documentManagement">
            <xsd:complexType>
              <xsd:all>
                <xsd:element ref="ns2:f2e6dd07560b4dd783c6ede1a5393e32" minOccurs="0"/>
                <xsd:element ref="ns3:TaxCatchAll" minOccurs="0"/>
                <xsd:element ref="ns3:TaxCatchAllLabel" minOccurs="0"/>
                <xsd:element ref="ns1:_dlc_Exempt" minOccurs="0"/>
                <xsd:element ref="ns3:SensitiveInformation" minOccurs="0"/>
                <xsd:element ref="ns4:Category" minOccurs="0"/>
                <xsd:element ref="ns5:RecordSubtype" minOccurs="0"/>
                <xsd:element ref="ns5:Contractor" minOccurs="0"/>
                <xsd:element ref="ns5:Payment_x0020_Log" minOccurs="0"/>
                <xsd:element ref="ns5:Expiration_Date" minOccurs="0"/>
                <xsd:element ref="ns5:Project_x0020_Officer" minOccurs="0"/>
                <xsd:element ref="ns5:Administrator" minOccurs="0"/>
                <xsd:element ref="ns5:Renewals_x0020_Remaining" minOccurs="0"/>
                <xsd:element ref="ns5:Contract_x0020_Type" minOccurs="0"/>
                <xsd:element ref="ns5:Contract_x0020_Title" minOccurs="0"/>
                <xsd:element ref="ns5:Contract_x0020_Status" minOccurs="0"/>
                <xsd:element ref="ns5:Bureau_x0020_Chief" minOccurs="0"/>
                <xsd:element ref="ns5:MediaServiceDateTaken" minOccurs="0"/>
                <xsd:element ref="ns5:MediaServiceEventHashCode" minOccurs="0"/>
                <xsd:element ref="ns5:MediaServiceGenerationTime" minOccurs="0"/>
                <xsd:element ref="ns5:MediaServiceAutoKeyPoints" minOccurs="0"/>
                <xsd:element ref="ns5:MediaServiceKeyPoints" minOccurs="0"/>
                <xsd:element ref="ns6:SharedWithDetails" minOccurs="0"/>
                <xsd:element ref="ns5:l05s" minOccurs="0"/>
                <xsd:element ref="ns5:b0df406b-a8fb-4090-83ca-44d6a64f2da2CountryOrRegion" minOccurs="0"/>
                <xsd:element ref="ns5:b0df406b-a8fb-4090-83ca-44d6a64f2da2State" minOccurs="0"/>
                <xsd:element ref="ns5:b0df406b-a8fb-4090-83ca-44d6a64f2da2City" minOccurs="0"/>
                <xsd:element ref="ns5:b0df406b-a8fb-4090-83ca-44d6a64f2da2PostalCode" minOccurs="0"/>
                <xsd:element ref="ns5:b0df406b-a8fb-4090-83ca-44d6a64f2da2Street" minOccurs="0"/>
                <xsd:element ref="ns5:b0df406b-a8fb-4090-83ca-44d6a64f2da2GeoLoc" minOccurs="0"/>
                <xsd:element ref="ns5:b0df406b-a8fb-4090-83ca-44d6a64f2da2DispName"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501065-6424-49db-b893-e1a782a95efb" elementFormDefault="qualified">
    <xsd:import namespace="http://schemas.microsoft.com/office/2006/documentManagement/types"/>
    <xsd:import namespace="http://schemas.microsoft.com/office/infopath/2007/PartnerControls"/>
    <xsd:element name="f2e6dd07560b4dd783c6ede1a5393e32" ma:index="2" nillable="true" ma:displayName="Department_0" ma:hidden="true" ma:internalName="f2e6dd07560b4dd783c6ede1a5393e32">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4151d2-4472-4032-a961-8634b192e66a" elementFormDefault="qualified">
    <xsd:import namespace="http://schemas.microsoft.com/office/2006/documentManagement/types"/>
    <xsd:import namespace="http://schemas.microsoft.com/office/infopath/2007/PartnerControls"/>
    <xsd:element name="TaxCatchAll" ma:index="3" nillable="true" ma:displayName="Taxonomy Catch All Column" ma:hidden="true" ma:list="1d4911ce-1881-4c31-8f04-e976c76cd5a3" ma:internalName="TaxCatchAll" ma:showField="CatchAllData" ma:web="02282aca-3ef3-4235-a82f-80276b24e57e">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1d4911ce-1881-4c31-8f04-e976c76cd5a3" ma:internalName="TaxCatchAllLabel" ma:readOnly="true" ma:showField="CatchAllDataLabel" ma:web="02282aca-3ef3-4235-a82f-80276b24e57e">
      <xsd:complexType>
        <xsd:complexContent>
          <xsd:extension base="dms:MultiChoiceLookup">
            <xsd:sequence>
              <xsd:element name="Value" type="dms:Lookup" maxOccurs="unbounded" minOccurs="0" nillable="true"/>
            </xsd:sequence>
          </xsd:extension>
        </xsd:complexContent>
      </xsd:complexType>
    </xsd:element>
    <xsd:element name="SensitiveInformation" ma:index="12" nillable="true" ma:displayName="Sensitive Information" ma:default="0" ma:description="Does this document have sensitive information?" ma:internalName="SensitiveInform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CCF3E91-3A85-4B88-83C2-1427C35113FF" elementFormDefault="qualified">
    <xsd:import namespace="http://schemas.microsoft.com/office/2006/documentManagement/types"/>
    <xsd:import namespace="http://schemas.microsoft.com/office/infopath/2007/PartnerControls"/>
    <xsd:element name="Category" ma:index="13" nillable="true" ma:displayName="Category" ma:default="Enter Choice 1" ma:format="Dropdown" ma:hidden="true" ma:internalName="Category" ma:readOnly="false">
      <xsd:simpleType>
        <xsd:restriction base="dms:Choice">
          <xsd:enumeration value="Enter Choice 1"/>
          <xsd:enumeration value="Enter Choice 2"/>
          <xsd:enumeration value="Enter 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5d319338-7301-4097-a9a3-cf1759397532" elementFormDefault="qualified">
    <xsd:import namespace="http://schemas.microsoft.com/office/2006/documentManagement/types"/>
    <xsd:import namespace="http://schemas.microsoft.com/office/infopath/2007/PartnerControls"/>
    <xsd:element name="RecordSubtype" ma:index="15" nillable="true" ma:displayName="Subtype" ma:default="DES - Administrative Files(GS-19 - 010024)" ma:format="Dropdown" ma:hidden="true" ma:internalName="RecordSubtype" ma:readOnly="false">
      <xsd:simpleType>
        <xsd:restriction base="dms:Choice">
          <xsd:enumeration value="DES - Administrative Files(GS-19 - 010024)"/>
          <xsd:enumeration value="DES - Fiscal Files(GS-02 - 010151)"/>
          <xsd:enumeration value="DES - Operational Files(GS-19 - 010096)"/>
        </xsd:restriction>
      </xsd:simpleType>
    </xsd:element>
    <xsd:element name="Contractor" ma:index="16" nillable="true" ma:displayName="Contractor" ma:internalName="Contractor" ma:readOnly="false">
      <xsd:simpleType>
        <xsd:restriction base="dms:Text">
          <xsd:maxLength value="255"/>
        </xsd:restriction>
      </xsd:simpleType>
    </xsd:element>
    <xsd:element name="Payment_x0020_Log" ma:index="17" nillable="true" ma:displayName="Payment Log" ma:default="0" ma:internalName="Payment_x0020_Log" ma:readOnly="false">
      <xsd:simpleType>
        <xsd:restriction base="dms:Boolean"/>
      </xsd:simpleType>
    </xsd:element>
    <xsd:element name="Expiration_Date" ma:index="18" nillable="true" ma:displayName="Expiration_Date" ma:format="DateOnly" ma:indexed="true" ma:internalName="Expiration_Date">
      <xsd:simpleType>
        <xsd:restriction base="dms:DateTime"/>
      </xsd:simpleType>
    </xsd:element>
    <xsd:element name="Project_x0020_Officer" ma:index="19" nillable="true" ma:displayName="Project Officer" ma:list="UserInfo" ma:SharePointGroup="0" ma:internalName="Project_x0020_Offic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ministrator" ma:index="20" nillable="true" ma:displayName="Contract Administrator" ma:list="UserInfo" ma:SharePointGroup="0" ma:internalName="Administr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newals_x0020_Remaining" ma:index="21" nillable="true" ma:displayName="Renewals Remaining" ma:internalName="Renewals_x0020_Remaining" ma:readOnly="false">
      <xsd:simpleType>
        <xsd:restriction base="dms:Number">
          <xsd:maxInclusive value="10"/>
          <xsd:minInclusive value="0"/>
        </xsd:restriction>
      </xsd:simpleType>
    </xsd:element>
    <xsd:element name="Contract_x0020_Type" ma:index="22" nillable="true" ma:displayName="Contract Type" ma:format="Dropdown" ma:internalName="Contract_x0020_Type">
      <xsd:simpleType>
        <xsd:union memberTypes="dms:Text">
          <xsd:simpleType>
            <xsd:restriction base="dms:Choice">
              <xsd:enumeration value="RFP"/>
              <xsd:enumeration value="ITB"/>
              <xsd:enumeration value="Capital Project (Term Ext)"/>
              <xsd:enumeration value="Rider"/>
              <xsd:enumeration value="SS"/>
              <xsd:enumeration value="TO"/>
              <xsd:enumeration value="QQ"/>
            </xsd:restriction>
          </xsd:simpleType>
        </xsd:union>
      </xsd:simpleType>
    </xsd:element>
    <xsd:element name="Contract_x0020_Title" ma:index="23" nillable="true" ma:displayName="Contract Title" ma:internalName="Contract_x0020_Title" ma:readOnly="false">
      <xsd:simpleType>
        <xsd:restriction base="dms:Text">
          <xsd:maxLength value="255"/>
        </xsd:restriction>
      </xsd:simpleType>
    </xsd:element>
    <xsd:element name="Contract_x0020_Status" ma:index="24" nillable="true" ma:displayName="Contract Status" ma:format="Dropdown" ma:internalName="Contract_x0020_Status" ma:readOnly="false">
      <xsd:simpleType>
        <xsd:union memberTypes="dms:Text">
          <xsd:simpleType>
            <xsd:restriction base="dms:Choice">
              <xsd:enumeration value="Pending"/>
              <xsd:enumeration value="Active"/>
              <xsd:enumeration value="Expired"/>
            </xsd:restriction>
          </xsd:simpleType>
        </xsd:union>
      </xsd:simpleType>
    </xsd:element>
    <xsd:element name="Bureau_x0020_Chief" ma:index="25" nillable="true" ma:displayName="Bureau Chief" ma:list="UserInfo" ma:SharePointGroup="0" ma:internalName="Bureau_x0020_Chief"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26" nillable="true" ma:displayName="MediaServiceDateTaken" ma:hidden="true" ma:internalName="MediaServiceDateTaken"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05s" ma:index="32" nillable="true" ma:displayName="Location" ma:internalName="l05s">
      <xsd:simpleType>
        <xsd:restriction base="dms:Unknown"/>
      </xsd:simpleType>
    </xsd:element>
    <xsd:element name="b0df406b-a8fb-4090-83ca-44d6a64f2da2CountryOrRegion" ma:index="33" nillable="true" ma:displayName="Location: Country/Region" ma:internalName="CountryOrRegion" ma:readOnly="true">
      <xsd:simpleType>
        <xsd:restriction base="dms:Text"/>
      </xsd:simpleType>
    </xsd:element>
    <xsd:element name="b0df406b-a8fb-4090-83ca-44d6a64f2da2State" ma:index="34" nillable="true" ma:displayName="Location: State" ma:internalName="State" ma:readOnly="true">
      <xsd:simpleType>
        <xsd:restriction base="dms:Text"/>
      </xsd:simpleType>
    </xsd:element>
    <xsd:element name="b0df406b-a8fb-4090-83ca-44d6a64f2da2City" ma:index="35" nillable="true" ma:displayName="Location: City" ma:internalName="City" ma:readOnly="true">
      <xsd:simpleType>
        <xsd:restriction base="dms:Text"/>
      </xsd:simpleType>
    </xsd:element>
    <xsd:element name="b0df406b-a8fb-4090-83ca-44d6a64f2da2PostalCode" ma:index="36" nillable="true" ma:displayName="Location: Postal Code" ma:internalName="PostalCode" ma:readOnly="true">
      <xsd:simpleType>
        <xsd:restriction base="dms:Text"/>
      </xsd:simpleType>
    </xsd:element>
    <xsd:element name="b0df406b-a8fb-4090-83ca-44d6a64f2da2Street" ma:index="37" nillable="true" ma:displayName="Location: Street" ma:internalName="Street" ma:readOnly="true">
      <xsd:simpleType>
        <xsd:restriction base="dms:Text"/>
      </xsd:simpleType>
    </xsd:element>
    <xsd:element name="b0df406b-a8fb-4090-83ca-44d6a64f2da2GeoLoc" ma:index="38" nillable="true" ma:displayName="Location: Coordinates" ma:internalName="GeoLoc" ma:readOnly="true">
      <xsd:simpleType>
        <xsd:restriction base="dms:Unknown"/>
      </xsd:simpleType>
    </xsd:element>
    <xsd:element name="b0df406b-a8fb-4090-83ca-44d6a64f2da2DispName" ma:index="39" nillable="true" ma:displayName="Location: Name" ma:internalName="DispName" ma:readOnly="true">
      <xsd:simpleType>
        <xsd:restriction base="dms:Text"/>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282aca-3ef3-4235-a82f-80276b24e57e" elementFormDefault="qualified">
    <xsd:import namespace="http://schemas.microsoft.com/office/2006/documentManagement/types"/>
    <xsd:import namespace="http://schemas.microsoft.com/office/infopath/2007/PartnerControls"/>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tract_x0020_Status xmlns="5d319338-7301-4097-a9a3-cf1759397532" xsi:nil="true"/>
    <Category xmlns="7CCF3E91-3A85-4B88-83C2-1427C35113FF">Enter Choice 1</Category>
    <RecordSubtype xmlns="5d319338-7301-4097-a9a3-cf1759397532">DES - Administrative Files(GS-19 - 010024)</RecordSubtype>
    <Contract_x0020_Type xmlns="5d319338-7301-4097-a9a3-cf1759397532" xsi:nil="true"/>
    <Bureau_x0020_Chief xmlns="5d319338-7301-4097-a9a3-cf1759397532">
      <UserInfo>
        <DisplayName/>
        <AccountId xsi:nil="true"/>
        <AccountType/>
      </UserInfo>
    </Bureau_x0020_Chief>
    <Contractor xmlns="5d319338-7301-4097-a9a3-cf1759397532" xsi:nil="true"/>
    <Payment_x0020_Log xmlns="5d319338-7301-4097-a9a3-cf1759397532">false</Payment_x0020_Log>
    <Expiration_Date xmlns="5d319338-7301-4097-a9a3-cf1759397532" xsi:nil="true"/>
    <Contract_x0020_Title xmlns="5d319338-7301-4097-a9a3-cf1759397532" xsi:nil="true"/>
    <f2e6dd07560b4dd783c6ede1a5393e32 xmlns="64501065-6424-49db-b893-e1a782a95efb" xsi:nil="true"/>
    <TaxCatchAll xmlns="2d4151d2-4472-4032-a961-8634b192e66a" xsi:nil="true"/>
    <SensitiveInformation xmlns="2d4151d2-4472-4032-a961-8634b192e66a">false</SensitiveInformation>
    <l05s xmlns="5d319338-7301-4097-a9a3-cf1759397532" xsi:nil="true"/>
    <Project_x0020_Officer xmlns="5d319338-7301-4097-a9a3-cf1759397532">
      <UserInfo>
        <DisplayName/>
        <AccountId xsi:nil="true"/>
        <AccountType/>
      </UserInfo>
    </Project_x0020_Officer>
    <Administrator xmlns="5d319338-7301-4097-a9a3-cf1759397532">
      <UserInfo>
        <DisplayName/>
        <AccountId xsi:nil="true"/>
        <AccountType/>
      </UserInfo>
    </Administrator>
    <Renewals_x0020_Remaining xmlns="5d319338-7301-4097-a9a3-cf175939753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6.xml><?xml version="1.0" encoding="utf-8"?>
<?mso-contentType ?>
<p:Policy xmlns:p="office.server.policy" id="" local="true">
  <p:Name>Administrative</p:Name>
  <p:Description/>
  <p:Statement/>
  <p:PolicyItems>
    <p:PolicyItem featureId="Microsoft.Office.RecordsManagement.PolicyFeatures.PolicyAudit" staticId="0x01010016F1ACE8D43C0C4694A4176A57EAF98901|1757814118" UniqueId="21007418-79d3-40de-9dd3-19fa256ced9b">
      <p:Name>Auditing</p:Name>
      <p:Description>Audits user actions on documents and list items to the Audit Log.</p:Description>
      <p:CustomData>
        <Audit>
          <Update/>
          <CheckInOut/>
          <MoveCopy/>
          <DeleteRestore/>
        </Audit>
      </p:CustomData>
    </p:PolicyItem>
  </p:PolicyItems>
</p:Policy>
</file>

<file path=customXml/itemProps1.xml><?xml version="1.0" encoding="utf-8"?>
<ds:datastoreItem xmlns:ds="http://schemas.openxmlformats.org/officeDocument/2006/customXml" ds:itemID="{01090620-B82E-4E75-B393-FE454A380AD8}">
  <ds:schemaRefs>
    <ds:schemaRef ds:uri="Microsoft.SharePoint.Taxonomy.ContentTypeSync"/>
  </ds:schemaRefs>
</ds:datastoreItem>
</file>

<file path=customXml/itemProps2.xml><?xml version="1.0" encoding="utf-8"?>
<ds:datastoreItem xmlns:ds="http://schemas.openxmlformats.org/officeDocument/2006/customXml" ds:itemID="{BBE39DC6-ADF2-40DA-B4CA-EB31D14F5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501065-6424-49db-b893-e1a782a95efb"/>
    <ds:schemaRef ds:uri="2d4151d2-4472-4032-a961-8634b192e66a"/>
    <ds:schemaRef ds:uri="7CCF3E91-3A85-4B88-83C2-1427C35113FF"/>
    <ds:schemaRef ds:uri="5d319338-7301-4097-a9a3-cf1759397532"/>
    <ds:schemaRef ds:uri="02282aca-3ef3-4235-a82f-80276b24e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5F66E4-8BB6-4B79-AD3B-4F925932338A}">
  <ds:schemaRefs>
    <ds:schemaRef ds:uri="http://schemas.microsoft.com/office/2006/metadata/properties"/>
    <ds:schemaRef ds:uri="http://schemas.microsoft.com/office/infopath/2007/PartnerControls"/>
    <ds:schemaRef ds:uri="5d319338-7301-4097-a9a3-cf1759397532"/>
    <ds:schemaRef ds:uri="7CCF3E91-3A85-4B88-83C2-1427C35113FF"/>
    <ds:schemaRef ds:uri="64501065-6424-49db-b893-e1a782a95efb"/>
    <ds:schemaRef ds:uri="2d4151d2-4472-4032-a961-8634b192e66a"/>
  </ds:schemaRefs>
</ds:datastoreItem>
</file>

<file path=customXml/itemProps4.xml><?xml version="1.0" encoding="utf-8"?>
<ds:datastoreItem xmlns:ds="http://schemas.openxmlformats.org/officeDocument/2006/customXml" ds:itemID="{73F27F83-1683-4D8A-B64E-A6A621CE6DCD}">
  <ds:schemaRefs>
    <ds:schemaRef ds:uri="http://schemas.microsoft.com/sharepoint/v3/contenttype/forms"/>
  </ds:schemaRefs>
</ds:datastoreItem>
</file>

<file path=customXml/itemProps5.xml><?xml version="1.0" encoding="utf-8"?>
<ds:datastoreItem xmlns:ds="http://schemas.openxmlformats.org/officeDocument/2006/customXml" ds:itemID="{4700669F-D589-4F1C-BEE5-FFD04BAB6513}">
  <ds:schemaRefs>
    <ds:schemaRef ds:uri="http://schemas.microsoft.com/sharepoint/events"/>
  </ds:schemaRefs>
</ds:datastoreItem>
</file>

<file path=customXml/itemProps6.xml><?xml version="1.0" encoding="utf-8"?>
<ds:datastoreItem xmlns:ds="http://schemas.openxmlformats.org/officeDocument/2006/customXml" ds:itemID="{7823B1BE-3B4C-447A-95C9-669FB557165A}">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Sheet</vt:lpstr>
      <vt:lpstr>'Pricing Sheet'!Print_Area</vt:lpstr>
      <vt:lpstr>'Pricing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Anup Kafle</dc:creator>
  <cp:keywords/>
  <dc:description/>
  <cp:lastModifiedBy>Sy Gezachew</cp:lastModifiedBy>
  <cp:revision/>
  <dcterms:created xsi:type="dcterms:W3CDTF">2023-09-26T21:14:55Z</dcterms:created>
  <dcterms:modified xsi:type="dcterms:W3CDTF">2024-01-05T15:22:19Z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0x01010016F1ACE8D43C0C4694A4176A57EAF9890100449BB696A70B8B428B070E9AF391EF41</vt:lpwstr>
  </property>
  <property fmtid="{D5CDD505-2E9C-101B-9397-08002B2CF9AE}" pid="3" name="Order">
    <vt:r8>723100</vt:r8>
  </property>
  <property fmtid="{D5CDD505-2E9C-101B-9397-08002B2CF9AE}" pid="4" name="SharedWithUsers">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