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L:\Divisions\DMF-Purchasing\Contracts\FY22\22-HRD-RFP-338 County Medical-Dental-Onsite Clinic\Solicitation\RFP\"/>
    </mc:Choice>
  </mc:AlternateContent>
  <xr:revisionPtr revIDLastSave="0" documentId="8_{AFB2F3B6-356D-4B32-9F88-499A79D6C4DB}" xr6:coauthVersionLast="45" xr6:coauthVersionMax="45" xr10:uidLastSave="{00000000-0000-0000-0000-000000000000}"/>
  <workbookProtection workbookAlgorithmName="SHA-512" workbookHashValue="Ply7GePyP/2c19Y1+scZJDKRs07H/tK2EPpVnxvTmTrre0DrzW+DTMQPOSNGprmfLEa318VhUYOPHs/gctw7sQ==" workbookSaltValue="GJUJmNCGw+7FNiLWTEuSjQ==" workbookSpinCount="100000" lockStructure="1"/>
  <bookViews>
    <workbookView xWindow="-110" yWindow="-110" windowWidth="19420" windowHeight="12420" tabRatio="801" xr2:uid="{00000000-000D-0000-FFFF-FFFF00000000}"/>
  </bookViews>
  <sheets>
    <sheet name="Questionnaire" sheetId="14" r:id="rId1"/>
    <sheet name="Technical Questionnaire" sheetId="45" r:id="rId2"/>
    <sheet name="Customer Service Questionnaire" sheetId="46" r:id="rId3"/>
    <sheet name="DropDown" sheetId="51" state="hidden" r:id="rId4"/>
    <sheet name="Explanation" sheetId="38" r:id="rId5"/>
    <sheet name="Disruption" sheetId="56" r:id="rId6"/>
    <sheet name="Geo Access Request" sheetId="55" r:id="rId7"/>
    <sheet name="Claims" sheetId="57" r:id="rId8"/>
  </sheets>
  <definedNames>
    <definedName name="Financials" localSheetId="2"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4"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6"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57" l="1"/>
  <c r="B4" i="55"/>
  <c r="B4" i="56"/>
  <c r="B4" i="38"/>
  <c r="D4" i="46"/>
  <c r="D4" i="45"/>
  <c r="B3" i="57" l="1"/>
  <c r="B3" i="56"/>
  <c r="B12" i="46" l="1"/>
  <c r="B13" i="46" s="1"/>
  <c r="B3" i="55" l="1"/>
  <c r="B3" i="38" l="1"/>
  <c r="D3" i="46"/>
  <c r="D3" i="45"/>
  <c r="B13" i="45" l="1"/>
  <c r="B14" i="45" l="1"/>
  <c r="B15" i="45" s="1"/>
  <c r="B16" i="45" s="1"/>
  <c r="B17" i="45" s="1"/>
  <c r="B18" i="45" s="1"/>
  <c r="B19" i="45" s="1"/>
  <c r="B20" i="45" s="1"/>
  <c r="B21" i="45" s="1"/>
  <c r="B22" i="45" s="1"/>
  <c r="B23" i="45" s="1"/>
  <c r="B24" i="45" s="1"/>
  <c r="B25" i="45" s="1"/>
  <c r="B26" i="45" s="1"/>
  <c r="B27" i="45" s="1"/>
  <c r="B28" i="45" s="1"/>
  <c r="B29" i="45" s="1"/>
  <c r="B31" i="45" s="1"/>
  <c r="B32" i="45" s="1"/>
  <c r="B33" i="45" s="1"/>
  <c r="B34" i="45" s="1"/>
  <c r="B35" i="45" s="1"/>
  <c r="B36" i="45" s="1"/>
  <c r="B37" i="45" s="1"/>
  <c r="B38" i="45" s="1"/>
  <c r="B40" i="45" s="1"/>
  <c r="B41" i="45" s="1"/>
  <c r="B42" i="45" s="1"/>
  <c r="B43" i="45" s="1"/>
  <c r="B44" i="45" s="1"/>
  <c r="B45" i="45" s="1"/>
  <c r="B46" i="45" s="1"/>
  <c r="B47" i="45" s="1"/>
  <c r="B48" i="45" s="1"/>
  <c r="B49" i="45" s="1"/>
  <c r="B15" i="46" l="1"/>
  <c r="B22" i="14" l="1"/>
  <c r="B23" i="14" s="1"/>
  <c r="B24" i="14" s="1"/>
  <c r="B25" i="14" s="1"/>
  <c r="B58" i="45"/>
  <c r="B60" i="45" s="1"/>
  <c r="B61" i="45" s="1"/>
  <c r="B62" i="45" s="1"/>
  <c r="B63" i="45" s="1"/>
  <c r="B64" i="45" s="1"/>
  <c r="B65" i="45" s="1"/>
  <c r="B66" i="45" s="1"/>
  <c r="B67" i="45" s="1"/>
  <c r="B69" i="45" s="1"/>
  <c r="B70" i="45" l="1"/>
  <c r="B71" i="45" s="1"/>
  <c r="B72" i="45" s="1"/>
  <c r="B73" i="45" s="1"/>
  <c r="B74" i="45" s="1"/>
  <c r="B75" i="45" s="1"/>
  <c r="B77" i="45" s="1"/>
  <c r="B78" i="45" s="1"/>
  <c r="B83" i="45" s="1"/>
  <c r="B86" i="45" s="1"/>
  <c r="B87" i="45" l="1"/>
  <c r="B19" i="46" l="1"/>
</calcChain>
</file>

<file path=xl/sharedStrings.xml><?xml version="1.0" encoding="utf-8"?>
<sst xmlns="http://schemas.openxmlformats.org/spreadsheetml/2006/main" count="440" uniqueCount="200">
  <si>
    <t>Request for PBM Proposal (RFP) for Arlington County Government</t>
  </si>
  <si>
    <t xml:space="preserve">Questionnaire </t>
  </si>
  <si>
    <r>
      <t>To Vendor:</t>
    </r>
    <r>
      <rPr>
        <sz val="8"/>
        <color indexed="59"/>
        <rFont val="Arial"/>
        <family val="2"/>
      </rPr>
      <t xml:space="preserve">  Use </t>
    </r>
    <r>
      <rPr>
        <b/>
        <sz val="8"/>
        <color indexed="59"/>
        <rFont val="Arial"/>
        <family val="2"/>
      </rPr>
      <t>Column G</t>
    </r>
    <r>
      <rPr>
        <sz val="8"/>
        <color indexed="59"/>
        <rFont val="Arial"/>
        <family val="2"/>
      </rPr>
      <t xml:space="preserve"> to provide a brief explanation. However if the length of the explanation is </t>
    </r>
    <r>
      <rPr>
        <b/>
        <sz val="8"/>
        <color indexed="59"/>
        <rFont val="Arial"/>
        <family val="2"/>
      </rPr>
      <t>greater than 50 characters including spaces</t>
    </r>
    <r>
      <rPr>
        <sz val="8"/>
        <color indexed="59"/>
        <rFont val="Arial"/>
        <family val="2"/>
      </rPr>
      <t>, you must use the "</t>
    </r>
    <r>
      <rPr>
        <b/>
        <sz val="8"/>
        <color indexed="59"/>
        <rFont val="Arial"/>
        <family val="2"/>
      </rPr>
      <t>Explanation</t>
    </r>
    <r>
      <rPr>
        <sz val="8"/>
        <color indexed="59"/>
        <rFont val="Arial"/>
        <family val="2"/>
      </rPr>
      <t>" worksheet to provide your detail explanation. Please note, your explanations must be limited to 400 characters or less</t>
    </r>
  </si>
  <si>
    <t>Important: As a reminder, please provide complete responses in your RFP submission as there will be no requests for clarification and your responses will be scored according to how you reply to each question and on requested materials provided.</t>
  </si>
  <si>
    <t/>
  </si>
  <si>
    <t>I.</t>
  </si>
  <si>
    <t xml:space="preserve">GENERAL VENDOR INFORMATION </t>
  </si>
  <si>
    <t>Format Type</t>
  </si>
  <si>
    <t>Response</t>
  </si>
  <si>
    <t>Explanation</t>
  </si>
  <si>
    <t>Does your firm currently have URAC accreditation for:</t>
  </si>
  <si>
    <t xml:space="preserve"> </t>
  </si>
  <si>
    <t>a.</t>
  </si>
  <si>
    <t>Pharmacy Benefit Management</t>
  </si>
  <si>
    <t>Yes / No</t>
  </si>
  <si>
    <t>b.</t>
  </si>
  <si>
    <t>Specialty Pharmacy</t>
  </si>
  <si>
    <t>c.</t>
  </si>
  <si>
    <t>Mail Order Pharmacy</t>
  </si>
  <si>
    <t>II.</t>
  </si>
  <si>
    <t>Bidding Requirements</t>
  </si>
  <si>
    <t>General</t>
  </si>
  <si>
    <t>Aon requires completion of this section to assess your ability to meet its specific standards and conditions. If your answer is "Agree", you acknowledge your willingness to incorporate the standard, exactly as worded here, into a final contract. Additionally, you acknowledge that the final financial proposal is reflective of providing these services as defined by Aon within this RFP.  Any deviation to each standard will be considered a "No" answer (even if you select Yes) and will be scored as such.
- If your answer is "Partial Agree/Disagree", please explain the specific aspect of the requirement you do not agree with and why. Note that exceptions may be cause for elimination from further consideration.</t>
  </si>
  <si>
    <t>If selected as a finalist or as requested during the bidding process, you will provide a detailed Rx scope of services draft that reflects all commitments made in the bid, word for word, with a separate index document that specifies each commitment's location within the contract draft. Your organization will provide this document within ten (10) business days following the request. Aon shall have the final determination on the materiality to the final contract of each question in this RFP. Failure to comply with this requirement constitutes grounds for rejection of your proposal.</t>
  </si>
  <si>
    <t>Confirm</t>
  </si>
  <si>
    <t>You will disclose and certify all sources of revenue on an annual basis. This disclosure will be provided annually directly to the County</t>
  </si>
  <si>
    <t>Fully Agree / Partial Agree / Disagree</t>
  </si>
  <si>
    <t>Your standard policy is to ensure that "once a generic, always a generic." In other words, members will pay a generic copay for single-source and multi-source generics regardless of your drug-type classification policy.</t>
  </si>
  <si>
    <t>You use the "maintenance medication indicator" provided in a nationally recognized drug information source (e.g., Medispan) to identify/define "maintenance medications" for purposes of a mandatory mail program, a program that charges a penalty for refills obtained at retail pharmacies instead of mail, a traditional retail 90 program, or a "Mail at Retail" program that allows up to a 90 day supply of maintenance drugs to be dispensed from certain retail pharmacies with mail-like pricing.</t>
  </si>
  <si>
    <t>In the event there are changes in the marketplace to the pricing benchmark (e.g., AWP), methodology used to determine a drug's ingredient cost, or the pricing source used for Arlington County Government, even if you use an alternate pricing source for other clients, you will notify Arlington County Government at least 120 calendar days in advance of the effective date of any such change and provide an analysis that demonstrates that costs will not increase as a result of the change through the contract term based on up to 12 months worth of data. Your organization must provide full documentation justifying the reason for such change and the adjusted terms must be agreed upon before any changes are made. The terms will be adjusted accordingly to provide an equivalent ingredient cost after the change to Arlington County Government.</t>
  </si>
  <si>
    <t>You agree that amounts owed to Arlington County Government during the course of the contract term, including but not limited to Manufacturer Payments, guarantee shortfalls, recoveries identified during claims audits, will be paid by the appropriate due date.  Any amounts unpaid 10 calendar days after the stated due date will bear interest at the greater of LIBOR plus 1% per month or the highest interest rate allowed by law.</t>
  </si>
  <si>
    <t>Term and Termination</t>
  </si>
  <si>
    <t>Upon termination, you agree to pay the County all Manufacturer Payments received within 36 months after the end of the agreement, unless termination results from you terming for cause. The payments will follow the contractual cycle.</t>
  </si>
  <si>
    <t>Upon termination of the County's contract, you will provide all necessary documentation (i.e. plan set-up), claims files, prescription history, and other data needed for the successful transition of the program to the appointed vendor within a mutually agreed upon reasonable timeframe and at no additional cost to the County.  This includes, but is not limited to, all open mail order, specialty at retail (for open specialty network) and specialty pharmacy refills, prior authorization histories, accumulators used in all plan options and at least twelve months of historical claims data. It is appropriate for the PBM to remove confidential pricing information from this documentation.</t>
  </si>
  <si>
    <t>You agree you will not sell pharmacy data of the County without prior written approval and notice from the County.</t>
  </si>
  <si>
    <t>NETWORK ACCESS/PHARMACY NETWORK MANAGEMENT</t>
  </si>
  <si>
    <t> </t>
  </si>
  <si>
    <t>drop down box</t>
  </si>
  <si>
    <t>Technical</t>
  </si>
  <si>
    <t>Technical Questionnaire</t>
  </si>
  <si>
    <t xml:space="preserve">Rx Formulary </t>
  </si>
  <si>
    <t>The County will have the option of utilizing your standard formulary including all FDA approved drugs or your standard formulary with its formulary exclusions. Your proposal includes two sets of Manufacturer Payment guarantees depending on which option The County selects.</t>
  </si>
  <si>
    <t>Your proposal assumes:</t>
  </si>
  <si>
    <t>That the County has the ability to grandfather incumbent PBM formulary exclusions and/or formulary status (including Clinical Prior Authorizations and Utilization Management programs) for up to ninety (90) days following the contract effective date with NO IMPACT to the Manufacturer Payments quoted on the 'RX-Pricing MFP' tab.</t>
  </si>
  <si>
    <t>The County continues to apply the same formulary strategy over the contract term. For instance, if the County currently utilizes a formulary that excludes certain FDA products, your proposal reflects your organization's exclusion-based formulary and associated Manufacturer Payment guarantees.</t>
  </si>
  <si>
    <t>If you answer "Disagree" to the question above, please describe how your proposal will differ from the current formulary strategy for the County.</t>
  </si>
  <si>
    <t>You, not the County, will be responsible for maintaining this formulary and determining which products are preferred and non-preferred, at no additional cost to the County.</t>
  </si>
  <si>
    <t xml:space="preserve">Formulary Exclusions. </t>
  </si>
  <si>
    <t xml:space="preserve">Should the County elect to adopt a formulary with exclusions, you agree to the following: </t>
  </si>
  <si>
    <t>Provide written notice to the County at least 180 calendar days in advance of any formulary changes that narrow the formulary, with the exception of changes due to safety and FDA driven issues.</t>
  </si>
  <si>
    <t>Provide written notice to members 120 calendar days in advance of any formulary changes that narrow the formulary, with the exception of changes due to safety and FDA driven issues, for which notification must be provided to the County and plan members within five business days.</t>
  </si>
  <si>
    <t>Provide written notice to the County and members within five business days for any formulary changes that narrow the formulary due to safety and FDA driven issues.</t>
  </si>
  <si>
    <t>Provide a medical necessity exception process for drugs excluded from your formulary.</t>
  </si>
  <si>
    <t>If the County does not agree to such a formulary change as described directly above, the County reserves the right to implement a custom formulary or terminate for cause, with 60 calendar days written notice.</t>
  </si>
  <si>
    <t xml:space="preserve">You will provide the County with a client-specific analysis identifying the financial impact (i.e. ingredient cost before and after Manufacturer Payments) and member impact of the additional exclusions on a drug-by-drug basis and in total at least 120 calendar days in advance of any changes that narrow the formulary. If earned Manufacturer Payments for products remaining on the formulary increase as a result of the additional exclusions, your analysis will identify the financial impact (i.e. ingredient cost before and after Manufacturer Payments) of these improvements on a drug-by-drug basis. There will be no arbitrary or book of business adjustment applied to the County's guaranteed Manufacturer Payments. </t>
  </si>
  <si>
    <t>How many products are excluded from your proposed exclusions-based formulary? Provide a complete list of the drugs excluded from this formulary.</t>
  </si>
  <si>
    <t>Number</t>
  </si>
  <si>
    <t>  How many of these exclusions are Traditional drugs?</t>
  </si>
  <si>
    <t>  How many of these exclusions are Specialty Drugs?</t>
  </si>
  <si>
    <t>You  agree that your standard formulary will include at least two drugs in every therapy class and disease state and will provide clinically appropriate access to a sufficient number of pharmaceutical products available in the marketplace.</t>
  </si>
  <si>
    <t>Text</t>
  </si>
  <si>
    <t>Retail Network</t>
  </si>
  <si>
    <t>Your bid should reflect the broadest retail network available and should not contemplate or underwrite any changes to those networks that diminishes member access.</t>
  </si>
  <si>
    <t>You agree to base your bid on your broadest retail network available that includes all major retail chains.</t>
  </si>
  <si>
    <t>If you propose a network change that impacts more than 5% of all pharmacies in the network (add, drop certain chains, etc.) and/or one of the top 5 pharmacy chains by store count before the effective date and or during the contract term, you will provide a detailed analysis describing member disruption and impact to pricing with all underlying assumptions disclosed to the County at least 90 calendar days prior to the effective date of the proposed network change.</t>
  </si>
  <si>
    <t>Furthermore, should the number of retail pharmacies in your network be reduced by more than 3% of all pharmacies in the network (add, drop certain chains, etc.) and/or one of the top 5 pharmacy chains by store count before the effective date and or any point during the contract term, you will provide the County with an improved pricing offer for the proposed reduced retail network at least 90 calendar days prior to the effective date of such change. </t>
  </si>
  <si>
    <t>If the revised pricing that results from a change in the pharmacy network is not acceptable to the County, they reserve the right to renegotiate pricing or terminate for cause with 30 calendar days notice for the remaining term of the contract.</t>
  </si>
  <si>
    <t xml:space="preserve">If you elect to make a change in your pharmacy network, the County's pricing cannot be negatively altered (current pricing must be honored or improved). </t>
  </si>
  <si>
    <t>You have a network of pharmacies that will provide significantly greater discounts (i.e. similar or equal to mail pricing) for claims with an 83-90 day supply when mail order copays/coinsurance apply to prescriptions filled at these pharmacies.
Please confirm they are capable of managing a plan design of copays or coinsurances for 84-90 day supply at retail pharmacies</t>
  </si>
  <si>
    <t>Please input the number of pharmacies nationwide in your proposed Retail-90 and Mail at Retail Networks in the "RX-Pricing" Worksheets.</t>
  </si>
  <si>
    <t>Market Check</t>
  </si>
  <si>
    <t>You agree to allow fair and flexible market checks to preserve competitiveness of financial terms for the County.</t>
  </si>
  <si>
    <t>An annual market check will be included as part of the PBM contract.</t>
  </si>
  <si>
    <t>You agree that no contractual term or financial component of the contract will negatively impact the County during the market check.</t>
  </si>
  <si>
    <t>The market check will compare the aggregate value of the discounts, dispensing fees, administration fee pricing terms of the County with the aggregate value of the discounts, dispensing fees, administration fee pricing terms available in the market place at time of the market check for plans comparable in size and plan design. The results will be shared with you in a Market Check Audit Report Part A.</t>
  </si>
  <si>
    <t>In addition, the market check will compare the aggregate value of the Manufacturer Payment pricing terms of the County with the aggregate value of the Manufacturer Payment pricing terms available in the market place at the time of the market check for plans comparable in size and plan design. The results will be shared with you in a Market Check Audit Report Part B.</t>
  </si>
  <si>
    <t>You will provide comments on the Market Check Report within ten (10) business days of receipt.</t>
  </si>
  <si>
    <t>If Market Check Audit Report Part A and/or Part B indicates current market conditions can yield a 1% or more savings of net plan costs, the parties will reach mutual agreement on revised pricing terms and other applicable provisions.</t>
  </si>
  <si>
    <t>If mutual agreement cannot be reached within 60 calendar days from the receipt date of the Market Check Audit Report, the County has the right to terminate their agreement without charge or penalty and/or may join a coalition arrangement (i.e Aon Rx Coalition) with your firm effective the plan year immediately following, upon 30 calendar days prior written notice.</t>
  </si>
  <si>
    <t>If Market Check Audit Report results in revised pricing terms, you will make those revised pricing terms effective within 30 calendar days following written approval from the County of the revised pricing terms irrespective of the status of the amendment.</t>
  </si>
  <si>
    <t xml:space="preserve">You will provide an amendment within 10 business days of the County's written acceptance of the market check. The amendment must be provided in an unprotected document which can be edited by the County. Your will turnaround subsequent revisions to the amendment no later than five business days from receipt of the requested revisions from the County. </t>
  </si>
  <si>
    <t>Claims Pricing/Processing Logic</t>
  </si>
  <si>
    <t>What is the name of the adjudication platform you will use for the County?</t>
  </si>
  <si>
    <t>You will not charge the County a higher AWP price for any repackaged products assigned a new NDC number by a repackaged, a manufacturer, or at mail order, than the original manufacturer/labeler AWP price for the same product (drug name, form, and strength).</t>
  </si>
  <si>
    <t>Please indicate if your organization is a licensed repackager of prescription drugs.</t>
  </si>
  <si>
    <t>The AWP used to price the claim must be from only one nationally recognized source (e.g. Medispan)</t>
  </si>
  <si>
    <t>Confirm that the source above is currently Medispan</t>
  </si>
  <si>
    <t>Your processes, systems and reporting will be in full compliance with federal and state requirements, and compliant with HIPAA for acceptance of claim transactions in the applicable industry standard NCPDP format.  Any fines related to non-compliance will be your sole responsibility.</t>
  </si>
  <si>
    <t>You agree to reimburse providers for all claims incurred on or after the effective date of the contract and in accordance with the County’s provisions for the submission of direct claims for reimbursement.</t>
  </si>
  <si>
    <t xml:space="preserve">You will accept paper claims from the County or their associates for proper adjudication and invoicing. </t>
  </si>
  <si>
    <t>Specialty Drugs</t>
  </si>
  <si>
    <t>You will allow the County the flexibility to determine if plan members can fill specialty drug prescriptions at retail, and will include pricing for a voluntary option (open retail network/no retail refill limit) and a closed network options (retail lockout or retail refill limit). Please include pricing on the "Specialty Drugs" Worksheet.</t>
  </si>
  <si>
    <t xml:space="preserve">If the County elects to use your preferred specialty pharmacy on an exclusive basis, you will not charge for the following: </t>
  </si>
  <si>
    <t>Utilization Management (UM) Programs (Prior Authorizations, Quantity Limits, Step Therapy, etc.)</t>
  </si>
  <si>
    <t>Medication Adherence Programs</t>
  </si>
  <si>
    <t>You must provide the County with 60 calendar days advance notice of modifications to the list of Specialty Drugs and corresponding pricing terms.</t>
  </si>
  <si>
    <t xml:space="preserve">In making any such modifications, you will provide the County with a revised and complete list noting the effective date for each modification and the rationale for the change. </t>
  </si>
  <si>
    <t>Additions to your Specialty Drug list will be based on the agreed upon criteria for defining Specialty Drugs, unless approved by the County.</t>
  </si>
  <si>
    <t>Specialty Drugs will be removed from the Specialty Drug List when they no longer meet the definition of a Specialty Drug. Upon removal from the Specialty Drug List, they will be subject to the pricing for the channel in which they are dispensed.</t>
  </si>
  <si>
    <t>MAC Pricing</t>
  </si>
  <si>
    <t>You will employ your most aggressive MAC list prices which must include a minimum of 95% of all generic drugs.</t>
  </si>
  <si>
    <t>Products will be added to the MAC list no later than 21 days after the products becomes available.</t>
  </si>
  <si>
    <t>You will apply the same MAC list at specialty, mail order and at retail.</t>
  </si>
  <si>
    <t>In addition, the MAC pricing schedule at mail (including specialty) will include the same or more favorable pricing (i.e. lower per unit prices) than at retail for every drug.</t>
  </si>
  <si>
    <t>Your MAC pricing schedule at mail will include a comparable list of 300-400 low cost generics included in retail generic promotion programs at competitive pricing (i.e. pricing will be equal to or less than $10 for a 90 day supply).</t>
  </si>
  <si>
    <t>Effective MAC discounts cannot be lower than non-MAC AWP discounts.</t>
  </si>
  <si>
    <t xml:space="preserve">Upon request, including for audits, you will provide the County a copy of the actual MAC list and pricing schedule. </t>
  </si>
  <si>
    <t>Mail Service</t>
  </si>
  <si>
    <t>Provide the total number of mail order facilities wholly owned and operated by your firm nationwide:</t>
  </si>
  <si>
    <t>Service Statistics for all Mail Order Facilities:</t>
  </si>
  <si>
    <t>Quarterly Dispensing Capacity</t>
  </si>
  <si>
    <t>Number of Prescriptions Dispensed in the Most Recent Quarter</t>
  </si>
  <si>
    <t>Ratio of Pharmacists to Pharmacy Technicians</t>
  </si>
  <si>
    <t>d.</t>
  </si>
  <si>
    <t>Average Number of Prescriptions Dispensed per Pharmacist per Hour</t>
  </si>
  <si>
    <t>Average turnaround time in the most recent quarter for prescriptions that:</t>
  </si>
  <si>
    <t>Required intervention (in days)</t>
  </si>
  <si>
    <t>Did not require intervention (in days)</t>
  </si>
  <si>
    <t>You will communicate any delays beyond 3 calendar days in the delivery of prescriptions to the member.</t>
  </si>
  <si>
    <t>In the event of a natural disaster or national emergency, you will continue to fill all prescription requests, proactively obtaining any necessary overrides to facilitate this process, and provide members with expedited delivery to convenient locations.</t>
  </si>
  <si>
    <t>Yes/No/Explain</t>
  </si>
  <si>
    <t>You will assure that 100% of mail order prescriptions will be imaged and entered when received at mail order (including Specialty prescriptions). You will assure that you will be able to electronically track 100% of all mail order prescriptions (Including Specialty) throughout the filling process, on a timely basis, from the point of prescription is received until it is shipped to the member.</t>
  </si>
  <si>
    <t>You will have the capability to accept major credit cards and store credit card number(s) by member account for future mail order prescriptions. You will advise members 30 days in advance of the date their credit card number is going to expire.</t>
  </si>
  <si>
    <t xml:space="preserve">Can you can support a floor limit of $300 for accepting prescription orders from members without the correct payment? </t>
  </si>
  <si>
    <t>You agree not to bill members for copayments greater than $500 without first contacting them to advise them of their copayment.</t>
  </si>
  <si>
    <t>the County will not be required to pay outstanding balances owed by membership.</t>
  </si>
  <si>
    <t>The County shall have the right to advise you in writing to change the floor limit for all members or just those with unpaid balances after 120 calendar days of dispensing.</t>
  </si>
  <si>
    <t>You will not require the County to mandate use of the mail pharmacies.</t>
  </si>
  <si>
    <t>If requested, you will provide a toll-free number to members currently using the incumbent's mail facility for the sole purpose of furnishing the information necessary to transition prescriptions to your firm.</t>
  </si>
  <si>
    <t>If a mail package is lost, stolen or not delivered, you will not charge the County or the plan participant for the Mail Drug.</t>
  </si>
  <si>
    <t>If requested, you are willing and able to prorate copays at mail order for claims that are processed for less than or equal to a 60 day supply.</t>
  </si>
  <si>
    <t>Specialty Pharmacy Services</t>
  </si>
  <si>
    <t>If a Specialty drug package is lost, stolen or not delivered, you will not charge the County or plan participants for the Specialty Drug.</t>
  </si>
  <si>
    <t>You will allow the County the flexibility to determine if participants can fill specialty drug prescriptions at retail, and will include pricing for a voluntary option (open retail network/no retail refill limit) and a closed network option (retail lockout or retail refill limit).</t>
  </si>
  <si>
    <t>You will not require the County to pay outstanding balances owed by membership.</t>
  </si>
  <si>
    <t>Systems and Implementation- General</t>
  </si>
  <si>
    <t>Claims data are stored online for a minimum of 24 months post adjudication.</t>
  </si>
  <si>
    <t>You will accept from the incumbent a claims file that you can use to transfer current prior authorization approvals.</t>
  </si>
  <si>
    <t>You will accept from the incumbent a refill file that you can use to transfer prescriptions to your mail and specialty pharmacy.</t>
  </si>
  <si>
    <t>Data Feeds and Overrides</t>
  </si>
  <si>
    <t>You have the ability to override retail and mail order prescriptions and provide up to a year's supply for overseas travel/vacation based on the County's specific plan provisions.</t>
  </si>
  <si>
    <t>Reporting</t>
  </si>
  <si>
    <t>You will provide prescription drug claim-level detail, all reports, billings, Manufacturer Payment records, performance measures, service concerns and issues, or any other communication, to each business group in a manner mutually agreed upon by both parties and at no additional charge.</t>
  </si>
  <si>
    <t xml:space="preserve">You will track and report the number of prescriptions dispensed and the dollar amount value paid for all copay coupons and patient assistance by product, therapy class, and source of assistance for the County. </t>
  </si>
  <si>
    <t>Disruption</t>
  </si>
  <si>
    <t xml:space="preserve">Confirm that you have completed the Formulary Disruption Excel file and the two Pharmacy Disruption files. The completed files should be submitted as an attachment with your RFP response. </t>
  </si>
  <si>
    <t>Confirmed</t>
  </si>
  <si>
    <t>Customer Service</t>
  </si>
  <si>
    <t>Customer Service and Account Management Questionnaire</t>
  </si>
  <si>
    <t xml:space="preserve">You shall also provide telephonic emergency pharmacist services twenty-four (24) hours a day, seven (7) days a week, 365 days a year. </t>
  </si>
  <si>
    <t xml:space="preserve">The member service teams will be knowledgeable of the specific pharmacy benefit programs of the County to respond to member questions. </t>
  </si>
  <si>
    <t>Member/provider service representatives will have access to a pharmacist in the event the call requires the attention of a clinician.</t>
  </si>
  <si>
    <t>You will make available a pharmacy provider locator service via the customer website. .</t>
  </si>
  <si>
    <t>You will arrange and pay for a short-term retail supply of a delayed or incorrectly processed mail order prescription caused by your organization.  In addition, you agree not to charge members for expedited delivery of the mail order prescription if the prescription delay is caused by your organization.</t>
  </si>
  <si>
    <t>You assure that, within 24 hours, you will contact prescribers and/or members via a telephone call or email for 100% of incomplete mail order prescriptions (including Specialty) that require additional information.</t>
  </si>
  <si>
    <t>You will provide both email and telephone voicemail capabilities to communicate to members their mail order has been received and the date the order has been shipped to members.</t>
  </si>
  <si>
    <t>You will have the capability to accept early refill orders and suspend or “queue” these orders in your system until the earliest refill date for processing.</t>
  </si>
  <si>
    <t>If requested, you will provide members with checks for monies owed to them instead of maintaining credits at your mail facility.</t>
  </si>
  <si>
    <t xml:space="preserve">Implementation Support </t>
  </si>
  <si>
    <t>You agree to accept and load all open mail order and specialty pharmacy refills, prior authorization histories and at least six months of historical claims data at no additional cost to the County during the implementation process.</t>
  </si>
  <si>
    <r>
      <t xml:space="preserve">You will offer alternative approaches to minimize the need for members to request new prescriptions during transition. For example, you will offer a ninety (90) day grace period for members to fill their prescriptions at their current copay/coinsurance during transition with no rebate impact. </t>
    </r>
    <r>
      <rPr>
        <sz val="11"/>
        <color rgb="FFFF0000"/>
        <rFont val="Calibri"/>
        <family val="2"/>
      </rPr>
      <t/>
    </r>
  </si>
  <si>
    <t>Included Retail Only</t>
  </si>
  <si>
    <t>Yes</t>
  </si>
  <si>
    <t>Fully Agree</t>
  </si>
  <si>
    <t xml:space="preserve">Complete </t>
  </si>
  <si>
    <t>Wholly Owned</t>
  </si>
  <si>
    <t xml:space="preserve">Confirmed </t>
  </si>
  <si>
    <t>At least quarterly</t>
  </si>
  <si>
    <t>Monthly</t>
  </si>
  <si>
    <t>Included Mail Only</t>
  </si>
  <si>
    <t>No</t>
  </si>
  <si>
    <t>Partial Agree</t>
  </si>
  <si>
    <t>No, Explain</t>
  </si>
  <si>
    <t>Not Complete</t>
  </si>
  <si>
    <t>Outsourced</t>
  </si>
  <si>
    <t>Not Confirmed</t>
  </si>
  <si>
    <t>At least semi-annually</t>
  </si>
  <si>
    <t>Quarterly</t>
  </si>
  <si>
    <t>Included Channel Agnostic</t>
  </si>
  <si>
    <t>Disagree</t>
  </si>
  <si>
    <t>At least annually</t>
  </si>
  <si>
    <t>Semi-Annually</t>
  </si>
  <si>
    <t>Excluded Channel Agnostic</t>
  </si>
  <si>
    <t>Other, specify</t>
  </si>
  <si>
    <t>Annually</t>
  </si>
  <si>
    <t>Other, Explain</t>
  </si>
  <si>
    <t xml:space="preserve">This worksheet should be used to provide additional explanations for any questions for which a "See Explanation" response </t>
  </si>
  <si>
    <r>
      <t xml:space="preserve">was given.  Explanations must be numbered to correspond to the question to which they pertain and they </t>
    </r>
    <r>
      <rPr>
        <b/>
        <sz val="10"/>
        <color rgb="FFFF0000"/>
        <rFont val="Arial"/>
        <family val="2"/>
      </rPr>
      <t>must be brief.</t>
    </r>
  </si>
  <si>
    <t>State the number of questions you addressed with further explanation:</t>
  </si>
  <si>
    <t>Section/ Question #</t>
  </si>
  <si>
    <t>Disruption Files</t>
  </si>
  <si>
    <t>Geo-Access</t>
  </si>
  <si>
    <t>Claim File</t>
  </si>
  <si>
    <t>PBM RFP 2021</t>
  </si>
  <si>
    <t>RFP No. 22-HRD-RFP-338 Pharmacy Plan</t>
  </si>
  <si>
    <t xml:space="preserve">To obtain ACG's current Claims, you will need to request via email from Blake.Edwards@aon.com </t>
  </si>
  <si>
    <t xml:space="preserve">To obtain ACG's current Disruption, you will need to request from Blake.Edwards@aon.com </t>
  </si>
  <si>
    <t>Provider Disruption &amp; Claims:  You will need to request a Provider Disruption &amp; Claims file from Blake.Edwards@aon.com. Please follow the workflow requested in the instructions included with the data files.  Confirm you have followed the process and provided the requested data for the County.</t>
  </si>
  <si>
    <t>GeoAccess:  You will need to request GeoAccess instructions from Blake.Edwards@aon.com. Please follow the workflow requested in the instructions/Geo parameters outlined within these files.  Confirm you have followed the process and provided the requested data for the County.</t>
  </si>
  <si>
    <t>Please request Geo-Acces information from Blake.Edwards@aon.com.  Please follow the workflow requested within the information you receive.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</si>
</sst>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
    <numFmt numFmtId="165" formatCode="#,##0;\-#,##0;&quot;-&quot;"/>
    <numFmt numFmtId="166" formatCode="0."/>
  </numFmts>
  <fonts count="55" x14ac:knownFonts="1">
    <font>
      <sz val="10"/>
      <name val="Arial"/>
    </font>
    <font>
      <sz val="11"/>
      <color theme="1"/>
      <name val="Calibri"/>
      <family val="2"/>
      <scheme val="minor"/>
    </font>
    <font>
      <sz val="10"/>
      <name val="Arial"/>
      <family val="2"/>
    </font>
    <font>
      <b/>
      <sz val="12"/>
      <name val="Arial"/>
      <family val="2"/>
    </font>
    <font>
      <sz val="10"/>
      <color indexed="10"/>
      <name val="Arial"/>
      <family val="2"/>
    </font>
    <font>
      <sz val="10"/>
      <color indexed="18"/>
      <name val="Arial"/>
      <family val="2"/>
    </font>
    <font>
      <b/>
      <sz val="13"/>
      <color indexed="16"/>
      <name val="Arial Narrow"/>
      <family val="2"/>
    </font>
    <font>
      <b/>
      <sz val="10"/>
      <color indexed="1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sz val="10"/>
      <color indexed="8"/>
      <name val="Arial"/>
      <family val="2"/>
    </font>
    <font>
      <b/>
      <sz val="11"/>
      <color indexed="10"/>
      <name val="Calibri"/>
      <family val="2"/>
    </font>
    <font>
      <b/>
      <sz val="11"/>
      <color indexed="9"/>
      <name val="Calibri"/>
      <family val="2"/>
    </font>
    <font>
      <sz val="10"/>
      <name val="Arial"/>
      <family val="2"/>
    </font>
    <font>
      <sz val="10"/>
      <name val="MS Serif"/>
      <family val="1"/>
    </font>
    <font>
      <sz val="10"/>
      <color indexed="16"/>
      <name val="MS Serif"/>
      <family val="1"/>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b/>
      <sz val="11"/>
      <color indexed="63"/>
      <name val="Calibri"/>
      <family val="2"/>
    </font>
    <font>
      <sz val="8"/>
      <name val="Helv"/>
    </font>
    <font>
      <b/>
      <sz val="8"/>
      <color indexed="8"/>
      <name val="Helv"/>
    </font>
    <font>
      <b/>
      <sz val="18"/>
      <color indexed="46"/>
      <name val="Cambria"/>
      <family val="2"/>
    </font>
    <font>
      <b/>
      <sz val="11"/>
      <color indexed="8"/>
      <name val="Calibri"/>
      <family val="2"/>
    </font>
    <font>
      <b/>
      <sz val="12"/>
      <color indexed="9"/>
      <name val="Arial Narrow"/>
      <family val="2"/>
    </font>
    <font>
      <sz val="10"/>
      <color indexed="56"/>
      <name val="Arial"/>
      <family val="2"/>
    </font>
    <font>
      <b/>
      <sz val="10"/>
      <color indexed="56"/>
      <name val="Arial"/>
      <family val="2"/>
    </font>
    <font>
      <b/>
      <sz val="8"/>
      <color indexed="59"/>
      <name val="Arial"/>
      <family val="2"/>
    </font>
    <font>
      <sz val="8"/>
      <color indexed="59"/>
      <name val="Arial"/>
      <family val="2"/>
    </font>
    <font>
      <sz val="10"/>
      <name val="Arial"/>
      <family val="2"/>
    </font>
    <font>
      <sz val="10"/>
      <color rgb="FF002060"/>
      <name val="Arial"/>
      <family val="2"/>
    </font>
    <font>
      <b/>
      <sz val="10"/>
      <color rgb="FF002060"/>
      <name val="Arial"/>
      <family val="2"/>
    </font>
    <font>
      <b/>
      <sz val="16"/>
      <color rgb="FF002060"/>
      <name val="Arial Narrow"/>
      <family val="2"/>
    </font>
    <font>
      <b/>
      <sz val="10"/>
      <color rgb="FFFF0000"/>
      <name val="Arial"/>
      <family val="2"/>
    </font>
    <font>
      <b/>
      <sz val="10"/>
      <color indexed="18"/>
      <name val="Arial Narrow"/>
      <family val="2"/>
    </font>
    <font>
      <sz val="10"/>
      <color indexed="18"/>
      <name val="Arial Narrow"/>
      <family val="2"/>
    </font>
    <font>
      <b/>
      <sz val="11"/>
      <color indexed="9"/>
      <name val="Arial Narrow"/>
      <family val="2"/>
    </font>
    <font>
      <b/>
      <sz val="10"/>
      <color theme="4" tint="-0.499984740745262"/>
      <name val="Arial"/>
      <family val="2"/>
    </font>
    <font>
      <sz val="10"/>
      <color theme="4" tint="-0.499984740745262"/>
      <name val="Arial"/>
      <family val="2"/>
    </font>
    <font>
      <sz val="10"/>
      <color theme="3"/>
      <name val="Arial"/>
      <family val="2"/>
    </font>
    <font>
      <sz val="11"/>
      <color rgb="FFFF0000"/>
      <name val="Calibri"/>
      <family val="2"/>
    </font>
    <font>
      <b/>
      <sz val="10"/>
      <name val="Arial"/>
      <family val="2"/>
    </font>
    <font>
      <b/>
      <sz val="8"/>
      <color rgb="FF000080"/>
      <name val="Arial"/>
      <family val="2"/>
    </font>
    <font>
      <b/>
      <sz val="10"/>
      <color rgb="FFFFFFFF"/>
      <name val="Arial Narrow"/>
      <family val="2"/>
    </font>
    <font>
      <sz val="10"/>
      <color rgb="FF000080"/>
      <name val="Arial Narrow"/>
      <family val="2"/>
    </font>
    <font>
      <b/>
      <sz val="10"/>
      <color rgb="FF000080"/>
      <name val="Arial Narrow"/>
      <family val="2"/>
    </font>
    <font>
      <sz val="10"/>
      <color rgb="FF000080"/>
      <name val="Arial"/>
      <family val="2"/>
    </font>
    <font>
      <sz val="11"/>
      <name val="Arial"/>
      <family val="2"/>
    </font>
  </fonts>
  <fills count="28">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lightGray">
        <bgColor indexed="41"/>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002060"/>
        <bgColor indexed="64"/>
      </patternFill>
    </fill>
    <fill>
      <patternFill patternType="solid">
        <fgColor rgb="FFCCFFFF"/>
        <bgColor indexed="64"/>
      </patternFill>
    </fill>
    <fill>
      <patternFill patternType="solid">
        <fgColor theme="5" tint="0.39997558519241921"/>
        <bgColor indexed="64"/>
      </patternFill>
    </fill>
    <fill>
      <patternFill patternType="solid">
        <fgColor rgb="FF000080"/>
        <bgColor rgb="FF000000"/>
      </patternFill>
    </fill>
    <fill>
      <patternFill patternType="solid">
        <fgColor rgb="FFCCFFFF"/>
        <bgColor rgb="FF000000"/>
      </patternFill>
    </fill>
    <fill>
      <patternFill patternType="solid">
        <fgColor theme="9" tint="0.39997558519241921"/>
        <bgColor indexed="64"/>
      </patternFill>
    </fill>
    <fill>
      <patternFill patternType="solid">
        <fgColor theme="9" tint="0.59999389629810485"/>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style="double">
        <color indexed="54"/>
      </top>
      <bottom style="double">
        <color indexed="54"/>
      </bottom>
      <diagonal/>
    </border>
    <border>
      <left style="double">
        <color indexed="54"/>
      </left>
      <right style="double">
        <color indexed="54"/>
      </right>
      <top style="double">
        <color indexed="54"/>
      </top>
      <bottom style="double">
        <color indexed="54"/>
      </bottom>
      <diagonal/>
    </border>
    <border>
      <left/>
      <right style="double">
        <color indexed="54"/>
      </right>
      <top style="double">
        <color indexed="54"/>
      </top>
      <bottom style="double">
        <color indexed="54"/>
      </bottom>
      <diagonal/>
    </border>
    <border>
      <left/>
      <right/>
      <top/>
      <bottom style="double">
        <color indexed="54"/>
      </bottom>
      <diagonal/>
    </border>
    <border>
      <left style="double">
        <color rgb="FF666699"/>
      </left>
      <right style="double">
        <color indexed="54"/>
      </right>
      <top style="double">
        <color rgb="FF666699"/>
      </top>
      <bottom style="double">
        <color rgb="FF666699"/>
      </bottom>
      <diagonal/>
    </border>
    <border>
      <left style="double">
        <color rgb="FF666699"/>
      </left>
      <right style="double">
        <color indexed="54"/>
      </right>
      <top/>
      <bottom style="double">
        <color rgb="FF666699"/>
      </bottom>
      <diagonal/>
    </border>
    <border>
      <left style="double">
        <color rgb="FF666699"/>
      </left>
      <right style="double">
        <color rgb="FF666699"/>
      </right>
      <top style="double">
        <color rgb="FF666699"/>
      </top>
      <bottom style="double">
        <color rgb="FF666699"/>
      </bottom>
      <diagonal/>
    </border>
    <border>
      <left/>
      <right style="double">
        <color rgb="FF666699"/>
      </right>
      <top style="double">
        <color rgb="FF666699"/>
      </top>
      <bottom style="double">
        <color rgb="FF666699"/>
      </bottom>
      <diagonal/>
    </border>
    <border>
      <left style="double">
        <color rgb="FF666699"/>
      </left>
      <right style="double">
        <color rgb="FF666699"/>
      </right>
      <top/>
      <bottom style="double">
        <color rgb="FF666699"/>
      </bottom>
      <diagonal/>
    </border>
    <border>
      <left/>
      <right style="double">
        <color rgb="FF666699"/>
      </right>
      <top/>
      <bottom style="double">
        <color rgb="FF666699"/>
      </bottom>
      <diagonal/>
    </border>
  </borders>
  <cellStyleXfs count="6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165" fontId="12" fillId="0" borderId="0" applyFill="0" applyBorder="0" applyAlignment="0"/>
    <xf numFmtId="0" fontId="13" fillId="5" borderId="1" applyNumberFormat="0" applyAlignment="0" applyProtection="0"/>
    <xf numFmtId="0" fontId="14" fillId="14" borderId="2" applyNumberFormat="0" applyAlignment="0" applyProtection="0"/>
    <xf numFmtId="0" fontId="16" fillId="0" borderId="0" applyNumberFormat="0" applyAlignment="0">
      <alignment horizontal="left"/>
    </xf>
    <xf numFmtId="44" fontId="36" fillId="0" borderId="0" applyFont="0" applyFill="0" applyBorder="0" applyAlignment="0" applyProtection="0"/>
    <xf numFmtId="0" fontId="17" fillId="0" borderId="0" applyNumberFormat="0" applyAlignment="0">
      <alignment horizontal="left"/>
    </xf>
    <xf numFmtId="0" fontId="18" fillId="0" borderId="0" applyNumberFormat="0" applyFill="0" applyBorder="0" applyAlignment="0" applyProtection="0"/>
    <xf numFmtId="0" fontId="19" fillId="6" borderId="0" applyNumberFormat="0" applyBorder="0" applyAlignment="0" applyProtection="0"/>
    <xf numFmtId="0" fontId="3" fillId="0" borderId="3" applyNumberFormat="0" applyAlignment="0" applyProtection="0">
      <alignment horizontal="left" vertical="center"/>
    </xf>
    <xf numFmtId="0" fontId="3" fillId="0" borderId="4">
      <alignment horizontal="left" vertical="center"/>
    </xf>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23" fillId="15" borderId="1" applyNumberFormat="0" applyAlignment="0" applyProtection="0"/>
    <xf numFmtId="0" fontId="24" fillId="0" borderId="8" applyNumberFormat="0" applyFill="0" applyAlignment="0" applyProtection="0"/>
    <xf numFmtId="0" fontId="25" fillId="15" borderId="0" applyNumberFormat="0" applyBorder="0" applyAlignment="0" applyProtection="0"/>
    <xf numFmtId="0" fontId="15" fillId="0" borderId="0"/>
    <xf numFmtId="0" fontId="15" fillId="15" borderId="9" applyNumberFormat="0" applyFont="0" applyAlignment="0" applyProtection="0"/>
    <xf numFmtId="0" fontId="26" fillId="5" borderId="10" applyNumberFormat="0" applyAlignment="0" applyProtection="0"/>
    <xf numFmtId="9" fontId="36" fillId="0" borderId="0" applyFont="0" applyFill="0" applyBorder="0" applyAlignment="0" applyProtection="0"/>
    <xf numFmtId="164" fontId="27" fillId="0" borderId="0" applyNumberFormat="0" applyFill="0" applyBorder="0" applyAlignment="0" applyProtection="0">
      <alignment horizontal="left"/>
    </xf>
    <xf numFmtId="0" fontId="12" fillId="0" borderId="0">
      <alignment vertical="top"/>
    </xf>
    <xf numFmtId="40" fontId="28" fillId="0" borderId="0" applyBorder="0">
      <alignment horizontal="right"/>
    </xf>
    <xf numFmtId="0" fontId="29" fillId="0" borderId="0" applyNumberFormat="0" applyFill="0" applyBorder="0" applyAlignment="0" applyProtection="0"/>
    <xf numFmtId="0" fontId="30" fillId="0" borderId="11" applyNumberFormat="0" applyFill="0" applyAlignment="0" applyProtection="0"/>
    <xf numFmtId="0" fontId="24" fillId="0" borderId="0" applyNumberForma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12" fillId="0" borderId="0">
      <alignment vertical="top"/>
    </xf>
    <xf numFmtId="0" fontId="1" fillId="0" borderId="0"/>
    <xf numFmtId="0" fontId="2" fillId="0" borderId="0"/>
  </cellStyleXfs>
  <cellXfs count="114">
    <xf numFmtId="0" fontId="0" fillId="0" borderId="0" xfId="0"/>
    <xf numFmtId="0" fontId="5" fillId="20" borderId="0" xfId="0" applyFont="1" applyFill="1" applyProtection="1"/>
    <xf numFmtId="0" fontId="7" fillId="17" borderId="12" xfId="44" applyFont="1" applyFill="1" applyBorder="1" applyAlignment="1" applyProtection="1">
      <alignment horizontal="center" vertical="center" wrapText="1"/>
    </xf>
    <xf numFmtId="0" fontId="34" fillId="18" borderId="13" xfId="44" applyFont="1" applyFill="1" applyBorder="1" applyAlignment="1" applyProtection="1">
      <alignment horizontal="center" vertical="center" wrapText="1"/>
    </xf>
    <xf numFmtId="0" fontId="31" fillId="21" borderId="0" xfId="44" applyFont="1" applyFill="1" applyAlignment="1" applyProtection="1">
      <alignment vertical="top" wrapText="1"/>
    </xf>
    <xf numFmtId="0" fontId="31" fillId="21" borderId="0" xfId="44" applyFont="1" applyFill="1" applyAlignment="1" applyProtection="1">
      <alignment horizontal="center" vertical="center" wrapText="1"/>
    </xf>
    <xf numFmtId="0" fontId="31" fillId="21" borderId="0" xfId="44" applyNumberFormat="1" applyFont="1" applyFill="1" applyAlignment="1" applyProtection="1">
      <alignment horizontal="center" vertical="center"/>
    </xf>
    <xf numFmtId="0" fontId="34" fillId="18" borderId="13" xfId="0" applyFont="1" applyFill="1" applyBorder="1" applyAlignment="1" applyProtection="1">
      <alignment horizontal="center" vertical="center" wrapText="1"/>
    </xf>
    <xf numFmtId="0" fontId="5" fillId="20" borderId="0" xfId="0" applyFont="1" applyFill="1" applyAlignment="1" applyProtection="1">
      <alignment vertical="center" wrapText="1"/>
    </xf>
    <xf numFmtId="0" fontId="15" fillId="20" borderId="0" xfId="0" applyFont="1" applyFill="1" applyBorder="1" applyProtection="1"/>
    <xf numFmtId="0" fontId="31" fillId="21" borderId="0" xfId="0" applyFont="1" applyFill="1" applyAlignment="1" applyProtection="1">
      <alignment vertical="center" wrapText="1"/>
    </xf>
    <xf numFmtId="0" fontId="31" fillId="21" borderId="0" xfId="44" applyFont="1" applyFill="1" applyAlignment="1" applyProtection="1">
      <alignment vertical="center" wrapText="1"/>
    </xf>
    <xf numFmtId="49" fontId="7" fillId="20" borderId="0" xfId="0" applyNumberFormat="1" applyFont="1" applyFill="1" applyAlignment="1" applyProtection="1">
      <alignment horizontal="left" vertical="top"/>
    </xf>
    <xf numFmtId="0" fontId="7" fillId="20" borderId="0" xfId="0" applyFont="1" applyFill="1" applyAlignment="1" applyProtection="1">
      <alignment horizontal="center" vertical="center" wrapText="1"/>
    </xf>
    <xf numFmtId="49" fontId="38" fillId="20" borderId="0" xfId="0" applyNumberFormat="1" applyFont="1" applyFill="1" applyAlignment="1" applyProtection="1">
      <alignment vertical="top"/>
    </xf>
    <xf numFmtId="0" fontId="5" fillId="16" borderId="14" xfId="0" applyNumberFormat="1" applyFont="1" applyFill="1" applyBorder="1" applyAlignment="1" applyProtection="1">
      <alignment horizontal="center" vertical="center" wrapText="1"/>
      <protection locked="0"/>
    </xf>
    <xf numFmtId="0" fontId="5" fillId="20" borderId="0" xfId="0" applyFont="1" applyFill="1" applyAlignment="1" applyProtection="1">
      <alignment horizontal="left"/>
    </xf>
    <xf numFmtId="0" fontId="31" fillId="21" borderId="15" xfId="44" applyNumberFormat="1" applyFont="1" applyFill="1" applyBorder="1" applyAlignment="1" applyProtection="1">
      <alignment horizontal="center" vertical="center"/>
    </xf>
    <xf numFmtId="0" fontId="8" fillId="0" borderId="13" xfId="40" applyNumberFormat="1" applyBorder="1" applyAlignment="1" applyProtection="1">
      <alignment horizontal="center" vertical="center" wrapText="1"/>
      <protection locked="0"/>
    </xf>
    <xf numFmtId="0" fontId="7" fillId="17" borderId="12" xfId="0" applyFont="1" applyFill="1" applyBorder="1" applyAlignment="1" applyProtection="1">
      <alignment horizontal="center" vertical="center" wrapText="1"/>
    </xf>
    <xf numFmtId="0" fontId="5" fillId="16" borderId="13" xfId="44" applyNumberFormat="1" applyFont="1" applyFill="1" applyBorder="1" applyAlignment="1" applyProtection="1">
      <alignment horizontal="center" vertical="center" wrapText="1"/>
      <protection locked="0"/>
    </xf>
    <xf numFmtId="49" fontId="33" fillId="16" borderId="0" xfId="44" applyNumberFormat="1" applyFont="1" applyFill="1" applyAlignment="1" applyProtection="1">
      <alignment vertical="top"/>
    </xf>
    <xf numFmtId="0" fontId="33" fillId="16" borderId="0" xfId="44" applyFont="1" applyFill="1" applyAlignment="1" applyProtection="1">
      <alignment vertical="center" wrapText="1"/>
    </xf>
    <xf numFmtId="0" fontId="31" fillId="21" borderId="0" xfId="44" applyFont="1" applyFill="1" applyAlignment="1" applyProtection="1">
      <alignment horizontal="left" vertical="center" wrapText="1"/>
    </xf>
    <xf numFmtId="0" fontId="4" fillId="0" borderId="13" xfId="0" applyFont="1" applyFill="1" applyBorder="1" applyAlignment="1" applyProtection="1">
      <alignment horizontal="left" vertical="center"/>
      <protection locked="0"/>
    </xf>
    <xf numFmtId="0" fontId="37" fillId="19" borderId="13" xfId="0" applyFont="1" applyFill="1" applyBorder="1" applyAlignment="1" applyProtection="1">
      <alignment horizontal="left" vertical="center" wrapText="1"/>
    </xf>
    <xf numFmtId="0" fontId="38" fillId="19" borderId="13" xfId="44" applyFont="1" applyFill="1" applyBorder="1" applyAlignment="1" applyProtection="1">
      <alignment horizontal="left" vertical="top" wrapText="1"/>
    </xf>
    <xf numFmtId="0" fontId="37" fillId="19" borderId="13" xfId="44" applyFont="1" applyFill="1" applyBorder="1" applyAlignment="1" applyProtection="1">
      <alignment horizontal="left" vertical="top" wrapText="1"/>
    </xf>
    <xf numFmtId="0" fontId="37" fillId="19" borderId="13" xfId="0" applyFont="1" applyFill="1" applyBorder="1" applyAlignment="1" applyProtection="1">
      <alignment vertical="center" wrapText="1"/>
    </xf>
    <xf numFmtId="0" fontId="41" fillId="0" borderId="0" xfId="54" applyFont="1" applyFill="1" applyAlignment="1" applyProtection="1">
      <alignment vertical="top"/>
    </xf>
    <xf numFmtId="0" fontId="5" fillId="0" borderId="0" xfId="54" applyNumberFormat="1" applyFont="1" applyFill="1" applyAlignment="1" applyProtection="1">
      <alignment vertical="top"/>
    </xf>
    <xf numFmtId="0" fontId="6" fillId="0" borderId="0" xfId="54" applyNumberFormat="1" applyFont="1" applyFill="1" applyAlignment="1" applyProtection="1">
      <alignment vertical="top"/>
    </xf>
    <xf numFmtId="0" fontId="5" fillId="0" borderId="0" xfId="54" applyNumberFormat="1" applyFont="1" applyFill="1" applyProtection="1"/>
    <xf numFmtId="0" fontId="42" fillId="0" borderId="0" xfId="54" applyNumberFormat="1" applyFont="1" applyFill="1" applyProtection="1"/>
    <xf numFmtId="0" fontId="5" fillId="0" borderId="0" xfId="57" applyFont="1" applyAlignment="1" applyProtection="1">
      <alignment vertical="top"/>
    </xf>
    <xf numFmtId="0" fontId="6" fillId="0" borderId="0" xfId="57" applyFont="1" applyFill="1" applyAlignment="1" applyProtection="1">
      <alignment vertical="top"/>
    </xf>
    <xf numFmtId="0" fontId="37" fillId="0" borderId="0" xfId="57" applyFont="1" applyAlignment="1" applyProtection="1">
      <alignment vertical="top"/>
    </xf>
    <xf numFmtId="0" fontId="38" fillId="0" borderId="0" xfId="57" applyFont="1" applyAlignment="1" applyProtection="1">
      <alignment vertical="top"/>
    </xf>
    <xf numFmtId="0" fontId="43" fillId="21" borderId="0" xfId="57" applyFont="1" applyFill="1" applyAlignment="1" applyProtection="1">
      <alignment vertical="top" wrapText="1"/>
    </xf>
    <xf numFmtId="0" fontId="43" fillId="21" borderId="0" xfId="57" applyFont="1" applyFill="1" applyAlignment="1" applyProtection="1">
      <alignment horizontal="center" vertical="center" wrapText="1"/>
    </xf>
    <xf numFmtId="0" fontId="5" fillId="0" borderId="9" xfId="57" applyFont="1" applyBorder="1" applyAlignment="1" applyProtection="1">
      <alignment vertical="top" wrapText="1"/>
      <protection locked="0"/>
    </xf>
    <xf numFmtId="0" fontId="5" fillId="0" borderId="0" xfId="54" applyNumberFormat="1" applyFont="1" applyFill="1" applyBorder="1" applyProtection="1"/>
    <xf numFmtId="49" fontId="45" fillId="20" borderId="0" xfId="0" applyNumberFormat="1" applyFont="1" applyFill="1" applyAlignment="1" applyProtection="1">
      <alignment vertical="top"/>
    </xf>
    <xf numFmtId="49" fontId="44" fillId="20" borderId="0" xfId="0" applyNumberFormat="1" applyFont="1" applyFill="1" applyAlignment="1" applyProtection="1">
      <alignment vertical="top"/>
    </xf>
    <xf numFmtId="166" fontId="44" fillId="20" borderId="0" xfId="0" applyNumberFormat="1" applyFont="1" applyFill="1" applyAlignment="1" applyProtection="1">
      <alignment horizontal="left" vertical="top"/>
    </xf>
    <xf numFmtId="0" fontId="44" fillId="16" borderId="0" xfId="44" applyFont="1" applyFill="1" applyAlignment="1" applyProtection="1">
      <alignment vertical="center" wrapText="1"/>
    </xf>
    <xf numFmtId="166" fontId="44" fillId="16" borderId="0" xfId="44" applyNumberFormat="1" applyFont="1" applyFill="1" applyAlignment="1" applyProtection="1">
      <alignment horizontal="left" vertical="top"/>
    </xf>
    <xf numFmtId="0" fontId="46" fillId="0" borderId="0" xfId="57" applyFont="1" applyAlignment="1" applyProtection="1">
      <alignment vertical="top"/>
    </xf>
    <xf numFmtId="0" fontId="37" fillId="20" borderId="0" xfId="44" applyFont="1" applyFill="1" applyProtection="1"/>
    <xf numFmtId="0" fontId="45" fillId="20" borderId="0" xfId="44" applyFont="1" applyFill="1" applyProtection="1"/>
    <xf numFmtId="0" fontId="38" fillId="20" borderId="0" xfId="44" applyFont="1" applyFill="1" applyProtection="1"/>
    <xf numFmtId="0" fontId="15" fillId="20" borderId="0" xfId="44" applyFill="1" applyAlignment="1" applyProtection="1">
      <alignment vertical="top"/>
    </xf>
    <xf numFmtId="0" fontId="15" fillId="20" borderId="0" xfId="44" applyFill="1" applyProtection="1"/>
    <xf numFmtId="0" fontId="6" fillId="20" borderId="0" xfId="0" applyFont="1" applyFill="1" applyAlignment="1" applyProtection="1">
      <alignment vertical="top"/>
    </xf>
    <xf numFmtId="0" fontId="15" fillId="0" borderId="0" xfId="44" applyFill="1" applyProtection="1"/>
    <xf numFmtId="0" fontId="34" fillId="20" borderId="0" xfId="0" applyFont="1" applyFill="1" applyAlignment="1" applyProtection="1">
      <alignment wrapText="1"/>
    </xf>
    <xf numFmtId="0" fontId="32" fillId="16" borderId="0" xfId="44" applyFont="1" applyFill="1" applyProtection="1"/>
    <xf numFmtId="0" fontId="45" fillId="16" borderId="0" xfId="44" applyFont="1" applyFill="1" applyProtection="1"/>
    <xf numFmtId="0" fontId="33" fillId="16" borderId="0" xfId="44" applyFont="1" applyFill="1" applyProtection="1"/>
    <xf numFmtId="0" fontId="38" fillId="20" borderId="0" xfId="44" applyFont="1" applyFill="1" applyAlignment="1" applyProtection="1">
      <alignment vertical="top"/>
    </xf>
    <xf numFmtId="166" fontId="44" fillId="20" borderId="0" xfId="44" quotePrefix="1" applyNumberFormat="1" applyFont="1" applyFill="1" applyAlignment="1" applyProtection="1">
      <alignment horizontal="left" vertical="top"/>
    </xf>
    <xf numFmtId="0" fontId="5" fillId="0" borderId="0" xfId="57" applyFont="1" applyAlignment="1" applyProtection="1">
      <alignment vertical="top"/>
      <protection locked="0"/>
    </xf>
    <xf numFmtId="0" fontId="7" fillId="17" borderId="12" xfId="57" applyFont="1" applyFill="1" applyBorder="1" applyAlignment="1" applyProtection="1">
      <alignment horizontal="center" vertical="center" wrapText="1"/>
    </xf>
    <xf numFmtId="0" fontId="34" fillId="18" borderId="13" xfId="57" applyFont="1" applyFill="1" applyBorder="1" applyAlignment="1" applyProtection="1">
      <alignment horizontal="center" vertical="center" wrapText="1"/>
    </xf>
    <xf numFmtId="0" fontId="31" fillId="21" borderId="0" xfId="0" applyFont="1" applyFill="1" applyAlignment="1" applyProtection="1">
      <alignment vertical="center"/>
    </xf>
    <xf numFmtId="0" fontId="2" fillId="0" borderId="0" xfId="0" applyFont="1"/>
    <xf numFmtId="0" fontId="2" fillId="0" borderId="0" xfId="44" applyFont="1" applyFill="1" applyProtection="1"/>
    <xf numFmtId="0" fontId="2" fillId="20" borderId="0" xfId="44" applyFont="1" applyFill="1" applyProtection="1"/>
    <xf numFmtId="0" fontId="37" fillId="19" borderId="13" xfId="44" applyFont="1" applyFill="1" applyBorder="1" applyAlignment="1" applyProtection="1">
      <alignment vertical="top" wrapText="1"/>
    </xf>
    <xf numFmtId="0" fontId="37" fillId="19" borderId="13" xfId="44" applyFont="1" applyFill="1" applyBorder="1" applyAlignment="1" applyProtection="1">
      <alignment horizontal="left" vertical="center" wrapText="1"/>
    </xf>
    <xf numFmtId="0" fontId="37" fillId="19" borderId="13" xfId="44" applyFont="1" applyFill="1" applyBorder="1" applyAlignment="1" applyProtection="1">
      <alignment vertical="center" wrapText="1"/>
    </xf>
    <xf numFmtId="0" fontId="38" fillId="19" borderId="13" xfId="44" applyFont="1" applyFill="1" applyBorder="1" applyAlignment="1" applyProtection="1">
      <alignment vertical="center" wrapText="1"/>
    </xf>
    <xf numFmtId="0" fontId="38" fillId="19" borderId="13" xfId="0" applyFont="1" applyFill="1" applyBorder="1" applyAlignment="1" applyProtection="1">
      <alignment vertical="center" wrapText="1"/>
    </xf>
    <xf numFmtId="0" fontId="5" fillId="19" borderId="13" xfId="57" applyFont="1" applyFill="1" applyBorder="1" applyAlignment="1" applyProtection="1">
      <alignment horizontal="left" vertical="center" wrapText="1" indent="1"/>
    </xf>
    <xf numFmtId="0" fontId="5" fillId="19" borderId="13" xfId="57" applyFont="1" applyFill="1" applyBorder="1" applyAlignment="1" applyProtection="1">
      <alignment horizontal="left" vertical="center" wrapText="1"/>
    </xf>
    <xf numFmtId="0" fontId="5" fillId="19" borderId="13" xfId="57" applyFont="1" applyFill="1" applyBorder="1" applyAlignment="1" applyProtection="1">
      <alignment vertical="center" wrapText="1"/>
    </xf>
    <xf numFmtId="166" fontId="44" fillId="0" borderId="0" xfId="44" quotePrefix="1" applyNumberFormat="1" applyFont="1" applyFill="1" applyAlignment="1" applyProtection="1">
      <alignment horizontal="left" vertical="top"/>
    </xf>
    <xf numFmtId="0" fontId="38" fillId="0" borderId="0" xfId="44" applyFont="1" applyFill="1" applyProtection="1"/>
    <xf numFmtId="0" fontId="45" fillId="0" borderId="0" xfId="44" applyFont="1" applyFill="1" applyProtection="1"/>
    <xf numFmtId="0" fontId="42" fillId="0" borderId="0" xfId="54" applyNumberFormat="1" applyFont="1" applyFill="1" applyAlignment="1" applyProtection="1">
      <alignment vertical="top"/>
    </xf>
    <xf numFmtId="0" fontId="34" fillId="18" borderId="14" xfId="44" applyFont="1" applyFill="1" applyBorder="1" applyAlignment="1" applyProtection="1">
      <alignment horizontal="center" vertical="center" wrapText="1"/>
    </xf>
    <xf numFmtId="0" fontId="38" fillId="19" borderId="13" xfId="0" applyFont="1" applyFill="1" applyBorder="1" applyAlignment="1" applyProtection="1">
      <alignment horizontal="left" vertical="center" wrapText="1"/>
    </xf>
    <xf numFmtId="0" fontId="37" fillId="22" borderId="16" xfId="0" applyFont="1" applyFill="1" applyBorder="1" applyAlignment="1" applyProtection="1">
      <alignment vertical="center" wrapText="1"/>
    </xf>
    <xf numFmtId="0" fontId="37" fillId="22" borderId="17" xfId="0" applyFont="1" applyFill="1" applyBorder="1" applyAlignment="1" applyProtection="1">
      <alignment vertical="center" wrapText="1"/>
    </xf>
    <xf numFmtId="14" fontId="2" fillId="0" borderId="0" xfId="44" applyNumberFormat="1" applyFont="1" applyFill="1" applyAlignment="1" applyProtection="1">
      <alignment horizontal="left"/>
    </xf>
    <xf numFmtId="0" fontId="37" fillId="0" borderId="0" xfId="44" applyFont="1" applyFill="1" applyProtection="1"/>
    <xf numFmtId="0" fontId="34" fillId="0" borderId="0" xfId="0" applyFont="1" applyFill="1" applyAlignment="1" applyProtection="1">
      <alignment horizontal="left" wrapText="1"/>
    </xf>
    <xf numFmtId="0" fontId="48" fillId="0" borderId="0" xfId="44" applyFont="1" applyFill="1" applyProtection="1"/>
    <xf numFmtId="0" fontId="39" fillId="20" borderId="0" xfId="0" applyFont="1" applyFill="1" applyAlignment="1" applyProtection="1">
      <alignment horizontal="left" vertical="top"/>
    </xf>
    <xf numFmtId="0" fontId="39" fillId="0" borderId="0" xfId="54" applyFont="1" applyFill="1" applyAlignment="1" applyProtection="1">
      <alignment horizontal="left" vertical="top"/>
    </xf>
    <xf numFmtId="0" fontId="50" fillId="24" borderId="0" xfId="0" applyFont="1" applyFill="1" applyBorder="1" applyAlignment="1"/>
    <xf numFmtId="0" fontId="52" fillId="25" borderId="19" xfId="0" applyFont="1" applyFill="1" applyBorder="1" applyAlignment="1">
      <alignment horizontal="center" vertical="center" wrapText="1"/>
    </xf>
    <xf numFmtId="0" fontId="52" fillId="25" borderId="21" xfId="0" applyFont="1" applyFill="1" applyBorder="1" applyAlignment="1">
      <alignment horizontal="center" vertical="center" wrapText="1"/>
    </xf>
    <xf numFmtId="0" fontId="53" fillId="25" borderId="18" xfId="0" applyFont="1" applyFill="1" applyBorder="1" applyAlignment="1">
      <alignment wrapText="1"/>
    </xf>
    <xf numFmtId="0" fontId="53" fillId="25" borderId="20" xfId="0" applyFont="1" applyFill="1" applyBorder="1" applyAlignment="1">
      <alignment wrapText="1"/>
    </xf>
    <xf numFmtId="0" fontId="31" fillId="21" borderId="0" xfId="44" applyNumberFormat="1" applyFont="1" applyFill="1" applyAlignment="1" applyProtection="1">
      <alignment horizontal="center" vertical="center"/>
      <protection locked="0"/>
    </xf>
    <xf numFmtId="0" fontId="7" fillId="17" borderId="12" xfId="44" applyFont="1" applyFill="1" applyBorder="1" applyAlignment="1" applyProtection="1">
      <alignment horizontal="center" vertical="center" wrapText="1"/>
      <protection locked="0"/>
    </xf>
    <xf numFmtId="0" fontId="7" fillId="17" borderId="14" xfId="44" applyFont="1" applyFill="1" applyBorder="1" applyAlignment="1" applyProtection="1">
      <alignment horizontal="center" vertical="center" wrapText="1"/>
      <protection locked="0"/>
    </xf>
    <xf numFmtId="0" fontId="50" fillId="24" borderId="0" xfId="0" applyFont="1" applyFill="1" applyBorder="1" applyAlignment="1" applyProtection="1">
      <protection locked="0"/>
    </xf>
    <xf numFmtId="0" fontId="51" fillId="0" borderId="19" xfId="0" applyFont="1" applyFill="1" applyBorder="1" applyAlignment="1" applyProtection="1">
      <alignment wrapText="1"/>
      <protection locked="0"/>
    </xf>
    <xf numFmtId="0" fontId="51" fillId="0" borderId="21" xfId="0" applyFont="1" applyFill="1" applyBorder="1" applyAlignment="1" applyProtection="1">
      <alignment wrapText="1"/>
      <protection locked="0"/>
    </xf>
    <xf numFmtId="0" fontId="7" fillId="17" borderId="12" xfId="57" applyFont="1" applyFill="1" applyBorder="1" applyAlignment="1" applyProtection="1">
      <alignment horizontal="center" vertical="center" wrapText="1"/>
      <protection locked="0"/>
    </xf>
    <xf numFmtId="0" fontId="7" fillId="17" borderId="14" xfId="57" applyFont="1" applyFill="1" applyBorder="1" applyAlignment="1" applyProtection="1">
      <alignment horizontal="center" vertical="center" wrapText="1"/>
      <protection locked="0"/>
    </xf>
    <xf numFmtId="0" fontId="2" fillId="20" borderId="0" xfId="44" applyFont="1" applyFill="1" applyProtection="1">
      <protection locked="0"/>
    </xf>
    <xf numFmtId="0" fontId="39" fillId="20" borderId="0" xfId="0" applyFont="1" applyFill="1" applyAlignment="1" applyProtection="1">
      <alignment horizontal="left" vertical="top"/>
    </xf>
    <xf numFmtId="0" fontId="34" fillId="18" borderId="0" xfId="0" applyFont="1" applyFill="1" applyAlignment="1" applyProtection="1">
      <alignment horizontal="left" wrapText="1"/>
    </xf>
    <xf numFmtId="0" fontId="49" fillId="23" borderId="0" xfId="61" quotePrefix="1" applyFont="1" applyFill="1" applyBorder="1" applyAlignment="1">
      <alignment horizontal="left" vertical="top" wrapText="1"/>
    </xf>
    <xf numFmtId="0" fontId="39" fillId="0" borderId="0" xfId="57" applyFont="1" applyAlignment="1" applyProtection="1">
      <alignment horizontal="left" vertical="top"/>
    </xf>
    <xf numFmtId="0" fontId="38" fillId="20" borderId="0" xfId="54" applyFont="1" applyFill="1" applyBorder="1" applyAlignment="1" applyProtection="1">
      <alignment horizontal="left" vertical="top" wrapText="1"/>
    </xf>
    <xf numFmtId="0" fontId="39" fillId="0" borderId="0" xfId="54" applyFont="1" applyFill="1" applyAlignment="1" applyProtection="1">
      <alignment horizontal="left" vertical="top"/>
    </xf>
    <xf numFmtId="0" fontId="2" fillId="26" borderId="0" xfId="0" applyFont="1" applyFill="1" applyAlignment="1"/>
    <xf numFmtId="0" fontId="0" fillId="26" borderId="0" xfId="0" applyFill="1" applyAlignment="1"/>
    <xf numFmtId="0" fontId="54" fillId="26" borderId="0" xfId="0" applyFont="1" applyFill="1" applyAlignment="1"/>
    <xf numFmtId="0" fontId="0" fillId="27" borderId="0" xfId="0" applyFill="1" applyAlignment="1"/>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 Currency (0)" xfId="26" xr:uid="{00000000-0005-0000-0000-000019000000}"/>
    <cellStyle name="Calculation" xfId="27" builtinId="22" customBuiltin="1"/>
    <cellStyle name="Check Cell" xfId="28" builtinId="23" customBuiltin="1"/>
    <cellStyle name="Comma 2" xfId="58" xr:uid="{00000000-0005-0000-0000-00001C000000}"/>
    <cellStyle name="Copied" xfId="29" xr:uid="{00000000-0005-0000-0000-00001D000000}"/>
    <cellStyle name="Currency 2" xfId="30" xr:uid="{00000000-0005-0000-0000-00001F000000}"/>
    <cellStyle name="Currency 2 2" xfId="55" xr:uid="{00000000-0005-0000-0000-000020000000}"/>
    <cellStyle name="Entered" xfId="31" xr:uid="{00000000-0005-0000-0000-000021000000}"/>
    <cellStyle name="Explanatory Text" xfId="32" builtinId="53" customBuiltin="1"/>
    <cellStyle name="Good" xfId="33" builtinId="26" customBuiltin="1"/>
    <cellStyle name="Header1" xfId="34" xr:uid="{00000000-0005-0000-0000-000024000000}"/>
    <cellStyle name="Header2" xfId="35" xr:uid="{00000000-0005-0000-0000-000025000000}"/>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xr:uid="{00000000-0005-0000-0000-00002F000000}"/>
    <cellStyle name="Normal 2 2" xfId="57" xr:uid="{00000000-0005-0000-0000-000030000000}"/>
    <cellStyle name="Normal 3" xfId="54" xr:uid="{00000000-0005-0000-0000-000031000000}"/>
    <cellStyle name="Normal 3 4" xfId="61" xr:uid="{47CBAE5E-942E-42BE-BC7D-1C1CE21CD2D4}"/>
    <cellStyle name="Normal 4" xfId="60" xr:uid="{5C3D6487-3B2F-4A8E-976D-B7432ACDEAC7}"/>
    <cellStyle name="Note" xfId="45" builtinId="10" customBuiltin="1"/>
    <cellStyle name="Output" xfId="46" builtinId="21" customBuiltin="1"/>
    <cellStyle name="Percent 2" xfId="47" xr:uid="{00000000-0005-0000-0000-000038000000}"/>
    <cellStyle name="Percent 2 2" xfId="56" xr:uid="{00000000-0005-0000-0000-000039000000}"/>
    <cellStyle name="RevList" xfId="48" xr:uid="{00000000-0005-0000-0000-00003A000000}"/>
    <cellStyle name="Style 1" xfId="49" xr:uid="{00000000-0005-0000-0000-00003B000000}"/>
    <cellStyle name="Style 1 2" xfId="59" xr:uid="{00000000-0005-0000-0000-00000E000000}"/>
    <cellStyle name="Subtotal" xfId="50" xr:uid="{00000000-0005-0000-0000-00003C000000}"/>
    <cellStyle name="Title" xfId="51" builtinId="15" customBuiltin="1"/>
    <cellStyle name="Total" xfId="52" builtinId="25" customBuiltin="1"/>
    <cellStyle name="Warning Text" xfId="53" builtinId="11" customBuiltin="1"/>
  </cellStyles>
  <dxfs count="0"/>
  <tableStyles count="0" defaultTableStyle="TableStyleMedium9" defaultPivotStyle="PivotStyleLight16"/>
  <colors>
    <mruColors>
      <color rgb="FFCCFF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4" name="Picture 1" descr="aon-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885265" y="134470"/>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C1897345-3247-4EC8-A4CC-0A1D97173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0C937636-28B0-4548-AF35-391C25F9F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781050</xdr:colOff>
      <xdr:row>1</xdr:row>
      <xdr:rowOff>424183</xdr:rowOff>
    </xdr:to>
    <xdr:pic>
      <xdr:nvPicPr>
        <xdr:cNvPr id="3" name="Picture 1" descr="aon-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09600" y="161925"/>
          <a:ext cx="781050" cy="424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xdr:colOff>
      <xdr:row>0</xdr:row>
      <xdr:rowOff>85201</xdr:rowOff>
    </xdr:from>
    <xdr:to>
      <xdr:col>1</xdr:col>
      <xdr:colOff>762000</xdr:colOff>
      <xdr:row>2</xdr:row>
      <xdr:rowOff>31034</xdr:rowOff>
    </xdr:to>
    <xdr:pic>
      <xdr:nvPicPr>
        <xdr:cNvPr id="2" name="Picture 1" descr="aon-logo">
          <a:extLst>
            <a:ext uri="{FF2B5EF4-FFF2-40B4-BE49-F238E27FC236}">
              <a16:creationId xmlns:a16="http://schemas.microsoft.com/office/drawing/2014/main" id="{34B7DCD3-212C-4FA5-B17B-A978ADE7D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55320" y="85201"/>
          <a:ext cx="746760" cy="53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71718</xdr:rowOff>
    </xdr:from>
    <xdr:to>
      <xdr:col>1</xdr:col>
      <xdr:colOff>930088</xdr:colOff>
      <xdr:row>1</xdr:row>
      <xdr:rowOff>410995</xdr:rowOff>
    </xdr:to>
    <xdr:pic>
      <xdr:nvPicPr>
        <xdr:cNvPr id="2" name="Picture 1" descr="aon-logo">
          <a:extLst>
            <a:ext uri="{FF2B5EF4-FFF2-40B4-BE49-F238E27FC236}">
              <a16:creationId xmlns:a16="http://schemas.microsoft.com/office/drawing/2014/main" id="{3BD3C58D-5B48-41A3-BF3B-2CA4B242C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36494" y="71718"/>
          <a:ext cx="930088" cy="50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15240</xdr:rowOff>
    </xdr:from>
    <xdr:to>
      <xdr:col>1</xdr:col>
      <xdr:colOff>701040</xdr:colOff>
      <xdr:row>2</xdr:row>
      <xdr:rowOff>76754</xdr:rowOff>
    </xdr:to>
    <xdr:pic>
      <xdr:nvPicPr>
        <xdr:cNvPr id="2" name="Picture 1" descr="aon-logo">
          <a:extLst>
            <a:ext uri="{FF2B5EF4-FFF2-40B4-BE49-F238E27FC236}">
              <a16:creationId xmlns:a16="http://schemas.microsoft.com/office/drawing/2014/main" id="{FD9A6CFC-E859-408E-A750-2F1A5C76D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40080" y="15240"/>
          <a:ext cx="701040" cy="648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J32"/>
  <sheetViews>
    <sheetView showGridLines="0" tabSelected="1" topLeftCell="A3" zoomScale="90" zoomScaleNormal="90" workbookViewId="0">
      <selection activeCell="F14" sqref="F14:G32"/>
    </sheetView>
  </sheetViews>
  <sheetFormatPr defaultColWidth="9.36328125" defaultRowHeight="13" x14ac:dyDescent="0.3"/>
  <cols>
    <col min="1" max="1" width="3.54296875" style="48" bestFit="1" customWidth="1"/>
    <col min="2" max="2" width="5" style="49" customWidth="1"/>
    <col min="3" max="3" width="4.453125" style="50" bestFit="1" customWidth="1"/>
    <col min="4" max="4" width="79.90625" style="51" customWidth="1"/>
    <col min="5" max="5" width="21.6328125" style="52" customWidth="1"/>
    <col min="6" max="7" width="35.6328125" style="52" customWidth="1"/>
    <col min="8" max="8" width="35.54296875" style="52" customWidth="1"/>
    <col min="9" max="16384" width="9.36328125" style="52"/>
  </cols>
  <sheetData>
    <row r="2" spans="1:8" ht="33" customHeight="1" x14ac:dyDescent="0.3"/>
    <row r="3" spans="1:8" ht="20" x14ac:dyDescent="0.3">
      <c r="D3" s="104" t="s">
        <v>0</v>
      </c>
      <c r="E3" s="104"/>
    </row>
    <row r="4" spans="1:8" ht="20" x14ac:dyDescent="0.3">
      <c r="D4" s="104" t="s">
        <v>194</v>
      </c>
      <c r="E4" s="104"/>
      <c r="F4" s="104"/>
      <c r="G4" s="104"/>
      <c r="H4" s="88"/>
    </row>
    <row r="5" spans="1:8" ht="16.5" x14ac:dyDescent="0.3">
      <c r="D5" s="53" t="s">
        <v>1</v>
      </c>
      <c r="F5" s="54"/>
      <c r="G5" s="54"/>
    </row>
    <row r="6" spans="1:8" x14ac:dyDescent="0.3">
      <c r="D6" s="1"/>
    </row>
    <row r="7" spans="1:8" ht="24" customHeight="1" x14ac:dyDescent="0.3">
      <c r="D7" s="105" t="s">
        <v>2</v>
      </c>
      <c r="E7" s="105"/>
      <c r="F7" s="105"/>
      <c r="G7" s="105"/>
    </row>
    <row r="8" spans="1:8" ht="21" customHeight="1" x14ac:dyDescent="0.3">
      <c r="D8" s="106" t="s">
        <v>3</v>
      </c>
      <c r="E8" s="106"/>
      <c r="F8" s="106"/>
      <c r="G8" s="106"/>
    </row>
    <row r="9" spans="1:8" x14ac:dyDescent="0.3">
      <c r="D9" s="55"/>
    </row>
    <row r="10" spans="1:8" s="1" customFormat="1" ht="15.5" x14ac:dyDescent="0.25">
      <c r="A10" s="14"/>
      <c r="B10" s="42" t="s">
        <v>4</v>
      </c>
      <c r="C10" s="14" t="s">
        <v>4</v>
      </c>
      <c r="D10" s="64" t="s">
        <v>193</v>
      </c>
      <c r="E10" s="64"/>
      <c r="F10" s="64"/>
      <c r="G10" s="64"/>
    </row>
    <row r="11" spans="1:8" s="1" customFormat="1" x14ac:dyDescent="0.25">
      <c r="A11" s="14" t="s">
        <v>4</v>
      </c>
      <c r="B11" s="42" t="s">
        <v>4</v>
      </c>
      <c r="C11" s="14" t="s">
        <v>4</v>
      </c>
      <c r="D11" s="12" t="s">
        <v>4</v>
      </c>
      <c r="E11" s="8"/>
      <c r="F11" s="16"/>
      <c r="G11" s="13"/>
    </row>
    <row r="12" spans="1:8" s="1" customFormat="1" ht="16" thickBot="1" x14ac:dyDescent="0.3">
      <c r="A12" s="14" t="s">
        <v>5</v>
      </c>
      <c r="B12" s="43" t="s">
        <v>4</v>
      </c>
      <c r="C12" s="14" t="s">
        <v>4</v>
      </c>
      <c r="D12" s="10" t="s">
        <v>6</v>
      </c>
      <c r="E12" s="5" t="s">
        <v>7</v>
      </c>
      <c r="F12" s="17" t="s">
        <v>8</v>
      </c>
      <c r="G12" s="17" t="s">
        <v>9</v>
      </c>
    </row>
    <row r="13" spans="1:8" ht="14" thickTop="1" thickBot="1" x14ac:dyDescent="0.3">
      <c r="B13" s="44">
        <v>1</v>
      </c>
      <c r="C13" s="14"/>
      <c r="D13" s="25" t="s">
        <v>10</v>
      </c>
      <c r="E13" s="19"/>
      <c r="F13" s="19"/>
      <c r="G13" s="19"/>
    </row>
    <row r="14" spans="1:8" ht="14" thickTop="1" thickBot="1" x14ac:dyDescent="0.3">
      <c r="B14" s="43" t="s">
        <v>11</v>
      </c>
      <c r="C14" s="14" t="s">
        <v>12</v>
      </c>
      <c r="D14" s="25" t="s">
        <v>13</v>
      </c>
      <c r="E14" s="7" t="s">
        <v>14</v>
      </c>
      <c r="F14" s="18"/>
      <c r="G14" s="15"/>
    </row>
    <row r="15" spans="1:8" ht="14" thickTop="1" thickBot="1" x14ac:dyDescent="0.3">
      <c r="B15" s="43" t="s">
        <v>11</v>
      </c>
      <c r="C15" s="14" t="s">
        <v>15</v>
      </c>
      <c r="D15" s="25" t="s">
        <v>16</v>
      </c>
      <c r="E15" s="7" t="s">
        <v>14</v>
      </c>
      <c r="F15" s="18"/>
      <c r="G15" s="15"/>
    </row>
    <row r="16" spans="1:8" ht="14" thickTop="1" thickBot="1" x14ac:dyDescent="0.3">
      <c r="B16" s="43" t="s">
        <v>11</v>
      </c>
      <c r="C16" s="14" t="s">
        <v>17</v>
      </c>
      <c r="D16" s="25" t="s">
        <v>18</v>
      </c>
      <c r="E16" s="7" t="s">
        <v>14</v>
      </c>
      <c r="F16" s="18"/>
      <c r="G16" s="15"/>
    </row>
    <row r="17" spans="1:10" ht="16" thickTop="1" x14ac:dyDescent="0.25">
      <c r="A17" s="21" t="s">
        <v>19</v>
      </c>
      <c r="B17" s="45"/>
      <c r="C17" s="22"/>
      <c r="D17" s="11" t="s">
        <v>20</v>
      </c>
      <c r="E17" s="11"/>
      <c r="F17" s="95"/>
      <c r="G17" s="95"/>
    </row>
    <row r="18" spans="1:10" ht="16" thickBot="1" x14ac:dyDescent="0.35">
      <c r="A18" s="56"/>
      <c r="B18" s="57"/>
      <c r="C18" s="58"/>
      <c r="D18" s="4" t="s">
        <v>21</v>
      </c>
      <c r="E18" s="5" t="s">
        <v>7</v>
      </c>
      <c r="F18" s="95" t="s">
        <v>8</v>
      </c>
      <c r="G18" s="95" t="s">
        <v>9</v>
      </c>
    </row>
    <row r="19" spans="1:10" ht="130" x14ac:dyDescent="0.3">
      <c r="A19" s="56"/>
      <c r="B19" s="57"/>
      <c r="C19" s="58"/>
      <c r="D19" s="26" t="s">
        <v>22</v>
      </c>
      <c r="E19" s="2"/>
      <c r="F19" s="96"/>
      <c r="G19" s="97"/>
    </row>
    <row r="20" spans="1:10" ht="87.5" x14ac:dyDescent="0.25">
      <c r="A20" s="56"/>
      <c r="B20" s="46">
        <v>1</v>
      </c>
      <c r="C20" s="21"/>
      <c r="D20" s="27" t="s">
        <v>23</v>
      </c>
      <c r="E20" s="3" t="s">
        <v>24</v>
      </c>
      <c r="F20" s="20"/>
      <c r="G20" s="15"/>
      <c r="H20" s="67"/>
    </row>
    <row r="21" spans="1:10" ht="26" thickTop="1" thickBot="1" x14ac:dyDescent="0.3">
      <c r="A21" s="56"/>
      <c r="B21" s="46">
        <v>2</v>
      </c>
      <c r="C21" s="21"/>
      <c r="D21" s="25" t="s">
        <v>25</v>
      </c>
      <c r="E21" s="3" t="s">
        <v>26</v>
      </c>
      <c r="F21" s="20" t="s">
        <v>11</v>
      </c>
      <c r="G21" s="15"/>
      <c r="H21" s="67"/>
    </row>
    <row r="22" spans="1:10" ht="38.5" thickTop="1" thickBot="1" x14ac:dyDescent="0.3">
      <c r="A22" s="56"/>
      <c r="B22" s="46">
        <f>B21+1</f>
        <v>3</v>
      </c>
      <c r="C22" s="21"/>
      <c r="D22" s="27" t="s">
        <v>27</v>
      </c>
      <c r="E22" s="3" t="s">
        <v>26</v>
      </c>
      <c r="F22" s="20" t="s">
        <v>11</v>
      </c>
      <c r="G22" s="15"/>
      <c r="I22" s="54"/>
      <c r="J22" s="66"/>
    </row>
    <row r="23" spans="1:10" ht="76" thickTop="1" thickBot="1" x14ac:dyDescent="0.3">
      <c r="A23" s="56"/>
      <c r="B23" s="46">
        <f t="shared" ref="B23" si="0">B22+1</f>
        <v>4</v>
      </c>
      <c r="C23" s="21"/>
      <c r="D23" s="25" t="s">
        <v>28</v>
      </c>
      <c r="E23" s="3" t="s">
        <v>26</v>
      </c>
      <c r="F23" s="20" t="s">
        <v>11</v>
      </c>
      <c r="G23" s="15"/>
      <c r="I23" s="54"/>
      <c r="J23" s="54"/>
    </row>
    <row r="24" spans="1:10" ht="141.65" customHeight="1" thickTop="1" thickBot="1" x14ac:dyDescent="0.3">
      <c r="A24" s="56"/>
      <c r="B24" s="46">
        <f>B23+1</f>
        <v>5</v>
      </c>
      <c r="C24" s="21"/>
      <c r="D24" s="25" t="s">
        <v>29</v>
      </c>
      <c r="E24" s="3" t="s">
        <v>26</v>
      </c>
      <c r="F24" s="20" t="s">
        <v>11</v>
      </c>
      <c r="G24" s="15"/>
      <c r="I24" s="54"/>
      <c r="J24" s="54"/>
    </row>
    <row r="25" spans="1:10" ht="63.5" thickTop="1" thickBot="1" x14ac:dyDescent="0.3">
      <c r="A25" s="56"/>
      <c r="B25" s="46">
        <f t="shared" ref="B25" si="1">B24+1</f>
        <v>6</v>
      </c>
      <c r="C25" s="21"/>
      <c r="D25" s="25" t="s">
        <v>30</v>
      </c>
      <c r="E25" s="3" t="s">
        <v>26</v>
      </c>
      <c r="F25" s="20"/>
      <c r="G25" s="15"/>
      <c r="I25" s="54"/>
      <c r="J25" s="54"/>
    </row>
    <row r="26" spans="1:10" ht="16.5" thickTop="1" thickBot="1" x14ac:dyDescent="0.35">
      <c r="D26" s="4" t="s">
        <v>31</v>
      </c>
      <c r="E26" s="5" t="s">
        <v>7</v>
      </c>
      <c r="F26" s="95" t="s">
        <v>8</v>
      </c>
      <c r="G26" s="95" t="s">
        <v>9</v>
      </c>
    </row>
    <row r="27" spans="1:10" ht="38.5" thickTop="1" thickBot="1" x14ac:dyDescent="0.35">
      <c r="B27" s="46">
        <v>7</v>
      </c>
      <c r="D27" s="25" t="s">
        <v>32</v>
      </c>
      <c r="E27" s="3" t="s">
        <v>26</v>
      </c>
      <c r="F27" s="20"/>
      <c r="G27" s="15"/>
    </row>
    <row r="28" spans="1:10" ht="88.5" thickTop="1" thickBot="1" x14ac:dyDescent="0.35">
      <c r="B28" s="46">
        <v>8</v>
      </c>
      <c r="D28" s="25" t="s">
        <v>33</v>
      </c>
      <c r="E28" s="3" t="s">
        <v>26</v>
      </c>
      <c r="F28" s="20"/>
      <c r="G28" s="15"/>
    </row>
    <row r="29" spans="1:10" ht="29.4" customHeight="1" x14ac:dyDescent="0.3">
      <c r="B29" s="46">
        <v>9</v>
      </c>
      <c r="D29" s="25" t="s">
        <v>34</v>
      </c>
      <c r="E29" s="3" t="s">
        <v>26</v>
      </c>
      <c r="F29" s="20"/>
      <c r="G29" s="15"/>
    </row>
    <row r="30" spans="1:10" x14ac:dyDescent="0.3">
      <c r="D30" s="90" t="s">
        <v>35</v>
      </c>
      <c r="E30" s="90" t="s">
        <v>36</v>
      </c>
      <c r="F30" s="98" t="s">
        <v>36</v>
      </c>
      <c r="G30" s="98" t="s">
        <v>36</v>
      </c>
    </row>
    <row r="31" spans="1:10" ht="50.5" x14ac:dyDescent="0.3">
      <c r="D31" s="93" t="s">
        <v>197</v>
      </c>
      <c r="E31" s="91" t="s">
        <v>37</v>
      </c>
      <c r="F31" s="18"/>
      <c r="G31" s="99" t="s">
        <v>36</v>
      </c>
    </row>
    <row r="32" spans="1:10" ht="38" x14ac:dyDescent="0.3">
      <c r="D32" s="94" t="s">
        <v>198</v>
      </c>
      <c r="E32" s="92" t="s">
        <v>37</v>
      </c>
      <c r="F32" s="18"/>
      <c r="G32" s="100" t="s">
        <v>36</v>
      </c>
    </row>
  </sheetData>
  <sheetProtection algorithmName="SHA-512" hashValue="UM7ghLuRX4g8dh+2losivk3nsFQdXBZJrEtOtlOhz1JejqZBIFapFBrZtTSzlJOpTDZlZnAI3nkF1ZBG5QWm2w==" saltValue="lG1CEXrZhVkuT0vh56YjFw==" spinCount="100000" sheet="1"/>
  <dataConsolidate/>
  <mergeCells count="5">
    <mergeCell ref="D3:E3"/>
    <mergeCell ref="D7:G7"/>
    <mergeCell ref="D8:G8"/>
    <mergeCell ref="D4:E4"/>
    <mergeCell ref="F4:G4"/>
  </mergeCells>
  <dataValidations count="1">
    <dataValidation type="textLength" operator="lessThan" allowBlank="1" showInputMessage="1" showErrorMessage="1" errorTitle="Input length" error="Response must be less than 400 characters long" sqref="G13:G29" xr:uid="{F934DBC1-B0F1-4E92-A1BD-023A7FD0230D}">
      <formula1>400</formula1>
    </dataValidation>
  </dataValidations>
  <pageMargins left="0.7" right="0.7" top="0.75" bottom="0.75" header="0.3" footer="0.3"/>
  <pageSetup scale="32" fitToHeight="0" orientation="portrait" r:id="rId1"/>
  <ignoredErrors>
    <ignoredError sqref="C11:C12"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DropDown!$B$1:$B$2</xm:f>
          </x14:formula1>
          <xm:sqref>F14:F16 F31:F32</xm:sqref>
        </x14:dataValidation>
        <x14:dataValidation type="list" allowBlank="1" showInputMessage="1" showErrorMessage="1" xr:uid="{00000000-0002-0000-0000-000007000000}">
          <x14:formula1>
            <xm:f>DropDown!$C$1:$C$3</xm:f>
          </x14:formula1>
          <xm:sqref>F21:F25 F27:F29</xm:sqref>
        </x14:dataValidation>
        <x14:dataValidation type="list" allowBlank="1" showInputMessage="1" showErrorMessage="1" xr:uid="{00000000-0002-0000-0000-000005000000}">
          <x14:formula1>
            <xm:f>DropDown!$G$1:$G$2</xm:f>
          </x14:formula1>
          <xm:sqref>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F3EE4-9C49-4063-97CA-B5DD9694B55A}">
  <sheetPr>
    <pageSetUpPr autoPageBreaks="0" fitToPage="1"/>
  </sheetPr>
  <dimension ref="A2:P591"/>
  <sheetViews>
    <sheetView showGridLines="0" topLeftCell="A2" zoomScaleNormal="100" workbookViewId="0">
      <selection activeCell="F12" sqref="F12:G112"/>
    </sheetView>
  </sheetViews>
  <sheetFormatPr defaultColWidth="9.36328125" defaultRowHeight="13" x14ac:dyDescent="0.3"/>
  <cols>
    <col min="1" max="1" width="3.54296875" style="48" bestFit="1" customWidth="1"/>
    <col min="2" max="2" width="5" style="49" customWidth="1"/>
    <col min="3" max="3" width="4.453125" style="50" bestFit="1" customWidth="1"/>
    <col min="4" max="4" width="108" style="51" customWidth="1"/>
    <col min="5" max="5" width="21.6328125" style="52" customWidth="1"/>
    <col min="6" max="7" width="35.6328125" style="52" customWidth="1"/>
    <col min="8" max="8" width="65.453125" style="52" customWidth="1"/>
    <col min="9" max="9" width="43" style="52" customWidth="1"/>
    <col min="10" max="16384" width="9.36328125" style="52"/>
  </cols>
  <sheetData>
    <row r="2" spans="1:9" ht="33" customHeight="1" x14ac:dyDescent="0.3"/>
    <row r="3" spans="1:9" ht="20" x14ac:dyDescent="0.3">
      <c r="D3" s="104" t="str">
        <f>Questionnaire!D3</f>
        <v>Request for PBM Proposal (RFP) for Arlington County Government</v>
      </c>
      <c r="E3" s="104"/>
    </row>
    <row r="4" spans="1:9" ht="20" x14ac:dyDescent="0.3">
      <c r="D4" s="104" t="str">
        <f>Questionnaire!D4</f>
        <v>RFP No. 22-HRD-RFP-338 Pharmacy Plan</v>
      </c>
      <c r="E4" s="104"/>
    </row>
    <row r="5" spans="1:9" ht="16.5" x14ac:dyDescent="0.3">
      <c r="D5" s="53" t="s">
        <v>38</v>
      </c>
      <c r="F5" s="54"/>
      <c r="G5" s="54"/>
    </row>
    <row r="6" spans="1:9" x14ac:dyDescent="0.3">
      <c r="D6" s="1"/>
    </row>
    <row r="7" spans="1:9" ht="21" customHeight="1" x14ac:dyDescent="0.3">
      <c r="D7" s="105" t="s">
        <v>2</v>
      </c>
      <c r="E7" s="105"/>
      <c r="F7" s="105"/>
      <c r="G7" s="105"/>
    </row>
    <row r="8" spans="1:9" s="54" customFormat="1" ht="21" customHeight="1" x14ac:dyDescent="0.3">
      <c r="A8" s="85"/>
      <c r="B8" s="78"/>
      <c r="C8" s="77"/>
      <c r="D8" s="106" t="s">
        <v>3</v>
      </c>
      <c r="E8" s="106"/>
      <c r="F8" s="106"/>
      <c r="G8" s="86"/>
    </row>
    <row r="9" spans="1:9" ht="5.4" customHeight="1" x14ac:dyDescent="0.3"/>
    <row r="10" spans="1:9" ht="15.5" x14ac:dyDescent="0.3">
      <c r="D10" s="11" t="s">
        <v>39</v>
      </c>
      <c r="E10" s="5"/>
      <c r="F10" s="6"/>
      <c r="G10" s="6"/>
    </row>
    <row r="11" spans="1:9" ht="16" thickBot="1" x14ac:dyDescent="0.35">
      <c r="A11" s="50" t="s">
        <v>5</v>
      </c>
      <c r="D11" s="11" t="s">
        <v>40</v>
      </c>
      <c r="E11" s="5" t="s">
        <v>7</v>
      </c>
      <c r="F11" s="6" t="s">
        <v>8</v>
      </c>
      <c r="G11" s="6" t="s">
        <v>9</v>
      </c>
    </row>
    <row r="12" spans="1:9" ht="38.5" thickTop="1" thickBot="1" x14ac:dyDescent="0.35">
      <c r="B12" s="60">
        <v>1</v>
      </c>
      <c r="D12" s="27" t="s">
        <v>41</v>
      </c>
      <c r="E12" s="80" t="s">
        <v>26</v>
      </c>
      <c r="F12" s="20"/>
      <c r="G12" s="15"/>
      <c r="H12" s="66"/>
      <c r="I12" s="66"/>
    </row>
    <row r="13" spans="1:9" ht="14" thickTop="1" thickBot="1" x14ac:dyDescent="0.35">
      <c r="B13" s="60">
        <f t="shared" ref="B13:B29" si="0">B12+1</f>
        <v>2</v>
      </c>
      <c r="D13" s="26" t="s">
        <v>42</v>
      </c>
      <c r="E13" s="2"/>
      <c r="F13" s="96"/>
      <c r="G13" s="97"/>
    </row>
    <row r="14" spans="1:9" ht="38.5" thickTop="1" thickBot="1" x14ac:dyDescent="0.35">
      <c r="B14" s="76">
        <f t="shared" si="0"/>
        <v>3</v>
      </c>
      <c r="C14" s="77"/>
      <c r="D14" s="25" t="s">
        <v>43</v>
      </c>
      <c r="E14" s="80" t="s">
        <v>26</v>
      </c>
      <c r="F14" s="20" t="s">
        <v>11</v>
      </c>
      <c r="G14" s="15"/>
    </row>
    <row r="15" spans="1:9" ht="38.5" thickTop="1" thickBot="1" x14ac:dyDescent="0.35">
      <c r="B15" s="76">
        <f t="shared" si="0"/>
        <v>4</v>
      </c>
      <c r="C15" s="77"/>
      <c r="D15" s="27" t="s">
        <v>44</v>
      </c>
      <c r="E15" s="80" t="s">
        <v>26</v>
      </c>
      <c r="F15" s="20" t="s">
        <v>11</v>
      </c>
      <c r="G15" s="15"/>
    </row>
    <row r="16" spans="1:9" ht="26" thickTop="1" thickBot="1" x14ac:dyDescent="0.35">
      <c r="B16" s="76">
        <f t="shared" si="0"/>
        <v>5</v>
      </c>
      <c r="C16" s="77"/>
      <c r="D16" s="25" t="s">
        <v>45</v>
      </c>
      <c r="E16" s="80" t="s">
        <v>26</v>
      </c>
      <c r="F16" s="20" t="s">
        <v>11</v>
      </c>
      <c r="G16" s="15"/>
    </row>
    <row r="17" spans="2:7" ht="26" thickTop="1" thickBot="1" x14ac:dyDescent="0.35">
      <c r="B17" s="76">
        <f t="shared" si="0"/>
        <v>6</v>
      </c>
      <c r="C17" s="77"/>
      <c r="D17" s="25" t="s">
        <v>46</v>
      </c>
      <c r="E17" s="80" t="s">
        <v>26</v>
      </c>
      <c r="F17" s="20" t="s">
        <v>11</v>
      </c>
      <c r="G17" s="15"/>
    </row>
    <row r="18" spans="2:7" ht="14" thickTop="1" thickBot="1" x14ac:dyDescent="0.35">
      <c r="B18" s="60">
        <f t="shared" si="0"/>
        <v>7</v>
      </c>
      <c r="D18" s="81" t="s">
        <v>47</v>
      </c>
      <c r="E18" s="2"/>
      <c r="F18" s="96"/>
      <c r="G18" s="97"/>
    </row>
    <row r="19" spans="2:7" ht="14" thickTop="1" thickBot="1" x14ac:dyDescent="0.35">
      <c r="B19" s="60">
        <f t="shared" si="0"/>
        <v>8</v>
      </c>
      <c r="D19" s="81" t="s">
        <v>48</v>
      </c>
      <c r="E19" s="2"/>
      <c r="F19" s="96"/>
      <c r="G19" s="97"/>
    </row>
    <row r="20" spans="2:7" ht="26" thickTop="1" thickBot="1" x14ac:dyDescent="0.35">
      <c r="B20" s="60">
        <f t="shared" si="0"/>
        <v>9</v>
      </c>
      <c r="D20" s="25" t="s">
        <v>49</v>
      </c>
      <c r="E20" s="80" t="s">
        <v>26</v>
      </c>
      <c r="F20" s="20"/>
      <c r="G20" s="15"/>
    </row>
    <row r="21" spans="2:7" ht="38.5" thickTop="1" thickBot="1" x14ac:dyDescent="0.35">
      <c r="B21" s="60">
        <f t="shared" si="0"/>
        <v>10</v>
      </c>
      <c r="D21" s="25" t="s">
        <v>50</v>
      </c>
      <c r="E21" s="80" t="s">
        <v>26</v>
      </c>
      <c r="F21" s="20"/>
      <c r="G21" s="15"/>
    </row>
    <row r="22" spans="2:7" ht="26" thickTop="1" thickBot="1" x14ac:dyDescent="0.35">
      <c r="B22" s="60">
        <f t="shared" si="0"/>
        <v>11</v>
      </c>
      <c r="D22" s="25" t="s">
        <v>51</v>
      </c>
      <c r="E22" s="80" t="s">
        <v>26</v>
      </c>
      <c r="F22" s="20"/>
      <c r="G22" s="15"/>
    </row>
    <row r="23" spans="2:7" ht="22" thickTop="1" thickBot="1" x14ac:dyDescent="0.35">
      <c r="B23" s="60">
        <f t="shared" si="0"/>
        <v>12</v>
      </c>
      <c r="D23" s="25" t="s">
        <v>52</v>
      </c>
      <c r="E23" s="80" t="s">
        <v>26</v>
      </c>
      <c r="F23" s="20"/>
      <c r="G23" s="15"/>
    </row>
    <row r="24" spans="2:7" ht="26" thickTop="1" thickBot="1" x14ac:dyDescent="0.35">
      <c r="B24" s="60">
        <f t="shared" si="0"/>
        <v>13</v>
      </c>
      <c r="D24" s="25" t="s">
        <v>53</v>
      </c>
      <c r="E24" s="80" t="s">
        <v>26</v>
      </c>
      <c r="F24" s="20" t="s">
        <v>11</v>
      </c>
      <c r="G24" s="15"/>
    </row>
    <row r="25" spans="2:7" ht="76" thickTop="1" thickBot="1" x14ac:dyDescent="0.35">
      <c r="B25" s="60">
        <f t="shared" si="0"/>
        <v>14</v>
      </c>
      <c r="D25" s="25" t="s">
        <v>54</v>
      </c>
      <c r="E25" s="80" t="s">
        <v>26</v>
      </c>
      <c r="F25" s="20" t="s">
        <v>11</v>
      </c>
      <c r="G25" s="15"/>
    </row>
    <row r="26" spans="2:7" ht="26" thickTop="1" thickBot="1" x14ac:dyDescent="0.35">
      <c r="B26" s="60">
        <f t="shared" si="0"/>
        <v>15</v>
      </c>
      <c r="D26" s="82" t="s">
        <v>55</v>
      </c>
      <c r="E26" s="80" t="s">
        <v>56</v>
      </c>
      <c r="F26" s="20"/>
      <c r="G26" s="15"/>
    </row>
    <row r="27" spans="2:7" ht="14" thickTop="1" thickBot="1" x14ac:dyDescent="0.35">
      <c r="B27" s="60">
        <f t="shared" si="0"/>
        <v>16</v>
      </c>
      <c r="D27" s="83" t="s">
        <v>57</v>
      </c>
      <c r="E27" s="80" t="s">
        <v>56</v>
      </c>
      <c r="F27" s="15"/>
      <c r="G27" s="15"/>
    </row>
    <row r="28" spans="2:7" ht="14" thickTop="1" thickBot="1" x14ac:dyDescent="0.35">
      <c r="B28" s="60">
        <f t="shared" si="0"/>
        <v>17</v>
      </c>
      <c r="D28" s="83" t="s">
        <v>58</v>
      </c>
      <c r="E28" s="80" t="s">
        <v>56</v>
      </c>
      <c r="F28" s="15"/>
      <c r="G28" s="15"/>
    </row>
    <row r="29" spans="2:7" ht="26" thickTop="1" thickBot="1" x14ac:dyDescent="0.35">
      <c r="B29" s="60">
        <f t="shared" si="0"/>
        <v>18</v>
      </c>
      <c r="D29" s="27" t="s">
        <v>59</v>
      </c>
      <c r="E29" s="80" t="s">
        <v>60</v>
      </c>
      <c r="F29" s="15"/>
      <c r="G29" s="15"/>
    </row>
    <row r="30" spans="2:7" ht="16.5" thickTop="1" thickBot="1" x14ac:dyDescent="0.35">
      <c r="B30" s="60"/>
      <c r="D30" s="4" t="s">
        <v>61</v>
      </c>
      <c r="E30" s="5" t="s">
        <v>7</v>
      </c>
      <c r="F30" s="95" t="s">
        <v>8</v>
      </c>
      <c r="G30" s="95" t="s">
        <v>9</v>
      </c>
    </row>
    <row r="31" spans="2:7" ht="26" thickTop="1" thickBot="1" x14ac:dyDescent="0.35">
      <c r="B31" s="60">
        <f>B29+1</f>
        <v>19</v>
      </c>
      <c r="D31" s="27" t="s">
        <v>62</v>
      </c>
      <c r="E31" s="3" t="s">
        <v>26</v>
      </c>
      <c r="F31" s="20" t="s">
        <v>11</v>
      </c>
      <c r="G31" s="15"/>
    </row>
    <row r="32" spans="2:7" ht="21" customHeight="1" thickTop="1" thickBot="1" x14ac:dyDescent="0.35">
      <c r="B32" s="60">
        <f t="shared" ref="B32:B38" si="1">B31+1</f>
        <v>20</v>
      </c>
      <c r="D32" s="27" t="s">
        <v>63</v>
      </c>
      <c r="E32" s="3" t="s">
        <v>26</v>
      </c>
      <c r="F32" s="20" t="s">
        <v>11</v>
      </c>
      <c r="G32" s="15"/>
    </row>
    <row r="33" spans="2:11" ht="51" thickTop="1" thickBot="1" x14ac:dyDescent="0.35">
      <c r="B33" s="60">
        <f t="shared" si="1"/>
        <v>21</v>
      </c>
      <c r="D33" s="25" t="s">
        <v>64</v>
      </c>
      <c r="E33" s="3" t="s">
        <v>26</v>
      </c>
      <c r="F33" s="20" t="s">
        <v>11</v>
      </c>
      <c r="G33" s="15"/>
    </row>
    <row r="34" spans="2:11" ht="51" thickTop="1" thickBot="1" x14ac:dyDescent="0.35">
      <c r="B34" s="60">
        <f t="shared" si="1"/>
        <v>22</v>
      </c>
      <c r="D34" s="25" t="s">
        <v>65</v>
      </c>
      <c r="E34" s="3" t="s">
        <v>26</v>
      </c>
      <c r="F34" s="20" t="s">
        <v>11</v>
      </c>
      <c r="G34" s="15"/>
    </row>
    <row r="35" spans="2:11" ht="26" thickTop="1" thickBot="1" x14ac:dyDescent="0.35">
      <c r="B35" s="60">
        <f t="shared" si="1"/>
        <v>23</v>
      </c>
      <c r="D35" s="25" t="s">
        <v>66</v>
      </c>
      <c r="E35" s="3" t="s">
        <v>26</v>
      </c>
      <c r="F35" s="20" t="s">
        <v>11</v>
      </c>
      <c r="G35" s="15"/>
    </row>
    <row r="36" spans="2:11" ht="26" thickTop="1" thickBot="1" x14ac:dyDescent="0.35">
      <c r="B36" s="60">
        <f t="shared" si="1"/>
        <v>24</v>
      </c>
      <c r="D36" s="25" t="s">
        <v>67</v>
      </c>
      <c r="E36" s="3" t="s">
        <v>26</v>
      </c>
      <c r="F36" s="20" t="s">
        <v>11</v>
      </c>
      <c r="G36" s="15"/>
    </row>
    <row r="37" spans="2:11" ht="38.5" thickTop="1" thickBot="1" x14ac:dyDescent="0.35">
      <c r="B37" s="60">
        <f t="shared" si="1"/>
        <v>25</v>
      </c>
      <c r="D37" s="25" t="s">
        <v>68</v>
      </c>
      <c r="E37" s="3" t="s">
        <v>26</v>
      </c>
      <c r="F37" s="20" t="s">
        <v>11</v>
      </c>
      <c r="G37" s="15"/>
      <c r="H37" s="84"/>
      <c r="I37" s="54"/>
      <c r="J37" s="54"/>
      <c r="K37" s="54"/>
    </row>
    <row r="38" spans="2:11" ht="26" thickTop="1" thickBot="1" x14ac:dyDescent="0.35">
      <c r="B38" s="60">
        <f t="shared" si="1"/>
        <v>26</v>
      </c>
      <c r="D38" s="27" t="s">
        <v>69</v>
      </c>
      <c r="E38" s="3" t="s">
        <v>24</v>
      </c>
      <c r="F38" s="20"/>
      <c r="G38" s="15"/>
      <c r="H38" s="67"/>
    </row>
    <row r="39" spans="2:11" ht="16.5" thickTop="1" thickBot="1" x14ac:dyDescent="0.35">
      <c r="B39" s="60"/>
      <c r="D39" s="4" t="s">
        <v>70</v>
      </c>
      <c r="E39" s="5" t="s">
        <v>7</v>
      </c>
      <c r="F39" s="95" t="s">
        <v>8</v>
      </c>
      <c r="G39" s="95" t="s">
        <v>9</v>
      </c>
    </row>
    <row r="40" spans="2:11" ht="22" thickTop="1" thickBot="1" x14ac:dyDescent="0.35">
      <c r="B40" s="60">
        <f>B38+1</f>
        <v>27</v>
      </c>
      <c r="D40" s="27" t="s">
        <v>71</v>
      </c>
      <c r="E40" s="3" t="s">
        <v>26</v>
      </c>
      <c r="F40" s="20" t="s">
        <v>11</v>
      </c>
      <c r="G40" s="15"/>
    </row>
    <row r="41" spans="2:11" ht="22" thickTop="1" thickBot="1" x14ac:dyDescent="0.35">
      <c r="B41" s="60">
        <f t="shared" ref="B41:B49" si="2">B40+1</f>
        <v>28</v>
      </c>
      <c r="D41" s="68" t="s">
        <v>72</v>
      </c>
      <c r="E41" s="3" t="s">
        <v>26</v>
      </c>
      <c r="F41" s="20" t="s">
        <v>11</v>
      </c>
      <c r="G41" s="15"/>
      <c r="H41" s="66"/>
      <c r="I41" s="66"/>
    </row>
    <row r="42" spans="2:11" ht="22" thickTop="1" thickBot="1" x14ac:dyDescent="0.35">
      <c r="B42" s="60">
        <f t="shared" si="2"/>
        <v>29</v>
      </c>
      <c r="D42" s="68" t="s">
        <v>73</v>
      </c>
      <c r="E42" s="3" t="s">
        <v>26</v>
      </c>
      <c r="F42" s="20"/>
      <c r="G42" s="15"/>
      <c r="H42" s="67"/>
    </row>
    <row r="43" spans="2:11" ht="51" thickTop="1" thickBot="1" x14ac:dyDescent="0.35">
      <c r="B43" s="60">
        <f t="shared" si="2"/>
        <v>30</v>
      </c>
      <c r="D43" s="68" t="s">
        <v>74</v>
      </c>
      <c r="E43" s="3" t="s">
        <v>26</v>
      </c>
      <c r="F43" s="20" t="s">
        <v>11</v>
      </c>
      <c r="G43" s="15"/>
    </row>
    <row r="44" spans="2:11" ht="38.5" thickTop="1" thickBot="1" x14ac:dyDescent="0.35">
      <c r="B44" s="60">
        <f t="shared" si="2"/>
        <v>31</v>
      </c>
      <c r="D44" s="68" t="s">
        <v>75</v>
      </c>
      <c r="E44" s="3" t="s">
        <v>26</v>
      </c>
      <c r="F44" s="20"/>
      <c r="G44" s="15"/>
    </row>
    <row r="45" spans="2:11" ht="22" thickTop="1" thickBot="1" x14ac:dyDescent="0.35">
      <c r="B45" s="60">
        <f t="shared" si="2"/>
        <v>32</v>
      </c>
      <c r="D45" s="68" t="s">
        <v>76</v>
      </c>
      <c r="E45" s="3" t="s">
        <v>26</v>
      </c>
      <c r="F45" s="20" t="s">
        <v>11</v>
      </c>
      <c r="G45" s="15"/>
    </row>
    <row r="46" spans="2:11" ht="26" thickTop="1" thickBot="1" x14ac:dyDescent="0.35">
      <c r="B46" s="60">
        <f t="shared" si="2"/>
        <v>33</v>
      </c>
      <c r="D46" s="68" t="s">
        <v>77</v>
      </c>
      <c r="E46" s="3" t="s">
        <v>26</v>
      </c>
      <c r="F46" s="20" t="s">
        <v>11</v>
      </c>
      <c r="G46" s="15"/>
    </row>
    <row r="47" spans="2:11" ht="38.5" thickTop="1" thickBot="1" x14ac:dyDescent="0.35">
      <c r="B47" s="60">
        <f t="shared" si="2"/>
        <v>34</v>
      </c>
      <c r="D47" s="68" t="s">
        <v>78</v>
      </c>
      <c r="E47" s="3" t="s">
        <v>26</v>
      </c>
      <c r="F47" s="20" t="s">
        <v>11</v>
      </c>
      <c r="G47" s="15"/>
      <c r="H47" s="66"/>
      <c r="I47" s="66"/>
    </row>
    <row r="48" spans="2:11" ht="26" thickTop="1" thickBot="1" x14ac:dyDescent="0.35">
      <c r="B48" s="60">
        <f t="shared" si="2"/>
        <v>35</v>
      </c>
      <c r="D48" s="68" t="s">
        <v>79</v>
      </c>
      <c r="E48" s="3" t="s">
        <v>26</v>
      </c>
      <c r="F48" s="20" t="s">
        <v>11</v>
      </c>
      <c r="G48" s="15"/>
    </row>
    <row r="49" spans="2:7" ht="38.5" thickTop="1" thickBot="1" x14ac:dyDescent="0.35">
      <c r="B49" s="60">
        <f t="shared" si="2"/>
        <v>36</v>
      </c>
      <c r="D49" s="68" t="s">
        <v>80</v>
      </c>
      <c r="E49" s="3" t="s">
        <v>26</v>
      </c>
      <c r="F49" s="20" t="s">
        <v>11</v>
      </c>
      <c r="G49" s="15"/>
    </row>
    <row r="50" spans="2:7" ht="16.5" thickTop="1" thickBot="1" x14ac:dyDescent="0.35">
      <c r="B50" s="60"/>
      <c r="D50" s="11" t="s">
        <v>81</v>
      </c>
      <c r="E50" s="5" t="s">
        <v>7</v>
      </c>
      <c r="F50" s="95" t="s">
        <v>8</v>
      </c>
      <c r="G50" s="95" t="s">
        <v>9</v>
      </c>
    </row>
    <row r="51" spans="2:7" ht="14" thickTop="1" thickBot="1" x14ac:dyDescent="0.35">
      <c r="B51" s="60">
        <v>37</v>
      </c>
      <c r="D51" s="25" t="s">
        <v>82</v>
      </c>
      <c r="E51" s="3" t="s">
        <v>60</v>
      </c>
      <c r="F51" s="15"/>
      <c r="G51" s="15"/>
    </row>
    <row r="52" spans="2:7" ht="54" customHeight="1" thickTop="1" thickBot="1" x14ac:dyDescent="0.35">
      <c r="B52" s="60">
        <v>38</v>
      </c>
      <c r="D52" s="25" t="s">
        <v>83</v>
      </c>
      <c r="E52" s="3" t="s">
        <v>26</v>
      </c>
      <c r="F52" s="20" t="s">
        <v>11</v>
      </c>
      <c r="G52" s="15"/>
    </row>
    <row r="53" spans="2:7" ht="22" thickTop="1" thickBot="1" x14ac:dyDescent="0.35">
      <c r="B53" s="60">
        <v>39</v>
      </c>
      <c r="D53" s="25" t="s">
        <v>84</v>
      </c>
      <c r="E53" s="3" t="s">
        <v>26</v>
      </c>
      <c r="F53" s="20" t="s">
        <v>11</v>
      </c>
      <c r="G53" s="15"/>
    </row>
    <row r="54" spans="2:7" ht="22" thickTop="1" thickBot="1" x14ac:dyDescent="0.35">
      <c r="B54" s="60">
        <v>40</v>
      </c>
      <c r="D54" s="69" t="s">
        <v>85</v>
      </c>
      <c r="E54" s="3" t="s">
        <v>26</v>
      </c>
      <c r="F54" s="20" t="s">
        <v>11</v>
      </c>
      <c r="G54" s="15"/>
    </row>
    <row r="55" spans="2:7" ht="22" thickTop="1" thickBot="1" x14ac:dyDescent="0.35">
      <c r="B55" s="60">
        <v>41</v>
      </c>
      <c r="D55" s="69" t="s">
        <v>86</v>
      </c>
      <c r="E55" s="3" t="s">
        <v>26</v>
      </c>
      <c r="F55" s="20" t="s">
        <v>11</v>
      </c>
      <c r="G55" s="15"/>
    </row>
    <row r="56" spans="2:7" ht="38.5" thickTop="1" thickBot="1" x14ac:dyDescent="0.35">
      <c r="B56" s="60">
        <v>42</v>
      </c>
      <c r="D56" s="69" t="s">
        <v>87</v>
      </c>
      <c r="E56" s="3" t="s">
        <v>26</v>
      </c>
      <c r="F56" s="20" t="s">
        <v>11</v>
      </c>
      <c r="G56" s="15"/>
    </row>
    <row r="57" spans="2:7" ht="26" thickTop="1" thickBot="1" x14ac:dyDescent="0.35">
      <c r="B57" s="60">
        <v>43</v>
      </c>
      <c r="D57" s="69" t="s">
        <v>88</v>
      </c>
      <c r="E57" s="3" t="s">
        <v>26</v>
      </c>
      <c r="F57" s="20" t="s">
        <v>11</v>
      </c>
      <c r="G57" s="15"/>
    </row>
    <row r="58" spans="2:7" ht="22" thickTop="1" thickBot="1" x14ac:dyDescent="0.35">
      <c r="B58" s="60">
        <f t="shared" ref="B58" si="3">B57+1</f>
        <v>44</v>
      </c>
      <c r="D58" s="69" t="s">
        <v>89</v>
      </c>
      <c r="E58" s="3" t="s">
        <v>26</v>
      </c>
      <c r="F58" s="20" t="s">
        <v>11</v>
      </c>
      <c r="G58" s="15"/>
    </row>
    <row r="59" spans="2:7" ht="16.5" thickTop="1" thickBot="1" x14ac:dyDescent="0.35">
      <c r="B59" s="60"/>
      <c r="D59" s="11" t="s">
        <v>90</v>
      </c>
      <c r="E59" s="5" t="s">
        <v>7</v>
      </c>
      <c r="F59" s="95" t="s">
        <v>8</v>
      </c>
      <c r="G59" s="95" t="s">
        <v>9</v>
      </c>
    </row>
    <row r="60" spans="2:7" ht="38.5" thickTop="1" thickBot="1" x14ac:dyDescent="0.35">
      <c r="B60" s="60">
        <f>B58+1</f>
        <v>45</v>
      </c>
      <c r="D60" s="70" t="s">
        <v>91</v>
      </c>
      <c r="E60" s="3" t="s">
        <v>26</v>
      </c>
      <c r="F60" s="20" t="s">
        <v>11</v>
      </c>
      <c r="G60" s="15"/>
    </row>
    <row r="61" spans="2:7" ht="14" thickTop="1" thickBot="1" x14ac:dyDescent="0.35">
      <c r="B61" s="60">
        <f t="shared" ref="B61:B67" si="4">B60+1</f>
        <v>46</v>
      </c>
      <c r="D61" s="71" t="s">
        <v>92</v>
      </c>
      <c r="E61" s="2"/>
      <c r="F61" s="96"/>
      <c r="G61" s="97"/>
    </row>
    <row r="62" spans="2:7" ht="22" thickTop="1" thickBot="1" x14ac:dyDescent="0.35">
      <c r="B62" s="60">
        <f t="shared" si="4"/>
        <v>47</v>
      </c>
      <c r="D62" s="70" t="s">
        <v>93</v>
      </c>
      <c r="E62" s="3" t="s">
        <v>26</v>
      </c>
      <c r="F62" s="20"/>
      <c r="G62" s="15"/>
    </row>
    <row r="63" spans="2:7" ht="22" thickTop="1" thickBot="1" x14ac:dyDescent="0.35">
      <c r="B63" s="60">
        <f t="shared" si="4"/>
        <v>48</v>
      </c>
      <c r="D63" s="70" t="s">
        <v>94</v>
      </c>
      <c r="E63" s="3" t="s">
        <v>26</v>
      </c>
      <c r="F63" s="20"/>
      <c r="G63" s="15"/>
    </row>
    <row r="64" spans="2:7" ht="26" thickTop="1" thickBot="1" x14ac:dyDescent="0.35">
      <c r="B64" s="60">
        <f t="shared" si="4"/>
        <v>49</v>
      </c>
      <c r="D64" s="70" t="s">
        <v>95</v>
      </c>
      <c r="E64" s="3" t="s">
        <v>26</v>
      </c>
      <c r="F64" s="20" t="s">
        <v>11</v>
      </c>
      <c r="G64" s="15"/>
    </row>
    <row r="65" spans="2:7" ht="26" thickTop="1" thickBot="1" x14ac:dyDescent="0.35">
      <c r="B65" s="60">
        <f t="shared" si="4"/>
        <v>50</v>
      </c>
      <c r="D65" s="70" t="s">
        <v>96</v>
      </c>
      <c r="E65" s="3" t="s">
        <v>26</v>
      </c>
      <c r="F65" s="20" t="s">
        <v>11</v>
      </c>
      <c r="G65" s="15"/>
    </row>
    <row r="66" spans="2:7" ht="26" thickTop="1" thickBot="1" x14ac:dyDescent="0.35">
      <c r="B66" s="60">
        <f t="shared" si="4"/>
        <v>51</v>
      </c>
      <c r="D66" s="70" t="s">
        <v>97</v>
      </c>
      <c r="E66" s="3" t="s">
        <v>26</v>
      </c>
      <c r="F66" s="20" t="s">
        <v>11</v>
      </c>
      <c r="G66" s="15"/>
    </row>
    <row r="67" spans="2:7" ht="26" thickTop="1" thickBot="1" x14ac:dyDescent="0.35">
      <c r="B67" s="60">
        <f t="shared" si="4"/>
        <v>52</v>
      </c>
      <c r="D67" s="70" t="s">
        <v>98</v>
      </c>
      <c r="E67" s="3" t="s">
        <v>26</v>
      </c>
      <c r="F67" s="20" t="s">
        <v>11</v>
      </c>
      <c r="G67" s="15"/>
    </row>
    <row r="68" spans="2:7" ht="16.5" thickTop="1" thickBot="1" x14ac:dyDescent="0.35">
      <c r="B68" s="60"/>
      <c r="D68" s="11" t="s">
        <v>99</v>
      </c>
      <c r="E68" s="5" t="s">
        <v>7</v>
      </c>
      <c r="F68" s="95" t="s">
        <v>8</v>
      </c>
      <c r="G68" s="95" t="s">
        <v>9</v>
      </c>
    </row>
    <row r="69" spans="2:7" ht="22" thickTop="1" thickBot="1" x14ac:dyDescent="0.35">
      <c r="B69" s="60">
        <f>B67+1</f>
        <v>53</v>
      </c>
      <c r="D69" s="25" t="s">
        <v>100</v>
      </c>
      <c r="E69" s="3" t="s">
        <v>26</v>
      </c>
      <c r="F69" s="20" t="s">
        <v>11</v>
      </c>
      <c r="G69" s="15"/>
    </row>
    <row r="70" spans="2:7" ht="22" thickTop="1" thickBot="1" x14ac:dyDescent="0.35">
      <c r="B70" s="60">
        <f t="shared" ref="B70:B75" si="5">B69+1</f>
        <v>54</v>
      </c>
      <c r="D70" s="25" t="s">
        <v>101</v>
      </c>
      <c r="E70" s="3" t="s">
        <v>26</v>
      </c>
      <c r="F70" s="20" t="s">
        <v>11</v>
      </c>
      <c r="G70" s="15"/>
    </row>
    <row r="71" spans="2:7" ht="22" thickTop="1" thickBot="1" x14ac:dyDescent="0.35">
      <c r="B71" s="60">
        <f t="shared" si="5"/>
        <v>55</v>
      </c>
      <c r="D71" s="25" t="s">
        <v>102</v>
      </c>
      <c r="E71" s="3" t="s">
        <v>26</v>
      </c>
      <c r="F71" s="20" t="s">
        <v>11</v>
      </c>
      <c r="G71" s="15"/>
    </row>
    <row r="72" spans="2:7" ht="26" thickTop="1" thickBot="1" x14ac:dyDescent="0.35">
      <c r="B72" s="60">
        <f t="shared" si="5"/>
        <v>56</v>
      </c>
      <c r="D72" s="25" t="s">
        <v>103</v>
      </c>
      <c r="E72" s="3" t="s">
        <v>26</v>
      </c>
      <c r="F72" s="20" t="s">
        <v>11</v>
      </c>
      <c r="G72" s="15"/>
    </row>
    <row r="73" spans="2:7" ht="26" thickTop="1" thickBot="1" x14ac:dyDescent="0.35">
      <c r="B73" s="60">
        <f t="shared" si="5"/>
        <v>57</v>
      </c>
      <c r="D73" s="25" t="s">
        <v>104</v>
      </c>
      <c r="E73" s="3" t="s">
        <v>26</v>
      </c>
      <c r="F73" s="20" t="s">
        <v>11</v>
      </c>
      <c r="G73" s="15"/>
    </row>
    <row r="74" spans="2:7" ht="22" thickTop="1" thickBot="1" x14ac:dyDescent="0.35">
      <c r="B74" s="60">
        <f t="shared" si="5"/>
        <v>58</v>
      </c>
      <c r="D74" s="25" t="s">
        <v>105</v>
      </c>
      <c r="E74" s="3" t="s">
        <v>26</v>
      </c>
      <c r="F74" s="20" t="s">
        <v>11</v>
      </c>
      <c r="G74" s="15"/>
    </row>
    <row r="75" spans="2:7" ht="22" thickTop="1" thickBot="1" x14ac:dyDescent="0.35">
      <c r="B75" s="60">
        <f t="shared" si="5"/>
        <v>59</v>
      </c>
      <c r="D75" s="25" t="s">
        <v>106</v>
      </c>
      <c r="E75" s="3" t="s">
        <v>26</v>
      </c>
      <c r="F75" s="20" t="s">
        <v>11</v>
      </c>
      <c r="G75" s="15"/>
    </row>
    <row r="76" spans="2:7" ht="16.5" thickTop="1" thickBot="1" x14ac:dyDescent="0.35">
      <c r="D76" s="23" t="s">
        <v>107</v>
      </c>
      <c r="E76" s="5" t="s">
        <v>7</v>
      </c>
      <c r="F76" s="95" t="s">
        <v>8</v>
      </c>
      <c r="G76" s="95" t="s">
        <v>9</v>
      </c>
    </row>
    <row r="77" spans="2:7" ht="14" thickTop="1" thickBot="1" x14ac:dyDescent="0.35">
      <c r="B77" s="60">
        <f>B75+1</f>
        <v>60</v>
      </c>
      <c r="D77" s="28" t="s">
        <v>108</v>
      </c>
      <c r="E77" s="3" t="s">
        <v>56</v>
      </c>
      <c r="F77" s="15"/>
      <c r="G77" s="15"/>
    </row>
    <row r="78" spans="2:7" ht="14" thickTop="1" thickBot="1" x14ac:dyDescent="0.35">
      <c r="B78" s="60">
        <f>B77+1</f>
        <v>61</v>
      </c>
      <c r="D78" s="72" t="s">
        <v>109</v>
      </c>
      <c r="E78" s="62"/>
      <c r="F78" s="101"/>
      <c r="G78" s="102"/>
    </row>
    <row r="79" spans="2:7" ht="14" thickTop="1" thickBot="1" x14ac:dyDescent="0.35">
      <c r="B79" s="60"/>
      <c r="C79" s="50" t="s">
        <v>12</v>
      </c>
      <c r="D79" s="73" t="s">
        <v>110</v>
      </c>
      <c r="E79" s="3" t="s">
        <v>56</v>
      </c>
      <c r="F79" s="15"/>
      <c r="G79" s="15"/>
    </row>
    <row r="80" spans="2:7" ht="14" thickTop="1" thickBot="1" x14ac:dyDescent="0.35">
      <c r="B80" s="60"/>
      <c r="C80" s="50" t="s">
        <v>15</v>
      </c>
      <c r="D80" s="73" t="s">
        <v>111</v>
      </c>
      <c r="E80" s="3" t="s">
        <v>56</v>
      </c>
      <c r="F80" s="15"/>
      <c r="G80" s="15"/>
    </row>
    <row r="81" spans="2:7" ht="14" thickTop="1" thickBot="1" x14ac:dyDescent="0.35">
      <c r="B81" s="60"/>
      <c r="C81" s="50" t="s">
        <v>17</v>
      </c>
      <c r="D81" s="73" t="s">
        <v>112</v>
      </c>
      <c r="E81" s="3" t="s">
        <v>60</v>
      </c>
      <c r="F81" s="15"/>
      <c r="G81" s="15"/>
    </row>
    <row r="82" spans="2:7" ht="14" thickTop="1" thickBot="1" x14ac:dyDescent="0.35">
      <c r="B82" s="60"/>
      <c r="C82" s="50" t="s">
        <v>113</v>
      </c>
      <c r="D82" s="73" t="s">
        <v>114</v>
      </c>
      <c r="E82" s="3" t="s">
        <v>56</v>
      </c>
      <c r="F82" s="15"/>
      <c r="G82" s="15"/>
    </row>
    <row r="83" spans="2:7" ht="14" thickTop="1" thickBot="1" x14ac:dyDescent="0.35">
      <c r="B83" s="60">
        <f>B78+1</f>
        <v>62</v>
      </c>
      <c r="D83" s="72" t="s">
        <v>115</v>
      </c>
      <c r="E83" s="62"/>
      <c r="F83" s="101"/>
      <c r="G83" s="102"/>
    </row>
    <row r="84" spans="2:7" ht="14" thickTop="1" thickBot="1" x14ac:dyDescent="0.35">
      <c r="B84" s="60"/>
      <c r="C84" s="50" t="s">
        <v>12</v>
      </c>
      <c r="D84" s="74" t="s">
        <v>116</v>
      </c>
      <c r="E84" s="3" t="s">
        <v>56</v>
      </c>
      <c r="F84" s="15"/>
      <c r="G84" s="15"/>
    </row>
    <row r="85" spans="2:7" ht="14" thickTop="1" thickBot="1" x14ac:dyDescent="0.35">
      <c r="B85" s="60"/>
      <c r="C85" s="50" t="s">
        <v>15</v>
      </c>
      <c r="D85" s="75" t="s">
        <v>117</v>
      </c>
      <c r="E85" s="3" t="s">
        <v>56</v>
      </c>
      <c r="F85" s="15"/>
      <c r="G85" s="15"/>
    </row>
    <row r="86" spans="2:7" ht="22" thickTop="1" thickBot="1" x14ac:dyDescent="0.35">
      <c r="B86" s="60">
        <f>B83+1</f>
        <v>63</v>
      </c>
      <c r="D86" s="28" t="s">
        <v>118</v>
      </c>
      <c r="E86" s="3" t="s">
        <v>26</v>
      </c>
      <c r="F86" s="20" t="s">
        <v>11</v>
      </c>
      <c r="G86" s="15"/>
    </row>
    <row r="87" spans="2:7" ht="26" thickTop="1" thickBot="1" x14ac:dyDescent="0.35">
      <c r="B87" s="60">
        <f>B86+1</f>
        <v>64</v>
      </c>
      <c r="D87" s="28" t="s">
        <v>119</v>
      </c>
      <c r="E87" s="63" t="s">
        <v>120</v>
      </c>
      <c r="F87" s="24"/>
      <c r="G87" s="15"/>
    </row>
    <row r="88" spans="2:7" ht="38.5" thickTop="1" thickBot="1" x14ac:dyDescent="0.35">
      <c r="B88" s="60">
        <v>65</v>
      </c>
      <c r="D88" s="28" t="s">
        <v>121</v>
      </c>
      <c r="E88" s="63" t="s">
        <v>120</v>
      </c>
      <c r="F88" s="24"/>
      <c r="G88" s="15"/>
    </row>
    <row r="89" spans="2:7" ht="26" thickTop="1" thickBot="1" x14ac:dyDescent="0.35">
      <c r="B89" s="60">
        <v>66</v>
      </c>
      <c r="D89" s="28" t="s">
        <v>122</v>
      </c>
      <c r="E89" s="63" t="s">
        <v>120</v>
      </c>
      <c r="F89" s="24"/>
      <c r="G89" s="15"/>
    </row>
    <row r="90" spans="2:7" ht="14" thickTop="1" thickBot="1" x14ac:dyDescent="0.35">
      <c r="B90" s="60">
        <v>67</v>
      </c>
      <c r="D90" s="28" t="s">
        <v>123</v>
      </c>
      <c r="E90" s="63" t="s">
        <v>120</v>
      </c>
      <c r="F90" s="24"/>
      <c r="G90" s="15"/>
    </row>
    <row r="91" spans="2:7" ht="22" thickTop="1" thickBot="1" x14ac:dyDescent="0.35">
      <c r="B91" s="60">
        <v>68</v>
      </c>
      <c r="D91" s="28" t="s">
        <v>124</v>
      </c>
      <c r="E91" s="3" t="s">
        <v>26</v>
      </c>
      <c r="F91" s="20" t="s">
        <v>11</v>
      </c>
      <c r="G91" s="15"/>
    </row>
    <row r="92" spans="2:7" ht="22" thickTop="1" thickBot="1" x14ac:dyDescent="0.35">
      <c r="B92" s="60">
        <v>69</v>
      </c>
      <c r="D92" s="28" t="s">
        <v>125</v>
      </c>
      <c r="E92" s="3" t="s">
        <v>26</v>
      </c>
      <c r="F92" s="20" t="s">
        <v>11</v>
      </c>
      <c r="G92" s="15"/>
    </row>
    <row r="93" spans="2:7" ht="26" thickTop="1" thickBot="1" x14ac:dyDescent="0.35">
      <c r="B93" s="60">
        <v>70</v>
      </c>
      <c r="D93" s="28" t="s">
        <v>126</v>
      </c>
      <c r="E93" s="3" t="s">
        <v>26</v>
      </c>
      <c r="F93" s="20" t="s">
        <v>11</v>
      </c>
      <c r="G93" s="15"/>
    </row>
    <row r="94" spans="2:7" ht="22" thickTop="1" thickBot="1" x14ac:dyDescent="0.35">
      <c r="B94" s="60">
        <v>71</v>
      </c>
      <c r="D94" s="28" t="s">
        <v>127</v>
      </c>
      <c r="E94" s="3" t="s">
        <v>26</v>
      </c>
      <c r="F94" s="20" t="s">
        <v>11</v>
      </c>
      <c r="G94" s="15"/>
    </row>
    <row r="95" spans="2:7" ht="26" thickTop="1" thickBot="1" x14ac:dyDescent="0.35">
      <c r="B95" s="60">
        <v>72</v>
      </c>
      <c r="D95" s="28" t="s">
        <v>128</v>
      </c>
      <c r="E95" s="3" t="s">
        <v>26</v>
      </c>
      <c r="F95" s="20" t="s">
        <v>11</v>
      </c>
      <c r="G95" s="15"/>
    </row>
    <row r="96" spans="2:7" ht="22" thickTop="1" thickBot="1" x14ac:dyDescent="0.35">
      <c r="B96" s="60">
        <v>73</v>
      </c>
      <c r="D96" s="28" t="s">
        <v>129</v>
      </c>
      <c r="E96" s="3" t="s">
        <v>26</v>
      </c>
      <c r="F96" s="20"/>
      <c r="G96" s="15"/>
    </row>
    <row r="97" spans="2:8" ht="26" thickTop="1" thickBot="1" x14ac:dyDescent="0.35">
      <c r="B97" s="60">
        <v>74</v>
      </c>
      <c r="D97" s="28" t="s">
        <v>130</v>
      </c>
      <c r="E97" s="3" t="s">
        <v>26</v>
      </c>
      <c r="F97" s="20" t="s">
        <v>11</v>
      </c>
      <c r="G97" s="15"/>
    </row>
    <row r="98" spans="2:8" ht="16.5" thickTop="1" thickBot="1" x14ac:dyDescent="0.35">
      <c r="D98" s="23" t="s">
        <v>131</v>
      </c>
      <c r="E98" s="5" t="s">
        <v>7</v>
      </c>
      <c r="F98" s="95" t="s">
        <v>8</v>
      </c>
      <c r="G98" s="95" t="s">
        <v>9</v>
      </c>
    </row>
    <row r="99" spans="2:8" ht="22" thickTop="1" thickBot="1" x14ac:dyDescent="0.35">
      <c r="B99" s="60">
        <v>75</v>
      </c>
      <c r="D99" s="28" t="s">
        <v>132</v>
      </c>
      <c r="E99" s="3" t="s">
        <v>26</v>
      </c>
      <c r="F99" s="20" t="s">
        <v>11</v>
      </c>
      <c r="G99" s="15"/>
    </row>
    <row r="100" spans="2:8" ht="26" thickTop="1" thickBot="1" x14ac:dyDescent="0.35">
      <c r="B100" s="60">
        <v>76</v>
      </c>
      <c r="D100" s="28" t="s">
        <v>133</v>
      </c>
      <c r="E100" s="63" t="s">
        <v>120</v>
      </c>
      <c r="F100" s="24"/>
      <c r="G100" s="15"/>
    </row>
    <row r="101" spans="2:8" ht="22" thickTop="1" thickBot="1" x14ac:dyDescent="0.35">
      <c r="B101" s="60">
        <v>77</v>
      </c>
      <c r="D101" s="70" t="s">
        <v>134</v>
      </c>
      <c r="E101" s="3" t="s">
        <v>26</v>
      </c>
      <c r="F101" s="20" t="s">
        <v>11</v>
      </c>
      <c r="G101" s="15"/>
    </row>
    <row r="102" spans="2:8" ht="16.5" thickTop="1" thickBot="1" x14ac:dyDescent="0.35">
      <c r="B102" s="78"/>
      <c r="D102" s="23" t="s">
        <v>135</v>
      </c>
      <c r="E102" s="5" t="s">
        <v>7</v>
      </c>
      <c r="F102" s="95" t="s">
        <v>8</v>
      </c>
      <c r="G102" s="95" t="s">
        <v>9</v>
      </c>
      <c r="H102" s="66"/>
    </row>
    <row r="103" spans="2:8" ht="14" thickTop="1" thickBot="1" x14ac:dyDescent="0.35">
      <c r="B103" s="60">
        <v>78</v>
      </c>
      <c r="D103" s="28" t="s">
        <v>136</v>
      </c>
      <c r="E103" s="3" t="s">
        <v>120</v>
      </c>
      <c r="F103" s="24"/>
      <c r="G103" s="15"/>
    </row>
    <row r="104" spans="2:8" ht="14" thickTop="1" thickBot="1" x14ac:dyDescent="0.35">
      <c r="B104" s="60">
        <v>79</v>
      </c>
      <c r="D104" s="28" t="s">
        <v>137</v>
      </c>
      <c r="E104" s="3" t="s">
        <v>120</v>
      </c>
      <c r="F104" s="24"/>
      <c r="G104" s="15"/>
    </row>
    <row r="105" spans="2:8" ht="14" thickTop="1" thickBot="1" x14ac:dyDescent="0.35">
      <c r="B105" s="60">
        <v>80</v>
      </c>
      <c r="D105" s="28" t="s">
        <v>138</v>
      </c>
      <c r="E105" s="3" t="s">
        <v>120</v>
      </c>
      <c r="F105" s="24"/>
      <c r="G105" s="15"/>
    </row>
    <row r="106" spans="2:8" ht="16.5" thickTop="1" thickBot="1" x14ac:dyDescent="0.35">
      <c r="D106" s="23" t="s">
        <v>139</v>
      </c>
      <c r="E106" s="5" t="s">
        <v>7</v>
      </c>
      <c r="F106" s="95" t="s">
        <v>8</v>
      </c>
      <c r="G106" s="95" t="s">
        <v>9</v>
      </c>
    </row>
    <row r="107" spans="2:8" ht="26" thickTop="1" thickBot="1" x14ac:dyDescent="0.35">
      <c r="B107" s="60">
        <v>81</v>
      </c>
      <c r="D107" s="28" t="s">
        <v>140</v>
      </c>
      <c r="E107" s="3" t="s">
        <v>26</v>
      </c>
      <c r="F107" s="20" t="s">
        <v>11</v>
      </c>
      <c r="G107" s="15"/>
    </row>
    <row r="108" spans="2:8" ht="16.5" thickTop="1" thickBot="1" x14ac:dyDescent="0.35">
      <c r="B108" s="78"/>
      <c r="D108" s="23" t="s">
        <v>141</v>
      </c>
      <c r="E108" s="5" t="s">
        <v>7</v>
      </c>
      <c r="F108" s="95" t="s">
        <v>8</v>
      </c>
      <c r="G108" s="95" t="s">
        <v>9</v>
      </c>
    </row>
    <row r="109" spans="2:8" ht="38.5" thickTop="1" thickBot="1" x14ac:dyDescent="0.35">
      <c r="B109" s="60">
        <v>82</v>
      </c>
      <c r="D109" s="28" t="s">
        <v>142</v>
      </c>
      <c r="E109" s="3" t="s">
        <v>26</v>
      </c>
      <c r="F109" s="20" t="s">
        <v>11</v>
      </c>
      <c r="G109" s="15"/>
      <c r="H109" s="67"/>
    </row>
    <row r="110" spans="2:8" ht="26" thickTop="1" thickBot="1" x14ac:dyDescent="0.35">
      <c r="B110" s="60">
        <v>83</v>
      </c>
      <c r="D110" s="28" t="s">
        <v>143</v>
      </c>
      <c r="E110" s="3" t="s">
        <v>26</v>
      </c>
      <c r="F110" s="20" t="s">
        <v>11</v>
      </c>
      <c r="G110" s="15"/>
      <c r="H110" s="67"/>
    </row>
    <row r="111" spans="2:8" ht="16.5" thickTop="1" thickBot="1" x14ac:dyDescent="0.35">
      <c r="C111" s="77"/>
      <c r="D111" s="23" t="s">
        <v>144</v>
      </c>
      <c r="E111" s="5" t="s">
        <v>7</v>
      </c>
      <c r="F111" s="95" t="s">
        <v>8</v>
      </c>
      <c r="G111" s="95" t="s">
        <v>9</v>
      </c>
    </row>
    <row r="112" spans="2:8" ht="26" thickTop="1" thickBot="1" x14ac:dyDescent="0.35">
      <c r="B112" s="60">
        <v>84</v>
      </c>
      <c r="C112" s="77"/>
      <c r="D112" s="28" t="s">
        <v>145</v>
      </c>
      <c r="E112" s="3" t="s">
        <v>146</v>
      </c>
      <c r="F112" s="20"/>
      <c r="G112" s="15"/>
      <c r="H112" s="87"/>
    </row>
    <row r="113" spans="1:8" thickTop="1" x14ac:dyDescent="0.25">
      <c r="A113" s="52"/>
      <c r="B113" s="52"/>
      <c r="C113" s="52"/>
      <c r="D113" s="52"/>
      <c r="H113" s="67"/>
    </row>
    <row r="118" spans="1:8" ht="111.65" customHeight="1" x14ac:dyDescent="0.3"/>
    <row r="136" ht="68.25" customHeight="1" x14ac:dyDescent="0.3"/>
    <row r="139" ht="45.75" customHeight="1" x14ac:dyDescent="0.3"/>
    <row r="141" ht="41.25" customHeight="1" x14ac:dyDescent="0.3"/>
    <row r="149" ht="53.25" customHeight="1" x14ac:dyDescent="0.3"/>
    <row r="150" ht="114.75" customHeight="1" x14ac:dyDescent="0.3"/>
    <row r="152" ht="111" customHeight="1" x14ac:dyDescent="0.3"/>
    <row r="160" ht="114" customHeight="1" x14ac:dyDescent="0.3"/>
    <row r="171" ht="68" customHeight="1" x14ac:dyDescent="0.3"/>
    <row r="196" ht="84.65" customHeight="1" x14ac:dyDescent="0.3"/>
    <row r="197" ht="126" customHeight="1" x14ac:dyDescent="0.3"/>
    <row r="198" ht="50" customHeight="1" x14ac:dyDescent="0.3"/>
    <row r="219" ht="40.65" customHeight="1" x14ac:dyDescent="0.3"/>
    <row r="315" ht="44" customHeight="1" x14ac:dyDescent="0.3"/>
    <row r="316" ht="44" customHeight="1" x14ac:dyDescent="0.3"/>
    <row r="317" ht="58.25" customHeight="1" x14ac:dyDescent="0.3"/>
    <row r="318" ht="28.25" customHeight="1" x14ac:dyDescent="0.3"/>
    <row r="320" ht="67.25" customHeight="1" x14ac:dyDescent="0.3"/>
    <row r="321" ht="21.65" customHeight="1" x14ac:dyDescent="0.3"/>
    <row r="322" ht="128" customHeight="1" x14ac:dyDescent="0.3"/>
    <row r="323" ht="21.65" customHeight="1" x14ac:dyDescent="0.3"/>
    <row r="324" ht="396" customHeight="1" x14ac:dyDescent="0.3"/>
    <row r="336" ht="111" customHeight="1" x14ac:dyDescent="0.3"/>
    <row r="378" ht="66" customHeight="1" x14ac:dyDescent="0.3"/>
    <row r="381" ht="62.25" customHeight="1" x14ac:dyDescent="0.3"/>
    <row r="384" ht="51.75" customHeight="1" x14ac:dyDescent="0.3"/>
    <row r="393" ht="56.25" customHeight="1" x14ac:dyDescent="0.3"/>
    <row r="417" spans="1:16" s="54" customFormat="1" x14ac:dyDescent="0.3">
      <c r="A417" s="48"/>
      <c r="B417" s="49"/>
      <c r="C417" s="50"/>
      <c r="D417" s="51"/>
      <c r="E417" s="52"/>
      <c r="F417" s="52"/>
      <c r="G417" s="52"/>
      <c r="H417" s="52"/>
      <c r="I417" s="52"/>
      <c r="J417" s="52"/>
      <c r="K417" s="52"/>
      <c r="L417" s="52"/>
      <c r="M417" s="52"/>
      <c r="N417" s="52"/>
      <c r="O417" s="52"/>
      <c r="P417" s="52"/>
    </row>
    <row r="418" spans="1:16" s="54" customFormat="1" x14ac:dyDescent="0.3">
      <c r="A418" s="48"/>
      <c r="B418" s="49"/>
      <c r="C418" s="50"/>
      <c r="D418" s="51"/>
      <c r="E418" s="52"/>
      <c r="F418" s="52"/>
      <c r="G418" s="52"/>
      <c r="H418" s="52"/>
      <c r="I418" s="52"/>
      <c r="J418" s="52"/>
      <c r="K418" s="52"/>
      <c r="L418" s="52"/>
      <c r="M418" s="52"/>
      <c r="N418" s="52"/>
      <c r="O418" s="52"/>
      <c r="P418" s="52"/>
    </row>
    <row r="419" spans="1:16" s="54" customFormat="1" x14ac:dyDescent="0.3">
      <c r="A419" s="48"/>
      <c r="B419" s="49"/>
      <c r="C419" s="50"/>
      <c r="D419" s="51"/>
      <c r="E419" s="52"/>
      <c r="F419" s="52"/>
      <c r="G419" s="52"/>
      <c r="H419" s="52"/>
      <c r="I419" s="52"/>
      <c r="J419" s="52"/>
      <c r="K419" s="52"/>
      <c r="L419" s="52"/>
      <c r="M419" s="52"/>
      <c r="N419" s="52"/>
      <c r="O419" s="52"/>
      <c r="P419" s="52"/>
    </row>
    <row r="430" spans="1:16" s="59" customFormat="1" x14ac:dyDescent="0.3">
      <c r="A430" s="48"/>
      <c r="B430" s="49"/>
      <c r="C430" s="50"/>
      <c r="D430" s="51"/>
      <c r="E430" s="52"/>
      <c r="F430" s="52"/>
      <c r="G430" s="52"/>
      <c r="H430" s="52"/>
      <c r="I430" s="52"/>
      <c r="J430" s="52"/>
      <c r="K430" s="52"/>
      <c r="L430" s="52"/>
      <c r="M430" s="52"/>
      <c r="N430" s="52"/>
      <c r="O430" s="52"/>
      <c r="P430" s="52"/>
    </row>
    <row r="476" ht="45.65" customHeight="1" x14ac:dyDescent="0.3"/>
    <row r="480" ht="27.75" customHeight="1" x14ac:dyDescent="0.3"/>
    <row r="528" ht="30" customHeight="1" x14ac:dyDescent="0.3"/>
    <row r="530" ht="30" customHeight="1" x14ac:dyDescent="0.3"/>
    <row r="579" ht="43.25" customHeight="1" x14ac:dyDescent="0.3"/>
    <row r="591" ht="48" customHeight="1" x14ac:dyDescent="0.3"/>
  </sheetData>
  <sheetProtection algorithmName="SHA-512" hashValue="DrNBWW8WXacYSujl4fY0KNi9eqajD8+JS6Oz/GjQEveGUN0+APq00eFG0P1nkCSF5PE3vtWxHBGGtdvkc0q2/w==" saltValue="ldn7ZKDcTqqau0gI0wRhqQ==" spinCount="100000" sheet="1"/>
  <dataConsolidate/>
  <mergeCells count="4">
    <mergeCell ref="D3:E3"/>
    <mergeCell ref="D7:G7"/>
    <mergeCell ref="D8:F8"/>
    <mergeCell ref="D4:E4"/>
  </mergeCells>
  <dataValidations count="2">
    <dataValidation type="textLength" allowBlank="1" showInputMessage="1" showErrorMessage="1" errorTitle="Input length" error="Response must be less than 400 characters long" sqref="F77 F79:F82 F84:F85 F29 F51" xr:uid="{00000000-0002-0000-0000-000003000000}">
      <formula1>0</formula1>
      <formula2>400</formula2>
    </dataValidation>
    <dataValidation type="textLength" operator="lessThan" allowBlank="1" showInputMessage="1" showErrorMessage="1" errorTitle="Input length" error="Response must be less than 400 characters long" sqref="G12:G112" xr:uid="{3F7C9449-3ED1-4822-98F4-7647867D0EE2}">
      <formula1>400</formula1>
    </dataValidation>
  </dataValidations>
  <pageMargins left="0.7" right="0.7" top="0.75" bottom="0.75" header="0.3" footer="0.3"/>
  <pageSetup scale="32"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DropDown!$G$1:$G$2</xm:f>
          </x14:formula1>
          <xm:sqref>F38</xm:sqref>
        </x14:dataValidation>
        <x14:dataValidation type="list" allowBlank="1" showInputMessage="1" showErrorMessage="1" xr:uid="{00000000-0002-0000-0000-000008000000}">
          <x14:formula1>
            <xm:f>DropDown!$D$1:$D$2</xm:f>
          </x14:formula1>
          <xm:sqref>F103:F105 F100 F87:F90</xm:sqref>
        </x14:dataValidation>
        <x14:dataValidation type="list" allowBlank="1" showInputMessage="1" showErrorMessage="1" xr:uid="{00000000-0002-0000-0000-000007000000}">
          <x14:formula1>
            <xm:f>DropDown!$C$1:$C$3</xm:f>
          </x14:formula1>
          <xm:sqref>F91:F97 F99 F101 F86 F12 F20:F25 F31:F37 F40:F49 F60 F14:F17 F69:F75 F52:F58 F62:F67 F107 F109:F110</xm:sqref>
        </x14:dataValidation>
        <x14:dataValidation type="list" allowBlank="1" showInputMessage="1" showErrorMessage="1" xr:uid="{4233DAA5-572F-44F4-992D-E41A2640808E}">
          <x14:formula1>
            <xm:f>DropDown!$G$1</xm:f>
          </x14:formula1>
          <xm:sqref>F112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06E5-C830-4B0D-8155-818A9E1F6097}">
  <sheetPr>
    <pageSetUpPr autoPageBreaks="0" fitToPage="1"/>
  </sheetPr>
  <dimension ref="A2:P619"/>
  <sheetViews>
    <sheetView showGridLines="0" topLeftCell="A2" zoomScaleNormal="100" workbookViewId="0">
      <selection activeCell="F12" sqref="F12"/>
    </sheetView>
  </sheetViews>
  <sheetFormatPr defaultColWidth="9.36328125" defaultRowHeight="13" x14ac:dyDescent="0.3"/>
  <cols>
    <col min="1" max="1" width="3.54296875" style="48" bestFit="1" customWidth="1"/>
    <col min="2" max="2" width="5" style="49" customWidth="1"/>
    <col min="3" max="3" width="4.453125" style="50" bestFit="1" customWidth="1"/>
    <col min="4" max="4" width="90.90625" style="51" customWidth="1"/>
    <col min="5" max="5" width="21.6328125" style="52" customWidth="1"/>
    <col min="6" max="7" width="35.6328125" style="52" customWidth="1"/>
    <col min="8" max="8" width="40.453125" style="52" customWidth="1"/>
    <col min="9" max="16384" width="9.36328125" style="52"/>
  </cols>
  <sheetData>
    <row r="2" spans="1:8" ht="33" customHeight="1" x14ac:dyDescent="0.3"/>
    <row r="3" spans="1:8" ht="20" x14ac:dyDescent="0.3">
      <c r="D3" s="104" t="str">
        <f>Questionnaire!D3</f>
        <v>Request for PBM Proposal (RFP) for Arlington County Government</v>
      </c>
      <c r="E3" s="104"/>
    </row>
    <row r="4" spans="1:8" ht="20" x14ac:dyDescent="0.3">
      <c r="D4" s="104" t="str">
        <f>Questionnaire!D4</f>
        <v>RFP No. 22-HRD-RFP-338 Pharmacy Plan</v>
      </c>
      <c r="E4" s="104"/>
    </row>
    <row r="5" spans="1:8" ht="16.5" x14ac:dyDescent="0.3">
      <c r="D5" s="53" t="s">
        <v>147</v>
      </c>
      <c r="F5" s="54"/>
      <c r="G5" s="54"/>
    </row>
    <row r="6" spans="1:8" x14ac:dyDescent="0.3">
      <c r="D6" s="1"/>
    </row>
    <row r="7" spans="1:8" ht="21" customHeight="1" x14ac:dyDescent="0.3">
      <c r="D7" s="105" t="s">
        <v>2</v>
      </c>
      <c r="E7" s="105"/>
      <c r="F7" s="105"/>
      <c r="G7" s="105"/>
    </row>
    <row r="8" spans="1:8" ht="16.25" customHeight="1" x14ac:dyDescent="0.3">
      <c r="D8" s="106" t="s">
        <v>3</v>
      </c>
      <c r="E8" s="106"/>
      <c r="F8" s="106"/>
      <c r="G8" s="106"/>
    </row>
    <row r="10" spans="1:8" ht="15.5" x14ac:dyDescent="0.3">
      <c r="D10" s="11" t="s">
        <v>148</v>
      </c>
      <c r="E10" s="5" t="s">
        <v>7</v>
      </c>
      <c r="F10" s="6" t="s">
        <v>8</v>
      </c>
      <c r="G10" s="6" t="s">
        <v>9</v>
      </c>
    </row>
    <row r="11" spans="1:8" ht="16" thickBot="1" x14ac:dyDescent="0.35">
      <c r="A11" s="50" t="s">
        <v>5</v>
      </c>
      <c r="D11" s="23" t="s">
        <v>147</v>
      </c>
      <c r="E11" s="5"/>
      <c r="F11" s="6"/>
      <c r="G11" s="6"/>
    </row>
    <row r="12" spans="1:8" ht="26" thickTop="1" thickBot="1" x14ac:dyDescent="0.35">
      <c r="B12" s="60">
        <f>1</f>
        <v>1</v>
      </c>
      <c r="D12" s="28" t="s">
        <v>149</v>
      </c>
      <c r="E12" s="3" t="s">
        <v>26</v>
      </c>
      <c r="F12" s="20" t="s">
        <v>11</v>
      </c>
      <c r="G12" s="15"/>
      <c r="H12" s="67"/>
    </row>
    <row r="13" spans="1:8" ht="26" thickTop="1" thickBot="1" x14ac:dyDescent="0.35">
      <c r="B13" s="60">
        <f>B12+1</f>
        <v>2</v>
      </c>
      <c r="D13" s="28" t="s">
        <v>150</v>
      </c>
      <c r="E13" s="3" t="s">
        <v>26</v>
      </c>
      <c r="F13" s="20" t="s">
        <v>11</v>
      </c>
      <c r="G13" s="15"/>
      <c r="H13" s="67"/>
    </row>
    <row r="14" spans="1:8" ht="26" thickTop="1" thickBot="1" x14ac:dyDescent="0.35">
      <c r="B14" s="60">
        <v>3</v>
      </c>
      <c r="D14" s="28" t="s">
        <v>151</v>
      </c>
      <c r="E14" s="3" t="s">
        <v>26</v>
      </c>
      <c r="F14" s="20" t="s">
        <v>11</v>
      </c>
      <c r="G14" s="15"/>
      <c r="H14" s="67"/>
    </row>
    <row r="15" spans="1:8" ht="25.5" customHeight="1" thickTop="1" thickBot="1" x14ac:dyDescent="0.35">
      <c r="B15" s="60">
        <f t="shared" ref="B15" si="0">B14+1</f>
        <v>4</v>
      </c>
      <c r="D15" s="28" t="s">
        <v>152</v>
      </c>
      <c r="E15" s="3" t="s">
        <v>26</v>
      </c>
      <c r="F15" s="20" t="s">
        <v>11</v>
      </c>
      <c r="G15" s="15"/>
      <c r="H15" s="67"/>
    </row>
    <row r="16" spans="1:8" ht="38.5" thickTop="1" thickBot="1" x14ac:dyDescent="0.35">
      <c r="B16" s="60">
        <v>5</v>
      </c>
      <c r="D16" s="28" t="s">
        <v>153</v>
      </c>
      <c r="E16" s="3" t="s">
        <v>26</v>
      </c>
      <c r="F16" s="20" t="s">
        <v>11</v>
      </c>
      <c r="G16" s="15"/>
      <c r="H16" s="67"/>
    </row>
    <row r="17" spans="1:16" ht="26" thickTop="1" thickBot="1" x14ac:dyDescent="0.35">
      <c r="B17" s="60">
        <v>6</v>
      </c>
      <c r="D17" s="28" t="s">
        <v>154</v>
      </c>
      <c r="E17" s="63" t="s">
        <v>120</v>
      </c>
      <c r="F17" s="24"/>
      <c r="G17" s="15"/>
      <c r="H17" s="67"/>
    </row>
    <row r="18" spans="1:16" ht="39" customHeight="1" thickTop="1" thickBot="1" x14ac:dyDescent="0.35">
      <c r="B18" s="60">
        <v>7</v>
      </c>
      <c r="D18" s="28" t="s">
        <v>155</v>
      </c>
      <c r="E18" s="63" t="s">
        <v>120</v>
      </c>
      <c r="F18" s="24"/>
      <c r="G18" s="15"/>
      <c r="H18" s="67"/>
    </row>
    <row r="19" spans="1:16" ht="26" thickTop="1" thickBot="1" x14ac:dyDescent="0.35">
      <c r="B19" s="60">
        <f>B18+1</f>
        <v>8</v>
      </c>
      <c r="D19" s="28" t="s">
        <v>156</v>
      </c>
      <c r="E19" s="63" t="s">
        <v>120</v>
      </c>
      <c r="F19" s="24"/>
      <c r="G19" s="15"/>
      <c r="H19" s="67"/>
    </row>
    <row r="20" spans="1:16" ht="26" thickTop="1" thickBot="1" x14ac:dyDescent="0.35">
      <c r="B20" s="60">
        <v>9</v>
      </c>
      <c r="D20" s="28" t="s">
        <v>157</v>
      </c>
      <c r="E20" s="63" t="s">
        <v>120</v>
      </c>
      <c r="F20" s="24"/>
      <c r="G20" s="15"/>
      <c r="H20" s="67"/>
    </row>
    <row r="21" spans="1:16" ht="13.5" thickTop="1" x14ac:dyDescent="0.3">
      <c r="B21" s="60"/>
      <c r="D21" s="67"/>
      <c r="E21" s="67"/>
      <c r="F21" s="103"/>
      <c r="G21" s="103"/>
      <c r="H21" s="67"/>
    </row>
    <row r="22" spans="1:16" ht="16" thickBot="1" x14ac:dyDescent="0.35">
      <c r="D22" s="23" t="s">
        <v>158</v>
      </c>
      <c r="E22" s="5" t="s">
        <v>7</v>
      </c>
      <c r="F22" s="95" t="s">
        <v>8</v>
      </c>
      <c r="G22" s="95" t="s">
        <v>9</v>
      </c>
    </row>
    <row r="23" spans="1:16" ht="38.5" thickTop="1" thickBot="1" x14ac:dyDescent="0.35">
      <c r="B23" s="60">
        <v>10</v>
      </c>
      <c r="D23" s="28" t="s">
        <v>159</v>
      </c>
      <c r="E23" s="3" t="s">
        <v>26</v>
      </c>
      <c r="F23" s="20" t="s">
        <v>11</v>
      </c>
      <c r="G23" s="15"/>
      <c r="H23" s="66"/>
      <c r="I23" s="66"/>
    </row>
    <row r="24" spans="1:16" ht="38.5" thickTop="1" thickBot="1" x14ac:dyDescent="0.35">
      <c r="B24" s="60">
        <v>11</v>
      </c>
      <c r="D24" s="28" t="s">
        <v>160</v>
      </c>
      <c r="E24" s="3" t="s">
        <v>26</v>
      </c>
      <c r="F24" s="20" t="s">
        <v>11</v>
      </c>
      <c r="G24" s="15"/>
      <c r="H24" s="66"/>
      <c r="I24" s="66"/>
    </row>
    <row r="25" spans="1:16" s="9" customFormat="1" ht="13.5" thickTop="1" x14ac:dyDescent="0.3">
      <c r="A25" s="48"/>
      <c r="B25" s="49"/>
      <c r="C25" s="50"/>
      <c r="D25" s="51"/>
      <c r="E25" s="52"/>
      <c r="F25" s="52"/>
      <c r="G25" s="52"/>
      <c r="H25" s="52"/>
      <c r="I25" s="52"/>
      <c r="J25" s="52"/>
      <c r="K25" s="52"/>
      <c r="L25" s="52"/>
      <c r="M25" s="52"/>
      <c r="N25" s="52"/>
      <c r="O25" s="52"/>
      <c r="P25" s="52"/>
    </row>
    <row r="26" spans="1:16" s="9" customFormat="1" x14ac:dyDescent="0.3">
      <c r="A26" s="48"/>
      <c r="B26" s="49"/>
      <c r="C26" s="50"/>
      <c r="D26" s="51"/>
      <c r="E26" s="52"/>
      <c r="F26" s="52"/>
      <c r="G26" s="52"/>
      <c r="H26" s="52"/>
      <c r="I26" s="52"/>
      <c r="J26" s="52"/>
      <c r="K26" s="52"/>
      <c r="L26" s="52"/>
      <c r="M26" s="52"/>
      <c r="N26" s="52"/>
      <c r="O26" s="52"/>
      <c r="P26" s="52"/>
    </row>
    <row r="27" spans="1:16" s="9" customFormat="1" x14ac:dyDescent="0.3">
      <c r="A27" s="48"/>
      <c r="B27" s="49"/>
      <c r="C27" s="50"/>
      <c r="D27" s="51"/>
      <c r="E27" s="52"/>
      <c r="F27" s="52"/>
      <c r="G27" s="52"/>
      <c r="H27" s="52"/>
      <c r="I27" s="52"/>
      <c r="J27" s="52"/>
      <c r="K27" s="52"/>
      <c r="L27" s="52"/>
      <c r="M27" s="52"/>
      <c r="N27" s="52"/>
      <c r="O27" s="52"/>
      <c r="P27" s="52"/>
    </row>
    <row r="28" spans="1:16" s="9" customFormat="1" x14ac:dyDescent="0.3">
      <c r="A28" s="48"/>
      <c r="B28" s="49"/>
      <c r="C28" s="50"/>
      <c r="D28" s="51"/>
      <c r="E28" s="52"/>
      <c r="F28" s="52"/>
      <c r="G28" s="52"/>
      <c r="H28" s="52"/>
      <c r="I28" s="52"/>
      <c r="J28" s="52"/>
      <c r="K28" s="52"/>
      <c r="L28" s="52"/>
      <c r="M28" s="52"/>
      <c r="N28" s="52"/>
      <c r="O28" s="52"/>
      <c r="P28" s="52"/>
    </row>
    <row r="29" spans="1:16" s="9" customFormat="1" x14ac:dyDescent="0.3">
      <c r="A29" s="48"/>
      <c r="B29" s="49"/>
      <c r="C29" s="50"/>
      <c r="D29" s="51"/>
      <c r="E29" s="52"/>
      <c r="F29" s="52"/>
      <c r="G29" s="52"/>
      <c r="H29" s="52"/>
      <c r="I29" s="52"/>
      <c r="J29" s="52"/>
      <c r="K29" s="52"/>
      <c r="L29" s="52"/>
      <c r="M29" s="52"/>
      <c r="N29" s="52"/>
      <c r="O29" s="52"/>
      <c r="P29" s="52"/>
    </row>
    <row r="30" spans="1:16" s="9" customFormat="1" x14ac:dyDescent="0.3">
      <c r="A30" s="48"/>
      <c r="B30" s="49"/>
      <c r="C30" s="50"/>
      <c r="D30" s="51"/>
      <c r="E30" s="52"/>
      <c r="F30" s="52"/>
      <c r="G30" s="52"/>
      <c r="H30" s="52"/>
      <c r="I30" s="52"/>
      <c r="J30" s="52"/>
      <c r="K30" s="52"/>
      <c r="L30" s="52"/>
      <c r="M30" s="52"/>
      <c r="N30" s="52"/>
      <c r="O30" s="52"/>
      <c r="P30" s="52"/>
    </row>
    <row r="31" spans="1:16" s="9" customFormat="1" x14ac:dyDescent="0.3">
      <c r="A31" s="48"/>
      <c r="B31" s="49"/>
      <c r="C31" s="50"/>
      <c r="D31" s="51"/>
      <c r="E31" s="52"/>
      <c r="F31" s="52"/>
      <c r="G31" s="52"/>
      <c r="H31" s="52"/>
      <c r="I31" s="52"/>
      <c r="J31" s="52"/>
      <c r="K31" s="52"/>
      <c r="L31" s="52"/>
      <c r="M31" s="52"/>
      <c r="N31" s="52"/>
      <c r="O31" s="52"/>
      <c r="P31" s="52"/>
    </row>
    <row r="32" spans="1:16" s="9" customFormat="1" x14ac:dyDescent="0.3">
      <c r="A32" s="48"/>
      <c r="B32" s="49"/>
      <c r="C32" s="50"/>
      <c r="D32" s="51"/>
      <c r="E32" s="52"/>
      <c r="F32" s="52"/>
      <c r="G32" s="52"/>
      <c r="H32" s="52"/>
      <c r="I32" s="52"/>
      <c r="J32" s="52"/>
      <c r="K32" s="52"/>
      <c r="L32" s="52"/>
      <c r="M32" s="52"/>
      <c r="N32" s="52"/>
      <c r="O32" s="52"/>
      <c r="P32" s="52"/>
    </row>
    <row r="33" spans="1:16" s="9" customFormat="1" x14ac:dyDescent="0.3">
      <c r="A33" s="48"/>
      <c r="B33" s="49"/>
      <c r="C33" s="50"/>
      <c r="D33" s="51"/>
      <c r="E33" s="52"/>
      <c r="F33" s="52"/>
      <c r="G33" s="52"/>
      <c r="H33" s="52"/>
      <c r="I33" s="52"/>
      <c r="J33" s="52"/>
      <c r="K33" s="52"/>
      <c r="L33" s="52"/>
      <c r="M33" s="52"/>
      <c r="N33" s="52"/>
      <c r="O33" s="52"/>
      <c r="P33" s="52"/>
    </row>
    <row r="34" spans="1:16" s="9" customFormat="1" x14ac:dyDescent="0.3">
      <c r="A34" s="48"/>
      <c r="B34" s="49"/>
      <c r="C34" s="50"/>
      <c r="D34" s="51"/>
      <c r="E34" s="52"/>
      <c r="F34" s="52"/>
      <c r="G34" s="52"/>
      <c r="H34" s="52"/>
      <c r="I34" s="52"/>
      <c r="J34" s="52"/>
      <c r="K34" s="52"/>
      <c r="L34" s="52"/>
      <c r="M34" s="52"/>
      <c r="N34" s="52"/>
      <c r="O34" s="52"/>
      <c r="P34" s="52"/>
    </row>
    <row r="35" spans="1:16" s="9" customFormat="1" x14ac:dyDescent="0.3">
      <c r="A35" s="48"/>
      <c r="B35" s="49"/>
      <c r="C35" s="50"/>
      <c r="D35" s="51"/>
      <c r="E35" s="52"/>
      <c r="F35" s="52"/>
      <c r="G35" s="52"/>
      <c r="H35" s="52"/>
      <c r="I35" s="52"/>
      <c r="J35" s="52"/>
      <c r="K35" s="52"/>
      <c r="L35" s="52"/>
      <c r="M35" s="52"/>
      <c r="N35" s="52"/>
      <c r="O35" s="52"/>
      <c r="P35" s="52"/>
    </row>
    <row r="36" spans="1:16" s="9" customFormat="1" x14ac:dyDescent="0.3">
      <c r="A36" s="48"/>
      <c r="B36" s="49"/>
      <c r="C36" s="50"/>
      <c r="D36" s="51"/>
      <c r="E36" s="52"/>
      <c r="F36" s="52"/>
      <c r="G36" s="52"/>
      <c r="H36" s="52"/>
      <c r="I36" s="52"/>
      <c r="J36" s="52"/>
      <c r="K36" s="52"/>
      <c r="L36" s="52"/>
      <c r="M36" s="52"/>
      <c r="N36" s="52"/>
      <c r="O36" s="52"/>
      <c r="P36" s="52"/>
    </row>
    <row r="37" spans="1:16" s="9" customFormat="1" x14ac:dyDescent="0.3">
      <c r="A37" s="48"/>
      <c r="B37" s="49"/>
      <c r="C37" s="50"/>
      <c r="D37" s="51"/>
      <c r="E37" s="52"/>
      <c r="F37" s="52"/>
      <c r="G37" s="52"/>
      <c r="H37" s="52"/>
      <c r="I37" s="52"/>
      <c r="J37" s="52"/>
      <c r="K37" s="52"/>
      <c r="L37" s="52"/>
      <c r="M37" s="52"/>
      <c r="N37" s="52"/>
      <c r="O37" s="52"/>
      <c r="P37" s="52"/>
    </row>
    <row r="38" spans="1:16" s="9" customFormat="1" x14ac:dyDescent="0.3">
      <c r="A38" s="48"/>
      <c r="B38" s="49"/>
      <c r="C38" s="50"/>
      <c r="D38" s="51"/>
      <c r="E38" s="52"/>
      <c r="F38" s="52"/>
      <c r="G38" s="52"/>
      <c r="H38" s="52"/>
      <c r="I38" s="52"/>
      <c r="J38" s="52"/>
      <c r="K38" s="52"/>
      <c r="L38" s="52"/>
      <c r="M38" s="52"/>
      <c r="N38" s="52"/>
      <c r="O38" s="52"/>
      <c r="P38" s="52"/>
    </row>
    <row r="39" spans="1:16" s="9" customFormat="1" x14ac:dyDescent="0.3">
      <c r="A39" s="48"/>
      <c r="B39" s="49"/>
      <c r="C39" s="50"/>
      <c r="D39" s="51"/>
      <c r="E39" s="52"/>
      <c r="F39" s="52"/>
      <c r="G39" s="52"/>
      <c r="H39" s="52"/>
      <c r="I39" s="52"/>
      <c r="J39" s="52"/>
      <c r="K39" s="52"/>
      <c r="L39" s="52"/>
      <c r="M39" s="52"/>
      <c r="N39" s="52"/>
      <c r="O39" s="52"/>
      <c r="P39" s="52"/>
    </row>
    <row r="55" ht="132" customHeight="1" x14ac:dyDescent="0.3"/>
    <row r="59" ht="90" customHeight="1" x14ac:dyDescent="0.3"/>
    <row r="73" ht="119" customHeight="1" x14ac:dyDescent="0.3"/>
    <row r="78" ht="30.65" customHeight="1" x14ac:dyDescent="0.3"/>
    <row r="80" ht="45.65" customHeight="1" x14ac:dyDescent="0.3"/>
    <row r="97" ht="230" customHeight="1" x14ac:dyDescent="0.3"/>
    <row r="105" ht="86.4" customHeight="1" x14ac:dyDescent="0.3"/>
    <row r="115" ht="31.25" customHeight="1" x14ac:dyDescent="0.3"/>
    <row r="116" ht="34.25" customHeight="1" x14ac:dyDescent="0.3"/>
    <row r="129" ht="140" customHeight="1" x14ac:dyDescent="0.3"/>
    <row r="134" ht="42.65" customHeight="1" x14ac:dyDescent="0.3"/>
    <row r="140" ht="17.25" customHeight="1" x14ac:dyDescent="0.3"/>
    <row r="146" ht="111.65" customHeight="1" x14ac:dyDescent="0.3"/>
    <row r="164" ht="68.25" customHeight="1" x14ac:dyDescent="0.3"/>
    <row r="167" ht="45.75" customHeight="1" x14ac:dyDescent="0.3"/>
    <row r="169" ht="41.25" customHeight="1" x14ac:dyDescent="0.3"/>
    <row r="177" ht="53.25" customHeight="1" x14ac:dyDescent="0.3"/>
    <row r="178" ht="114.75" customHeight="1" x14ac:dyDescent="0.3"/>
    <row r="180" ht="111" customHeight="1" x14ac:dyDescent="0.3"/>
    <row r="188" ht="114" customHeight="1" x14ac:dyDescent="0.3"/>
    <row r="199" ht="68" customHeight="1" x14ac:dyDescent="0.3"/>
    <row r="224" ht="84.65" customHeight="1" x14ac:dyDescent="0.3"/>
    <row r="225" ht="126" customHeight="1" x14ac:dyDescent="0.3"/>
    <row r="226" ht="50" customHeight="1" x14ac:dyDescent="0.3"/>
    <row r="247" ht="40.65" customHeight="1" x14ac:dyDescent="0.3"/>
    <row r="343" ht="44" customHeight="1" x14ac:dyDescent="0.3"/>
    <row r="344" ht="44" customHeight="1" x14ac:dyDescent="0.3"/>
    <row r="345" ht="58.25" customHeight="1" x14ac:dyDescent="0.3"/>
    <row r="346" ht="28.25" customHeight="1" x14ac:dyDescent="0.3"/>
    <row r="348" ht="67.25" customHeight="1" x14ac:dyDescent="0.3"/>
    <row r="349" ht="21.65" customHeight="1" x14ac:dyDescent="0.3"/>
    <row r="350" ht="128" customHeight="1" x14ac:dyDescent="0.3"/>
    <row r="351" ht="21.65" customHeight="1" x14ac:dyDescent="0.3"/>
    <row r="352" ht="396" customHeight="1" x14ac:dyDescent="0.3"/>
    <row r="364" ht="111" customHeight="1" x14ac:dyDescent="0.3"/>
    <row r="406" ht="66" customHeight="1" x14ac:dyDescent="0.3"/>
    <row r="409" ht="62.25" customHeight="1" x14ac:dyDescent="0.3"/>
    <row r="412" ht="51.75" customHeight="1" x14ac:dyDescent="0.3"/>
    <row r="421" ht="56.25" customHeight="1" x14ac:dyDescent="0.3"/>
    <row r="445" spans="1:16" s="54" customFormat="1" x14ac:dyDescent="0.3">
      <c r="A445" s="48"/>
      <c r="B445" s="49"/>
      <c r="C445" s="50"/>
      <c r="D445" s="51"/>
      <c r="E445" s="52"/>
      <c r="F445" s="52"/>
      <c r="G445" s="52"/>
      <c r="H445" s="52"/>
      <c r="I445" s="52"/>
      <c r="J445" s="52"/>
      <c r="K445" s="52"/>
      <c r="L445" s="52"/>
      <c r="M445" s="52"/>
      <c r="N445" s="52"/>
      <c r="O445" s="52"/>
      <c r="P445" s="52"/>
    </row>
    <row r="446" spans="1:16" s="54" customFormat="1" x14ac:dyDescent="0.3">
      <c r="A446" s="48"/>
      <c r="B446" s="49"/>
      <c r="C446" s="50"/>
      <c r="D446" s="51"/>
      <c r="E446" s="52"/>
      <c r="F446" s="52"/>
      <c r="G446" s="52"/>
      <c r="H446" s="52"/>
      <c r="I446" s="52"/>
      <c r="J446" s="52"/>
      <c r="K446" s="52"/>
      <c r="L446" s="52"/>
      <c r="M446" s="52"/>
      <c r="N446" s="52"/>
      <c r="O446" s="52"/>
      <c r="P446" s="52"/>
    </row>
    <row r="447" spans="1:16" s="54" customFormat="1" x14ac:dyDescent="0.3">
      <c r="A447" s="48"/>
      <c r="B447" s="49"/>
      <c r="C447" s="50"/>
      <c r="D447" s="51"/>
      <c r="E447" s="52"/>
      <c r="F447" s="52"/>
      <c r="G447" s="52"/>
      <c r="H447" s="52"/>
      <c r="I447" s="52"/>
      <c r="J447" s="52"/>
      <c r="K447" s="52"/>
      <c r="L447" s="52"/>
      <c r="M447" s="52"/>
      <c r="N447" s="52"/>
      <c r="O447" s="52"/>
      <c r="P447" s="52"/>
    </row>
    <row r="458" spans="1:16" s="59" customFormat="1" x14ac:dyDescent="0.3">
      <c r="A458" s="48"/>
      <c r="B458" s="49"/>
      <c r="C458" s="50"/>
      <c r="D458" s="51"/>
      <c r="E458" s="52"/>
      <c r="F458" s="52"/>
      <c r="G458" s="52"/>
      <c r="H458" s="52"/>
      <c r="I458" s="52"/>
      <c r="J458" s="52"/>
      <c r="K458" s="52"/>
      <c r="L458" s="52"/>
      <c r="M458" s="52"/>
      <c r="N458" s="52"/>
      <c r="O458" s="52"/>
      <c r="P458" s="52"/>
    </row>
    <row r="504" ht="45.65" customHeight="1" x14ac:dyDescent="0.3"/>
    <row r="508" ht="27.75" customHeight="1" x14ac:dyDescent="0.3"/>
    <row r="556" ht="30" customHeight="1" x14ac:dyDescent="0.3"/>
    <row r="558" ht="30" customHeight="1" x14ac:dyDescent="0.3"/>
    <row r="607" ht="43.25" customHeight="1" x14ac:dyDescent="0.3"/>
    <row r="619" ht="48" customHeight="1" x14ac:dyDescent="0.3"/>
  </sheetData>
  <sheetProtection algorithmName="SHA-512" hashValue="VVM4vDhCBVNZKUz+onh0loWjaafB1Nmj47H8GQyvMu4jmQT1Rp5HzJMzLL7sJ+8tacuqLrX1YjOIMJBEyFA2PA==" saltValue="Q3WsTc+XfszARztrf8ADnA==" spinCount="100000" sheet="1" selectLockedCells="1"/>
  <dataConsolidate/>
  <mergeCells count="4">
    <mergeCell ref="D3:E3"/>
    <mergeCell ref="D7:G7"/>
    <mergeCell ref="D8:G8"/>
    <mergeCell ref="D4:E4"/>
  </mergeCells>
  <dataValidations count="1">
    <dataValidation type="textLength" operator="lessThan" allowBlank="1" showInputMessage="1" showErrorMessage="1" errorTitle="Input length" error="Response must be less than 400 characters long" sqref="G12:G24" xr:uid="{DC1DB5AE-A0F9-484D-A54B-019FD50A7215}">
      <formula1>400</formula1>
    </dataValidation>
  </dataValidations>
  <pageMargins left="0.7" right="0.7" top="0.75" bottom="0.75" header="0.3" footer="0.3"/>
  <pageSetup scale="32"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DropDown!$C$1:$C$3</xm:f>
          </x14:formula1>
          <xm:sqref>F23:F24 F12:F16 F21</xm:sqref>
        </x14:dataValidation>
        <x14:dataValidation type="list" allowBlank="1" showInputMessage="1" showErrorMessage="1" xr:uid="{00000000-0002-0000-0000-000008000000}">
          <x14:formula1>
            <xm:f>DropDown!$D$1:$D$2</xm:f>
          </x14:formula1>
          <xm:sqref>F17:F20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5C510-0753-4263-832C-4BC16E732472}">
  <dimension ref="A1:I5"/>
  <sheetViews>
    <sheetView workbookViewId="0">
      <selection activeCell="K25" sqref="K25"/>
    </sheetView>
  </sheetViews>
  <sheetFormatPr defaultRowHeight="12.5" x14ac:dyDescent="0.25"/>
  <cols>
    <col min="1" max="1" width="23.453125" bestFit="1" customWidth="1"/>
    <col min="3" max="3" width="12.90625" bestFit="1" customWidth="1"/>
    <col min="4" max="4" width="10.08984375" bestFit="1" customWidth="1"/>
    <col min="5" max="5" width="11.6328125" bestFit="1" customWidth="1"/>
    <col min="6" max="7" width="12.6328125" bestFit="1" customWidth="1"/>
    <col min="8" max="8" width="18.6328125" bestFit="1" customWidth="1"/>
    <col min="9" max="9" width="12.6328125" bestFit="1" customWidth="1"/>
  </cols>
  <sheetData>
    <row r="1" spans="1:9" x14ac:dyDescent="0.25">
      <c r="A1" s="65" t="s">
        <v>161</v>
      </c>
      <c r="B1" t="s">
        <v>162</v>
      </c>
      <c r="C1" t="s">
        <v>163</v>
      </c>
      <c r="D1" t="s">
        <v>162</v>
      </c>
      <c r="E1" t="s">
        <v>164</v>
      </c>
      <c r="F1" t="s">
        <v>165</v>
      </c>
      <c r="G1" t="s">
        <v>166</v>
      </c>
      <c r="H1" t="s">
        <v>167</v>
      </c>
      <c r="I1" t="s">
        <v>168</v>
      </c>
    </row>
    <row r="2" spans="1:9" x14ac:dyDescent="0.25">
      <c r="A2" s="65" t="s">
        <v>169</v>
      </c>
      <c r="B2" t="s">
        <v>170</v>
      </c>
      <c r="C2" s="65" t="s">
        <v>171</v>
      </c>
      <c r="D2" t="s">
        <v>172</v>
      </c>
      <c r="E2" t="s">
        <v>173</v>
      </c>
      <c r="F2" t="s">
        <v>174</v>
      </c>
      <c r="G2" t="s">
        <v>175</v>
      </c>
      <c r="H2" t="s">
        <v>176</v>
      </c>
      <c r="I2" t="s">
        <v>177</v>
      </c>
    </row>
    <row r="3" spans="1:9" x14ac:dyDescent="0.25">
      <c r="A3" t="s">
        <v>178</v>
      </c>
      <c r="C3" t="s">
        <v>179</v>
      </c>
      <c r="H3" t="s">
        <v>180</v>
      </c>
      <c r="I3" t="s">
        <v>181</v>
      </c>
    </row>
    <row r="4" spans="1:9" x14ac:dyDescent="0.25">
      <c r="A4" t="s">
        <v>182</v>
      </c>
      <c r="H4" t="s">
        <v>183</v>
      </c>
      <c r="I4" t="s">
        <v>184</v>
      </c>
    </row>
    <row r="5" spans="1:9" x14ac:dyDescent="0.25">
      <c r="I5" t="s">
        <v>185</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B1:C62"/>
  <sheetViews>
    <sheetView showGridLines="0" zoomScale="70" zoomScaleNormal="70" zoomScaleSheetLayoutView="100" workbookViewId="0">
      <selection activeCell="B5" sqref="B5"/>
    </sheetView>
  </sheetViews>
  <sheetFormatPr defaultColWidth="9.36328125" defaultRowHeight="12.5" x14ac:dyDescent="0.25"/>
  <cols>
    <col min="1" max="1" width="9.36328125" style="34"/>
    <col min="2" max="2" width="12.6328125" style="61" customWidth="1"/>
    <col min="3" max="3" width="88.54296875" style="61" customWidth="1"/>
    <col min="4" max="16384" width="9.36328125" style="34"/>
  </cols>
  <sheetData>
    <row r="1" spans="2:3" x14ac:dyDescent="0.25">
      <c r="B1" s="34"/>
      <c r="C1" s="34"/>
    </row>
    <row r="2" spans="2:3" ht="39" customHeight="1" x14ac:dyDescent="0.25">
      <c r="B2" s="34"/>
      <c r="C2" s="34"/>
    </row>
    <row r="3" spans="2:3" ht="20" x14ac:dyDescent="0.25">
      <c r="B3" s="107" t="str">
        <f>Questionnaire!D3</f>
        <v>Request for PBM Proposal (RFP) for Arlington County Government</v>
      </c>
      <c r="C3" s="107"/>
    </row>
    <row r="4" spans="2:3" ht="20" x14ac:dyDescent="0.25">
      <c r="B4" s="104" t="str">
        <f>Questionnaire!D4</f>
        <v>RFP No. 22-HRD-RFP-338 Pharmacy Plan</v>
      </c>
      <c r="C4" s="104"/>
    </row>
    <row r="5" spans="2:3" ht="16.5" x14ac:dyDescent="0.25">
      <c r="B5" s="35" t="s">
        <v>9</v>
      </c>
      <c r="C5" s="34"/>
    </row>
    <row r="6" spans="2:3" ht="8.25" customHeight="1" x14ac:dyDescent="0.25">
      <c r="B6" s="34"/>
      <c r="C6" s="34"/>
    </row>
    <row r="7" spans="2:3" x14ac:dyDescent="0.25">
      <c r="B7" s="47" t="s">
        <v>186</v>
      </c>
      <c r="C7" s="47"/>
    </row>
    <row r="8" spans="2:3" ht="13" x14ac:dyDescent="0.25">
      <c r="B8" s="47" t="s">
        <v>187</v>
      </c>
      <c r="C8" s="47"/>
    </row>
    <row r="9" spans="2:3" x14ac:dyDescent="0.25">
      <c r="B9" s="36"/>
      <c r="C9" s="34"/>
    </row>
    <row r="10" spans="2:3" ht="13" x14ac:dyDescent="0.25">
      <c r="B10" s="37" t="s">
        <v>188</v>
      </c>
      <c r="C10" s="34"/>
    </row>
    <row r="11" spans="2:3" x14ac:dyDescent="0.25">
      <c r="B11" s="34"/>
      <c r="C11" s="34"/>
    </row>
    <row r="12" spans="2:3" ht="28" x14ac:dyDescent="0.25">
      <c r="B12" s="38" t="s">
        <v>189</v>
      </c>
      <c r="C12" s="39" t="s">
        <v>9</v>
      </c>
    </row>
    <row r="13" spans="2:3" x14ac:dyDescent="0.25">
      <c r="B13" s="40"/>
      <c r="C13" s="40"/>
    </row>
    <row r="14" spans="2:3" x14ac:dyDescent="0.25">
      <c r="B14" s="40"/>
      <c r="C14" s="40"/>
    </row>
    <row r="15" spans="2:3" x14ac:dyDescent="0.25">
      <c r="B15" s="40"/>
      <c r="C15" s="40"/>
    </row>
    <row r="16" spans="2:3" x14ac:dyDescent="0.25">
      <c r="B16" s="40"/>
      <c r="C16" s="40"/>
    </row>
    <row r="17" spans="2:3" x14ac:dyDescent="0.25">
      <c r="B17" s="40"/>
      <c r="C17" s="40"/>
    </row>
    <row r="18" spans="2:3" x14ac:dyDescent="0.25">
      <c r="B18" s="40"/>
      <c r="C18" s="40"/>
    </row>
    <row r="19" spans="2:3" x14ac:dyDescent="0.25">
      <c r="B19" s="40"/>
      <c r="C19" s="40"/>
    </row>
    <row r="20" spans="2:3" x14ac:dyDescent="0.25">
      <c r="B20" s="40"/>
      <c r="C20" s="40"/>
    </row>
    <row r="21" spans="2:3" x14ac:dyDescent="0.25">
      <c r="B21" s="40"/>
      <c r="C21" s="40"/>
    </row>
    <row r="22" spans="2:3" x14ac:dyDescent="0.25">
      <c r="B22" s="40"/>
      <c r="C22" s="40"/>
    </row>
    <row r="23" spans="2:3" x14ac:dyDescent="0.25">
      <c r="B23" s="40"/>
      <c r="C23" s="40"/>
    </row>
    <row r="24" spans="2:3" x14ac:dyDescent="0.25">
      <c r="B24" s="40"/>
      <c r="C24" s="40"/>
    </row>
    <row r="25" spans="2:3" x14ac:dyDescent="0.25">
      <c r="B25" s="40"/>
      <c r="C25" s="40"/>
    </row>
    <row r="26" spans="2:3" x14ac:dyDescent="0.25">
      <c r="B26" s="40"/>
      <c r="C26" s="40"/>
    </row>
    <row r="27" spans="2:3" x14ac:dyDescent="0.25">
      <c r="B27" s="40"/>
      <c r="C27" s="40"/>
    </row>
    <row r="28" spans="2:3" x14ac:dyDescent="0.25">
      <c r="B28" s="40"/>
      <c r="C28" s="40"/>
    </row>
    <row r="29" spans="2:3" x14ac:dyDescent="0.25">
      <c r="B29" s="40"/>
      <c r="C29" s="40"/>
    </row>
    <row r="30" spans="2:3" x14ac:dyDescent="0.25">
      <c r="B30" s="40"/>
      <c r="C30" s="40"/>
    </row>
    <row r="31" spans="2:3" x14ac:dyDescent="0.25">
      <c r="B31" s="40"/>
      <c r="C31" s="40"/>
    </row>
    <row r="32" spans="2:3" x14ac:dyDescent="0.25">
      <c r="B32" s="40"/>
      <c r="C32" s="40"/>
    </row>
    <row r="33" spans="2:3" x14ac:dyDescent="0.25">
      <c r="B33" s="40"/>
      <c r="C33" s="40"/>
    </row>
    <row r="34" spans="2:3" x14ac:dyDescent="0.25">
      <c r="B34" s="40"/>
      <c r="C34" s="40"/>
    </row>
    <row r="35" spans="2:3" x14ac:dyDescent="0.25">
      <c r="B35" s="40"/>
      <c r="C35" s="40"/>
    </row>
    <row r="36" spans="2:3" x14ac:dyDescent="0.25">
      <c r="B36" s="40"/>
      <c r="C36" s="40"/>
    </row>
    <row r="37" spans="2:3" x14ac:dyDescent="0.25">
      <c r="B37" s="40"/>
      <c r="C37" s="40"/>
    </row>
    <row r="38" spans="2:3" x14ac:dyDescent="0.25">
      <c r="B38" s="40"/>
      <c r="C38" s="40"/>
    </row>
    <row r="39" spans="2:3" x14ac:dyDescent="0.25">
      <c r="B39" s="40"/>
      <c r="C39" s="40"/>
    </row>
    <row r="40" spans="2:3" x14ac:dyDescent="0.25">
      <c r="B40" s="40"/>
      <c r="C40" s="40"/>
    </row>
    <row r="41" spans="2:3" x14ac:dyDescent="0.25">
      <c r="B41" s="40"/>
      <c r="C41" s="40"/>
    </row>
    <row r="42" spans="2:3" x14ac:dyDescent="0.25">
      <c r="B42" s="40"/>
      <c r="C42" s="40"/>
    </row>
    <row r="43" spans="2:3" x14ac:dyDescent="0.25">
      <c r="B43" s="40"/>
      <c r="C43" s="40"/>
    </row>
    <row r="44" spans="2:3" x14ac:dyDescent="0.25">
      <c r="B44" s="40"/>
      <c r="C44" s="40"/>
    </row>
    <row r="45" spans="2:3" x14ac:dyDescent="0.25">
      <c r="B45" s="40"/>
      <c r="C45" s="40"/>
    </row>
    <row r="46" spans="2:3" x14ac:dyDescent="0.25">
      <c r="B46" s="40"/>
      <c r="C46" s="40"/>
    </row>
    <row r="47" spans="2:3" x14ac:dyDescent="0.25">
      <c r="B47" s="40"/>
      <c r="C47" s="40"/>
    </row>
    <row r="48" spans="2:3" x14ac:dyDescent="0.25">
      <c r="B48" s="40"/>
      <c r="C48" s="40"/>
    </row>
    <row r="49" spans="2:3" x14ac:dyDescent="0.25">
      <c r="B49" s="40"/>
      <c r="C49" s="40"/>
    </row>
    <row r="50" spans="2:3" x14ac:dyDescent="0.25">
      <c r="B50" s="40"/>
      <c r="C50" s="40"/>
    </row>
    <row r="51" spans="2:3" x14ac:dyDescent="0.25">
      <c r="B51" s="40"/>
      <c r="C51" s="40"/>
    </row>
    <row r="52" spans="2:3" x14ac:dyDescent="0.25">
      <c r="B52" s="40"/>
      <c r="C52" s="40"/>
    </row>
    <row r="53" spans="2:3" x14ac:dyDescent="0.25">
      <c r="B53" s="40"/>
      <c r="C53" s="40"/>
    </row>
    <row r="54" spans="2:3" x14ac:dyDescent="0.25">
      <c r="B54" s="40"/>
      <c r="C54" s="40"/>
    </row>
    <row r="55" spans="2:3" x14ac:dyDescent="0.25">
      <c r="B55" s="40"/>
      <c r="C55" s="40"/>
    </row>
    <row r="56" spans="2:3" x14ac:dyDescent="0.25">
      <c r="B56" s="40"/>
      <c r="C56" s="40"/>
    </row>
    <row r="57" spans="2:3" x14ac:dyDescent="0.25">
      <c r="B57" s="40"/>
      <c r="C57" s="40"/>
    </row>
    <row r="58" spans="2:3" x14ac:dyDescent="0.25">
      <c r="B58" s="40"/>
      <c r="C58" s="40"/>
    </row>
    <row r="59" spans="2:3" x14ac:dyDescent="0.25">
      <c r="B59" s="40"/>
      <c r="C59" s="40"/>
    </row>
    <row r="60" spans="2:3" x14ac:dyDescent="0.25">
      <c r="B60" s="40"/>
      <c r="C60" s="40"/>
    </row>
    <row r="61" spans="2:3" x14ac:dyDescent="0.25">
      <c r="B61" s="40"/>
      <c r="C61" s="40"/>
    </row>
    <row r="62" spans="2:3" x14ac:dyDescent="0.25">
      <c r="B62" s="40"/>
      <c r="C62" s="40"/>
    </row>
  </sheetData>
  <sheetProtection selectLockedCells="1"/>
  <mergeCells count="2">
    <mergeCell ref="B3:C3"/>
    <mergeCell ref="B4:C4"/>
  </mergeCells>
  <dataValidations count="2">
    <dataValidation type="textLength" operator="lessThan" allowBlank="1" showInputMessage="1" showErrorMessage="1" sqref="B13:B1048576" xr:uid="{FADF3C35-C4F0-42FD-A3CC-5FC3BAEBFF31}">
      <formula1>50</formula1>
    </dataValidation>
    <dataValidation type="textLength" operator="lessThan" allowBlank="1" showInputMessage="1" showErrorMessage="1" sqref="C13:C1048576" xr:uid="{6A9AC87D-FC41-4003-9680-1C247984330B}">
      <formula1>400</formula1>
    </dataValidation>
  </dataValidations>
  <pageMargins left="0.5" right="0.5" top="0.5" bottom="0.5" header="0.25" footer="0.25"/>
  <pageSetup scale="86" fitToHeight="0" orientation="portrait" r:id="rId1"/>
  <headerFooter alignWithMargins="0">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A28C9-EFD3-4C9F-8E4F-FEDAA246C8B2}">
  <dimension ref="B1:K7"/>
  <sheetViews>
    <sheetView workbookViewId="0">
      <selection activeCell="B6" sqref="B6:K6"/>
    </sheetView>
  </sheetViews>
  <sheetFormatPr defaultColWidth="9.36328125" defaultRowHeight="12.5" x14ac:dyDescent="0.25"/>
  <cols>
    <col min="1" max="1" width="9.36328125" style="32"/>
    <col min="2" max="2" width="17.08984375" style="32" customWidth="1"/>
    <col min="3" max="3" width="45.36328125" style="32" customWidth="1"/>
    <col min="4" max="7" width="20.36328125" style="32" customWidth="1"/>
    <col min="8" max="16384" width="9.36328125" style="32"/>
  </cols>
  <sheetData>
    <row r="1" spans="2:11" x14ac:dyDescent="0.25">
      <c r="D1" s="41"/>
      <c r="E1" s="41"/>
      <c r="F1" s="41"/>
      <c r="G1" s="41"/>
    </row>
    <row r="2" spans="2:11" s="30" customFormat="1" ht="33" customHeight="1" x14ac:dyDescent="0.25">
      <c r="B2" s="29"/>
      <c r="C2" s="29"/>
      <c r="D2" s="108"/>
      <c r="E2" s="108"/>
      <c r="F2" s="108"/>
      <c r="G2" s="108"/>
    </row>
    <row r="3" spans="2:11" s="30" customFormat="1" ht="20" x14ac:dyDescent="0.25">
      <c r="B3" s="109" t="str">
        <f>Questionnaire!D3</f>
        <v>Request for PBM Proposal (RFP) for Arlington County Government</v>
      </c>
      <c r="C3" s="109"/>
      <c r="D3" s="109"/>
      <c r="E3" s="109"/>
      <c r="F3" s="109"/>
      <c r="G3" s="109"/>
    </row>
    <row r="4" spans="2:11" s="30" customFormat="1" ht="20" x14ac:dyDescent="0.25">
      <c r="B4" s="104" t="str">
        <f>Questionnaire!D4</f>
        <v>RFP No. 22-HRD-RFP-338 Pharmacy Plan</v>
      </c>
      <c r="C4" s="104"/>
      <c r="D4" s="89"/>
      <c r="E4" s="89"/>
      <c r="F4" s="89"/>
      <c r="G4" s="89"/>
    </row>
    <row r="5" spans="2:11" s="30" customFormat="1" ht="16.5" x14ac:dyDescent="0.25">
      <c r="B5" s="31" t="s">
        <v>190</v>
      </c>
      <c r="G5" s="79"/>
    </row>
    <row r="6" spans="2:11" ht="25.5" customHeight="1" x14ac:dyDescent="0.25">
      <c r="B6" s="110" t="s">
        <v>196</v>
      </c>
      <c r="C6" s="111"/>
      <c r="D6" s="111"/>
      <c r="E6" s="111"/>
      <c r="F6" s="111"/>
      <c r="G6" s="111"/>
      <c r="H6" s="111"/>
      <c r="I6" s="111"/>
      <c r="J6" s="111"/>
      <c r="K6" s="111"/>
    </row>
    <row r="7" spans="2:11" ht="20" customHeight="1" x14ac:dyDescent="0.25"/>
  </sheetData>
  <mergeCells count="4">
    <mergeCell ref="D2:G2"/>
    <mergeCell ref="B3:G3"/>
    <mergeCell ref="B4:C4"/>
    <mergeCell ref="B6:K6"/>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BFAD-2E12-4297-84E3-ACECCE75D562}">
  <sheetPr>
    <pageSetUpPr autoPageBreaks="0" fitToPage="1"/>
  </sheetPr>
  <dimension ref="B1:K8"/>
  <sheetViews>
    <sheetView showGridLines="0" zoomScale="85" zoomScaleNormal="85" workbookViewId="0">
      <selection activeCell="C16" sqref="C16"/>
    </sheetView>
  </sheetViews>
  <sheetFormatPr defaultColWidth="9.36328125" defaultRowHeight="12.5" x14ac:dyDescent="0.25"/>
  <cols>
    <col min="1" max="1" width="9.36328125" style="32"/>
    <col min="2" max="2" width="17.08984375" style="32" customWidth="1"/>
    <col min="3" max="3" width="45.36328125" style="32" customWidth="1"/>
    <col min="4" max="7" width="20.36328125" style="32" customWidth="1"/>
    <col min="8" max="16384" width="9.36328125" style="32"/>
  </cols>
  <sheetData>
    <row r="1" spans="2:11" x14ac:dyDescent="0.25">
      <c r="D1" s="41"/>
      <c r="E1" s="41"/>
      <c r="F1" s="41"/>
      <c r="G1" s="41"/>
    </row>
    <row r="2" spans="2:11" s="30" customFormat="1" ht="33" customHeight="1" x14ac:dyDescent="0.25">
      <c r="B2" s="29"/>
      <c r="C2" s="29"/>
      <c r="D2" s="108"/>
      <c r="E2" s="108"/>
      <c r="F2" s="108"/>
      <c r="G2" s="108"/>
    </row>
    <row r="3" spans="2:11" s="30" customFormat="1" ht="20" x14ac:dyDescent="0.25">
      <c r="B3" s="109" t="str">
        <f>Questionnaire!D3</f>
        <v>Request for PBM Proposal (RFP) for Arlington County Government</v>
      </c>
      <c r="C3" s="109"/>
      <c r="D3" s="109"/>
      <c r="E3" s="109"/>
      <c r="F3" s="109"/>
      <c r="G3" s="109"/>
    </row>
    <row r="4" spans="2:11" s="30" customFormat="1" ht="20" x14ac:dyDescent="0.25">
      <c r="B4" s="104" t="str">
        <f>Questionnaire!D4</f>
        <v>RFP No. 22-HRD-RFP-338 Pharmacy Plan</v>
      </c>
      <c r="C4" s="104"/>
      <c r="D4" s="89"/>
      <c r="E4" s="89"/>
      <c r="F4" s="89"/>
      <c r="G4" s="89"/>
    </row>
    <row r="5" spans="2:11" s="30" customFormat="1" ht="16.5" x14ac:dyDescent="0.25">
      <c r="B5" s="31" t="s">
        <v>191</v>
      </c>
      <c r="G5" s="79"/>
    </row>
    <row r="6" spans="2:11" ht="8.25" customHeight="1" x14ac:dyDescent="0.3">
      <c r="D6" s="33"/>
      <c r="E6" s="33"/>
      <c r="F6" s="33"/>
    </row>
    <row r="7" spans="2:11" ht="20" customHeight="1" x14ac:dyDescent="0.3">
      <c r="B7" s="112" t="s">
        <v>199</v>
      </c>
      <c r="C7" s="112"/>
      <c r="D7" s="112"/>
      <c r="E7" s="112"/>
      <c r="F7" s="112"/>
      <c r="G7" s="112"/>
      <c r="H7" s="112"/>
      <c r="I7" s="112"/>
      <c r="J7" s="112"/>
      <c r="K7" s="112"/>
    </row>
    <row r="8" spans="2:11" ht="12.75" customHeight="1" x14ac:dyDescent="0.25"/>
  </sheetData>
  <sheetProtection selectLockedCells="1"/>
  <mergeCells count="4">
    <mergeCell ref="B7:K7"/>
    <mergeCell ref="D2:G2"/>
    <mergeCell ref="B3:G3"/>
    <mergeCell ref="B4:C4"/>
  </mergeCell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FF58-5530-4756-AE95-F131C02DACBE}">
  <dimension ref="B1:K7"/>
  <sheetViews>
    <sheetView topLeftCell="A3" workbookViewId="0">
      <selection activeCell="B7" sqref="B7:K7"/>
    </sheetView>
  </sheetViews>
  <sheetFormatPr defaultColWidth="9.36328125" defaultRowHeight="12.5" x14ac:dyDescent="0.25"/>
  <cols>
    <col min="1" max="1" width="9.36328125" style="32"/>
    <col min="2" max="2" width="17.08984375" style="32" customWidth="1"/>
    <col min="3" max="3" width="45.36328125" style="32" customWidth="1"/>
    <col min="4" max="7" width="20.36328125" style="32" customWidth="1"/>
    <col min="8" max="16384" width="9.36328125" style="32"/>
  </cols>
  <sheetData>
    <row r="1" spans="2:11" x14ac:dyDescent="0.25">
      <c r="D1" s="41"/>
      <c r="E1" s="41"/>
      <c r="F1" s="41"/>
      <c r="G1" s="41"/>
    </row>
    <row r="2" spans="2:11" s="30" customFormat="1" ht="33" customHeight="1" x14ac:dyDescent="0.25">
      <c r="B2" s="29"/>
      <c r="C2" s="29"/>
      <c r="D2" s="108"/>
      <c r="E2" s="108"/>
      <c r="F2" s="108"/>
      <c r="G2" s="108"/>
    </row>
    <row r="3" spans="2:11" s="30" customFormat="1" ht="20" x14ac:dyDescent="0.25">
      <c r="B3" s="109" t="str">
        <f>Questionnaire!D3</f>
        <v>Request for PBM Proposal (RFP) for Arlington County Government</v>
      </c>
      <c r="C3" s="109"/>
      <c r="D3" s="109"/>
      <c r="E3" s="109"/>
      <c r="F3" s="109"/>
      <c r="G3" s="109"/>
    </row>
    <row r="4" spans="2:11" s="30" customFormat="1" ht="20" x14ac:dyDescent="0.25">
      <c r="B4" s="104" t="str">
        <f>Questionnaire!D4</f>
        <v>RFP No. 22-HRD-RFP-338 Pharmacy Plan</v>
      </c>
      <c r="C4" s="104"/>
      <c r="D4" s="89"/>
      <c r="E4" s="89"/>
      <c r="F4" s="89"/>
      <c r="G4" s="89"/>
    </row>
    <row r="5" spans="2:11" s="30" customFormat="1" ht="16.5" x14ac:dyDescent="0.25">
      <c r="B5" s="31" t="s">
        <v>192</v>
      </c>
      <c r="G5" s="79"/>
    </row>
    <row r="7" spans="2:11" x14ac:dyDescent="0.25">
      <c r="B7" s="113" t="s">
        <v>195</v>
      </c>
      <c r="C7" s="113"/>
      <c r="D7" s="113"/>
      <c r="E7" s="113"/>
      <c r="F7" s="113"/>
      <c r="G7" s="113"/>
      <c r="H7" s="113"/>
      <c r="I7" s="113"/>
      <c r="J7" s="113"/>
      <c r="K7" s="113"/>
    </row>
  </sheetData>
  <mergeCells count="4">
    <mergeCell ref="D2:G2"/>
    <mergeCell ref="B3:G3"/>
    <mergeCell ref="B4:C4"/>
    <mergeCell ref="B7:K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056703-08A4-4A47-B8B0-03471F4DDCC8}">
  <ds:schemaRefs>
    <ds:schemaRef ds:uri="http://schemas.microsoft.com/sharepoint/v3/contenttype/forms"/>
  </ds:schemaRefs>
</ds:datastoreItem>
</file>

<file path=customXml/itemProps2.xml><?xml version="1.0" encoding="utf-8"?>
<ds:datastoreItem xmlns:ds="http://schemas.openxmlformats.org/officeDocument/2006/customXml" ds:itemID="{8D9D31DE-6E0A-4CAE-A120-FD9E17ED3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765E09-0281-414E-B84B-4A8910B87B1D}">
  <ds:schemaRefs>
    <ds:schemaRef ds:uri="http://purl.org/dc/elements/1.1/"/>
    <ds:schemaRef ds:uri="http://www.w3.org/XML/1998/namespace"/>
    <ds:schemaRef ds:uri="http://purl.org/dc/terms/"/>
    <ds:schemaRef ds:uri="56ccdfa7-f36f-4bb0-a2e1-f5f8154cf9e8"/>
    <ds:schemaRef ds:uri="http://schemas.microsoft.com/office/2006/documentManagement/types"/>
    <ds:schemaRef ds:uri="a9577c6a-eaca-464d-85dd-23bc93414fea"/>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Questionnaire</vt:lpstr>
      <vt:lpstr>Technical Questionnaire</vt:lpstr>
      <vt:lpstr>Customer Service Questionnaire</vt:lpstr>
      <vt:lpstr>DropDown</vt:lpstr>
      <vt:lpstr>Explanation</vt:lpstr>
      <vt:lpstr>Disruption</vt:lpstr>
      <vt:lpstr>Geo Access Request</vt:lpstr>
      <vt:lpstr>Claims</vt:lpstr>
    </vt:vector>
  </TitlesOfParts>
  <Manager/>
  <Company>Aon Hewitt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cacenati</dc:creator>
  <cp:keywords/>
  <dc:description/>
  <cp:lastModifiedBy>Vanessa Moorehead</cp:lastModifiedBy>
  <cp:revision/>
  <dcterms:created xsi:type="dcterms:W3CDTF">2013-02-27T21:03:46Z</dcterms:created>
  <dcterms:modified xsi:type="dcterms:W3CDTF">2021-08-02T15:45:09Z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0x010100F501B4B7F260A1478102608651EC543E</vt:lpwstr>
  </property>
</Properties>
</file>