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Purchasing Documents\CURRENT BIDS &amp; RFPs\Fencing 20391\"/>
    </mc:Choice>
  </mc:AlternateContent>
  <bookViews>
    <workbookView xWindow="0" yWindow="0" windowWidth="19200" windowHeight="10860"/>
  </bookViews>
  <sheets>
    <sheet name="All" sheetId="1" r:id="rId1"/>
  </sheets>
  <definedNames>
    <definedName name="_xlnm.Print_Titles" localSheetId="0">All!$2:$2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4" i="1" l="1"/>
  <c r="F133" i="1"/>
  <c r="F132" i="1"/>
  <c r="F13" i="1" l="1"/>
  <c r="F12" i="1"/>
  <c r="F11" i="1"/>
  <c r="A157" i="1"/>
  <c r="A156" i="1"/>
  <c r="A155" i="1"/>
  <c r="A150" i="1"/>
  <c r="A151" i="1" s="1"/>
  <c r="A152" i="1" s="1"/>
  <c r="A149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140" i="1" l="1"/>
  <c r="A141" i="1" s="1"/>
  <c r="A142" i="1" s="1"/>
  <c r="A143" i="1" s="1"/>
  <c r="A128" i="1"/>
  <c r="A129" i="1" s="1"/>
  <c r="A130" i="1" s="1"/>
  <c r="A131" i="1" s="1"/>
  <c r="A132" i="1" s="1"/>
  <c r="A133" i="1" s="1"/>
  <c r="A134" i="1" s="1"/>
  <c r="A100" i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50" i="1"/>
  <c r="A51" i="1" s="1"/>
  <c r="A52" i="1" s="1"/>
  <c r="A53" i="1" s="1"/>
  <c r="A54" i="1" s="1"/>
  <c r="A55" i="1" s="1"/>
  <c r="A56" i="1" s="1"/>
  <c r="A57" i="1" s="1"/>
  <c r="A58" i="1" s="1"/>
  <c r="A34" i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F114" i="1" l="1"/>
  <c r="F104" i="1"/>
  <c r="F125" i="1"/>
  <c r="F124" i="1"/>
  <c r="F123" i="1"/>
  <c r="F117" i="1"/>
  <c r="F116" i="1"/>
  <c r="F115" i="1"/>
  <c r="F107" i="1"/>
  <c r="F106" i="1"/>
  <c r="F105" i="1"/>
  <c r="F95" i="1"/>
  <c r="F31" i="1"/>
  <c r="F151" i="1" l="1"/>
  <c r="F149" i="1"/>
  <c r="F157" i="1" l="1"/>
  <c r="F156" i="1"/>
  <c r="F155" i="1"/>
  <c r="F154" i="1"/>
  <c r="F152" i="1"/>
  <c r="F150" i="1"/>
  <c r="F148" i="1"/>
  <c r="F146" i="1"/>
  <c r="F145" i="1"/>
  <c r="F143" i="1"/>
  <c r="F142" i="1"/>
  <c r="F141" i="1"/>
  <c r="F140" i="1"/>
  <c r="F139" i="1"/>
  <c r="F137" i="1"/>
  <c r="F136" i="1"/>
  <c r="F131" i="1"/>
  <c r="F130" i="1"/>
  <c r="F129" i="1"/>
  <c r="F128" i="1"/>
  <c r="F127" i="1"/>
  <c r="F122" i="1"/>
  <c r="F121" i="1"/>
  <c r="F120" i="1"/>
  <c r="F119" i="1"/>
  <c r="F118" i="1"/>
  <c r="F113" i="1"/>
  <c r="F112" i="1"/>
  <c r="F111" i="1"/>
  <c r="F110" i="1"/>
  <c r="F109" i="1"/>
  <c r="F108" i="1"/>
  <c r="F103" i="1"/>
  <c r="F102" i="1"/>
  <c r="F101" i="1"/>
  <c r="F100" i="1"/>
  <c r="F99" i="1"/>
  <c r="F98" i="1"/>
  <c r="F94" i="1"/>
  <c r="F93" i="1"/>
  <c r="F92" i="1"/>
  <c r="F91" i="1"/>
  <c r="F90" i="1"/>
  <c r="F89" i="1"/>
  <c r="F88" i="1"/>
  <c r="F87" i="1"/>
  <c r="F86" i="1"/>
  <c r="F84" i="1"/>
  <c r="F83" i="1"/>
  <c r="F82" i="1"/>
  <c r="F81" i="1"/>
  <c r="F80" i="1"/>
  <c r="F79" i="1"/>
  <c r="F78" i="1"/>
  <c r="F77" i="1"/>
  <c r="F76" i="1"/>
  <c r="F75" i="1"/>
  <c r="F74" i="1"/>
  <c r="F73" i="1"/>
  <c r="F70" i="1"/>
  <c r="F69" i="1"/>
  <c r="F67" i="1"/>
  <c r="F66" i="1"/>
  <c r="F65" i="1"/>
  <c r="F64" i="1"/>
  <c r="F63" i="1"/>
  <c r="F61" i="1"/>
  <c r="F60" i="1"/>
  <c r="F53" i="1"/>
  <c r="F52" i="1"/>
  <c r="F51" i="1"/>
  <c r="F50" i="1"/>
  <c r="F49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58" i="1"/>
  <c r="F57" i="1"/>
  <c r="F56" i="1"/>
  <c r="F55" i="1"/>
  <c r="F54" i="1"/>
  <c r="F30" i="1"/>
  <c r="F29" i="1"/>
  <c r="F28" i="1"/>
  <c r="F27" i="1"/>
  <c r="F26" i="1"/>
  <c r="F25" i="1"/>
  <c r="F24" i="1"/>
  <c r="F23" i="1"/>
  <c r="F21" i="1"/>
  <c r="F20" i="1"/>
  <c r="F19" i="1"/>
  <c r="F18" i="1"/>
  <c r="F17" i="1"/>
  <c r="F16" i="1"/>
  <c r="F15" i="1"/>
  <c r="F14" i="1"/>
  <c r="F10" i="1"/>
  <c r="F9" i="1"/>
  <c r="F8" i="1"/>
  <c r="F7" i="1"/>
  <c r="F6" i="1"/>
  <c r="A6" i="1"/>
  <c r="A7" i="1" s="1"/>
  <c r="A8" i="1" s="1"/>
  <c r="A9" i="1" s="1"/>
  <c r="A10" i="1" s="1"/>
  <c r="A24" i="1" s="1"/>
  <c r="A25" i="1" s="1"/>
  <c r="A26" i="1" s="1"/>
  <c r="A27" i="1" s="1"/>
  <c r="A28" i="1" s="1"/>
  <c r="A29" i="1" s="1"/>
  <c r="A30" i="1" s="1"/>
  <c r="F5" i="1"/>
  <c r="F158" i="1" l="1"/>
</calcChain>
</file>

<file path=xl/sharedStrings.xml><?xml version="1.0" encoding="utf-8"?>
<sst xmlns="http://schemas.openxmlformats.org/spreadsheetml/2006/main" count="314" uniqueCount="181">
  <si>
    <t>Description</t>
  </si>
  <si>
    <t>Unit of Measure (UOM)</t>
  </si>
  <si>
    <t>Estimated Quanty (Est Qty)</t>
  </si>
  <si>
    <t>Unit Price</t>
  </si>
  <si>
    <t>Extended Price</t>
  </si>
  <si>
    <t>Item #</t>
  </si>
  <si>
    <t>Privacy Slats 4'</t>
  </si>
  <si>
    <t>Privacy Slats 6'</t>
  </si>
  <si>
    <t>Privacy Slats 7'</t>
  </si>
  <si>
    <t>Privacy Slats 8'</t>
  </si>
  <si>
    <t>Privacy Slats 10'</t>
  </si>
  <si>
    <t>LF</t>
  </si>
  <si>
    <t>Gate-Four (4) ft wide walking 4' high</t>
  </si>
  <si>
    <t>Gate-Four (4) ft wide walking, 6' high</t>
  </si>
  <si>
    <t>Gate-Four (4) ft wide walking 7' high</t>
  </si>
  <si>
    <t>Gate-Four (4) ft wide walking 8' high</t>
  </si>
  <si>
    <t>Gate-Four (4) ft wide walking 10' high</t>
  </si>
  <si>
    <t>EA</t>
  </si>
  <si>
    <t>Fencing without barbed wire, delivered and installed</t>
  </si>
  <si>
    <t xml:space="preserve">Fencing with Barbed Wire, delivered and installed </t>
  </si>
  <si>
    <t>Corner post assembly, delivered and installed</t>
  </si>
  <si>
    <t>Pull and End Post Assembly, delivered &amp; installed</t>
  </si>
  <si>
    <t>In-Line brace assembly, delivered &amp; installed</t>
  </si>
  <si>
    <t>Stockage, 4 ft high</t>
  </si>
  <si>
    <t>Stockage, 6 ft high</t>
  </si>
  <si>
    <t>Stockage, 8 ft high</t>
  </si>
  <si>
    <t>Gate-stockade, 4 ft wide, 4 ft high</t>
  </si>
  <si>
    <t>Gate-stockade, 4 ft wide, 6 ft high</t>
  </si>
  <si>
    <t>Gate-stockade, 4 ft wide, 8 ft high</t>
  </si>
  <si>
    <t>Gate-Stockade, 6 ft wide, 4 ft high</t>
  </si>
  <si>
    <t>Gate-stockade, 6 ft wide, 6 ft high</t>
  </si>
  <si>
    <t>Gate-stockade, 6 ft wide, 8 ft high</t>
  </si>
  <si>
    <t>Enter unit price in blue area. Extended price and total will be calculated.</t>
  </si>
  <si>
    <t>HR</t>
  </si>
  <si>
    <t>GATE</t>
  </si>
  <si>
    <t>ESTIMATED ANNUAL TOTAL</t>
  </si>
  <si>
    <t>%</t>
  </si>
  <si>
    <t>Corner Posts, 4'</t>
  </si>
  <si>
    <t>Corner Posts, 6'</t>
  </si>
  <si>
    <t>Corner Posts, 7'</t>
  </si>
  <si>
    <t>Corner Posts, 8'</t>
  </si>
  <si>
    <t>Corner Posts, 10'</t>
  </si>
  <si>
    <t>End Posts, 4'</t>
  </si>
  <si>
    <t>End Posts, 6'</t>
  </si>
  <si>
    <t>End Posts, 7'</t>
  </si>
  <si>
    <t>End Posts, 8'</t>
  </si>
  <si>
    <t>End Posts, 10'</t>
  </si>
  <si>
    <t>Terminal/Gate;  4' high, 3" round, vinyl colored</t>
  </si>
  <si>
    <t>Terminal/Gate; 7' high, 3" round, vinyl colored</t>
  </si>
  <si>
    <t>Terminal/Gate; 8' high, 3" round, vinyl colored</t>
  </si>
  <si>
    <t>Terminal/Gate; 10' high, 3" round, vinyl colored</t>
  </si>
  <si>
    <t>4' high, vinyl, colored</t>
  </si>
  <si>
    <t>6' high, vinyl, colored</t>
  </si>
  <si>
    <t>7' high, vinyl, colored</t>
  </si>
  <si>
    <t>8' high, vinyl, colored</t>
  </si>
  <si>
    <t>10' high, vinyl, colored</t>
  </si>
  <si>
    <t>4 foot</t>
  </si>
  <si>
    <t>6 foot</t>
  </si>
  <si>
    <t>7 foot</t>
  </si>
  <si>
    <t>8 foot</t>
  </si>
  <si>
    <t>10 foot</t>
  </si>
  <si>
    <t xml:space="preserve">Green Vinyl top rail, 15/8" </t>
  </si>
  <si>
    <t>Concrete Core</t>
  </si>
  <si>
    <t>Asphalt Core</t>
  </si>
  <si>
    <t>Remove existing wire (16'-20' max height)</t>
  </si>
  <si>
    <t>Fencing  4 '</t>
  </si>
  <si>
    <t>Fencing  6'</t>
  </si>
  <si>
    <t>Fencing 7'</t>
  </si>
  <si>
    <t>Fencing  8'</t>
  </si>
  <si>
    <t>Fencing 10'</t>
  </si>
  <si>
    <t>Add-On for top rail</t>
  </si>
  <si>
    <t>Add-On for middle rail</t>
  </si>
  <si>
    <t>Add-On for Bottom rail</t>
  </si>
  <si>
    <t>Terminal/Gate; 6' high, 3" round, vinyl colored</t>
  </si>
  <si>
    <t>C.</t>
  </si>
  <si>
    <t>D.</t>
  </si>
  <si>
    <t>E.</t>
  </si>
  <si>
    <r>
      <t xml:space="preserve">Field and Barbed Wire furnish and install:  </t>
    </r>
    <r>
      <rPr>
        <b/>
        <i/>
        <sz val="9"/>
        <color theme="1"/>
        <rFont val="Calibri"/>
        <family val="2"/>
        <scheme val="minor"/>
      </rPr>
      <t>includes fabric, line posts, concrete footings, tension wires, fittings.  Terminal post, stretcher bar, top rail, and hardware not included.</t>
    </r>
  </si>
  <si>
    <r>
      <t xml:space="preserve">PVC fencing furnish and install: </t>
    </r>
    <r>
      <rPr>
        <b/>
        <i/>
        <sz val="9"/>
        <color theme="1"/>
        <rFont val="Calibri"/>
        <family val="2"/>
        <scheme val="minor"/>
      </rPr>
      <t>includes PVC, line posts, post caps, concrete footings, tension wires, and fittings.  Terminal post, strecther bar, top rail, and hardware not included.</t>
    </r>
  </si>
  <si>
    <t>L.</t>
  </si>
  <si>
    <t>Motorized Gate Semi Annual Preventative Maintenance</t>
  </si>
  <si>
    <r>
      <t xml:space="preserve">Timber &amp; Trex Fencing, furnish and install. </t>
    </r>
    <r>
      <rPr>
        <b/>
        <i/>
        <sz val="9"/>
        <color theme="1"/>
        <rFont val="Calibri"/>
        <family val="2"/>
        <scheme val="minor"/>
      </rPr>
      <t xml:space="preserve"> includes fabric, line posts, concrete footings, tension wires, fittings.  Terminal post, stretcher bar, top rail, and hardware not included.</t>
    </r>
  </si>
  <si>
    <t>A-B</t>
  </si>
  <si>
    <r>
      <t>Repairs / Removal</t>
    </r>
    <r>
      <rPr>
        <u/>
        <sz val="11"/>
        <color theme="1"/>
        <rFont val="Calibri"/>
        <family val="2"/>
        <scheme val="minor"/>
      </rPr>
      <t xml:space="preserve"> not described above</t>
    </r>
    <r>
      <rPr>
        <sz val="11"/>
        <color theme="1"/>
        <rFont val="Calibri"/>
        <family val="2"/>
        <scheme val="minor"/>
      </rPr>
      <t xml:space="preserve"> during Regular Working Hours (Monday-Friday, 7am - 6pm)</t>
    </r>
  </si>
  <si>
    <t>Service Charge for after hours, weekends, or City Recognized Holidays</t>
  </si>
  <si>
    <t>Height       Width          Size       Thickness</t>
  </si>
  <si>
    <t>LF=Lineal feet, EA=Each, HR=Hour</t>
  </si>
  <si>
    <t xml:space="preserve">Barbed Wire Angled Top furnish and install: </t>
  </si>
  <si>
    <t>Pressed steel 45 degree angle arms</t>
  </si>
  <si>
    <r>
      <rPr>
        <b/>
        <sz val="11"/>
        <color theme="1"/>
        <rFont val="Calibri"/>
        <family val="2"/>
        <scheme val="minor"/>
      </rPr>
      <t>Parts</t>
    </r>
    <r>
      <rPr>
        <sz val="11"/>
        <color theme="1"/>
        <rFont val="Calibri"/>
        <family val="2"/>
        <scheme val="minor"/>
      </rPr>
      <t xml:space="preserve"> not described above may be aquired at cost plus markup or discount.  (Enter as a decimal  10% = .10)  If entering a discount enter amount as a negative decimal.  Provide invoice to prove cost.</t>
    </r>
  </si>
  <si>
    <t>Fencing  3'</t>
  </si>
  <si>
    <t>Gate-Three (3) ft wide walking 6' high</t>
  </si>
  <si>
    <t>Gate-Three (3) ft wide walking 56" high</t>
  </si>
  <si>
    <t>Gate-Four (4) ft wide walking 5' high</t>
  </si>
  <si>
    <t>Corner Posts, 5'</t>
  </si>
  <si>
    <t>End Posts, 5'</t>
  </si>
  <si>
    <t>Remove existing wire (10' max height)</t>
  </si>
  <si>
    <t>3 strand barbed wire</t>
  </si>
  <si>
    <t>Estimated quantities are for bidding purposes only, no quantities are guarenteed or implied.</t>
  </si>
  <si>
    <t>This bid schedule must be downloaded, completed, printed, and submitted with your bid.</t>
  </si>
  <si>
    <t>Tounge and Groove, white:             48       72       7/8x6       .063</t>
  </si>
  <si>
    <t>Tounge and Groove, white              72       72       7/5x6       .065</t>
  </si>
  <si>
    <t>Post, white                                             84       NA         5x5         .16</t>
  </si>
  <si>
    <t>Post, white                                             108     NA         5x5         .16</t>
  </si>
  <si>
    <t>Gate Post with Channel, white      108       NA         5X5       .16</t>
  </si>
  <si>
    <t>Cap - Flat, white                                    NA       NA        5X5        .16</t>
  </si>
  <si>
    <t>Gate Post with Channel, white        84        NA      5X5         .16</t>
  </si>
  <si>
    <t>Gate-Tounge and Groove, white      48       NA       NA         NA</t>
  </si>
  <si>
    <t>Gate-Tounge and Groove, white      60       NA       NA         NA</t>
  </si>
  <si>
    <t>Gate-Tounge and Groove, white      84       NA       NA         NA</t>
  </si>
  <si>
    <t>Gate-Tounge and Groove, white    120      NA       NA         NA</t>
  </si>
  <si>
    <t>Remove existing wire (15' max height)</t>
  </si>
  <si>
    <r>
      <t xml:space="preserve">Height 4' - </t>
    </r>
    <r>
      <rPr>
        <sz val="11"/>
        <color rgb="FFFF0000"/>
        <rFont val="Calibri"/>
        <family val="2"/>
        <scheme val="minor"/>
      </rPr>
      <t>3 rail</t>
    </r>
  </si>
  <si>
    <r>
      <t xml:space="preserve">Height 6' - </t>
    </r>
    <r>
      <rPr>
        <sz val="11"/>
        <color rgb="FFFF0000"/>
        <rFont val="Calibri"/>
        <family val="2"/>
        <scheme val="minor"/>
      </rPr>
      <t>3 rail</t>
    </r>
  </si>
  <si>
    <t>Additional charge for Pool Code Hardware</t>
  </si>
  <si>
    <t>Gate-double drive, 10 ft x 4' high</t>
  </si>
  <si>
    <t>Gate-double drive, 10 ft x 6' high</t>
  </si>
  <si>
    <t>Gate-double drive, 10 ft x 8' high</t>
  </si>
  <si>
    <t>Gate-double drive, 10 ft x 7' high</t>
  </si>
  <si>
    <t>Gate-double drive, 10 ft x 10' high</t>
  </si>
  <si>
    <t>Gate-double drive, 12 ft x 4' high</t>
  </si>
  <si>
    <t>Gate-double drive, 12 ft x 6' high</t>
  </si>
  <si>
    <t>Gate-double drive, 12 ft x 8' high</t>
  </si>
  <si>
    <t>Gate-double drive, 12 ft x 7' high</t>
  </si>
  <si>
    <t>Gate-double drive, 12 ft x 10' high</t>
  </si>
  <si>
    <t>Gate-roll, 12 ft wide x 4' high</t>
  </si>
  <si>
    <t>Gate-roll, 12 ft wide x 6' high</t>
  </si>
  <si>
    <t>Gate-roll, 12 ft wide x 7' high</t>
  </si>
  <si>
    <t>Gate-roll, 12 ft wide x 8' high</t>
  </si>
  <si>
    <t>Gate-roll, 12 ft wide x 10' high</t>
  </si>
  <si>
    <t>Gate-roll, 20 ft wide x 6' high</t>
  </si>
  <si>
    <t>Gate-roll, 20 ft wide x 7' high</t>
  </si>
  <si>
    <t>Gate-roll, 20 ft wide x 8' high</t>
  </si>
  <si>
    <t>Gate-roll, 20 ft wide x 10' high</t>
  </si>
  <si>
    <t>Gate-double drive, 20 ft x 4' high</t>
  </si>
  <si>
    <t>Gate-double drive, 20 ft x 6' high</t>
  </si>
  <si>
    <t>Gate-double drive, 20 ft x 7' high</t>
  </si>
  <si>
    <t>Gate-double drive, 20 ft x 8' high</t>
  </si>
  <si>
    <t>Gate-double drive, 20 ft x 10' high</t>
  </si>
  <si>
    <t>D-1</t>
  </si>
  <si>
    <t>Additional Cost for Finials</t>
  </si>
  <si>
    <t>Corner Posts, 16'</t>
  </si>
  <si>
    <t>Corner Posts, 18'</t>
  </si>
  <si>
    <t>Corner Posts, 20'</t>
  </si>
  <si>
    <t>End Posts, 16'</t>
  </si>
  <si>
    <t>End Posts, 18'</t>
  </si>
  <si>
    <t>End Posts, 20'</t>
  </si>
  <si>
    <t>Terminal/Gate; 16' high, 3" round, vinyl colored</t>
  </si>
  <si>
    <t>Terminal/Gate; 18' high, 3" round, vinyl colored</t>
  </si>
  <si>
    <t>Terminal/Gate; 20' high, 3" round, vinyl colored</t>
  </si>
  <si>
    <t>16' high, vinyl, colored</t>
  </si>
  <si>
    <t>18' high, vinyl, colored</t>
  </si>
  <si>
    <t>20' high, vinyl, colored</t>
  </si>
  <si>
    <t>Corner Posts, 15'</t>
  </si>
  <si>
    <t>End Posts, 15'</t>
  </si>
  <si>
    <r>
      <rPr>
        <b/>
        <sz val="14"/>
        <color theme="1"/>
        <rFont val="Calibri"/>
        <family val="2"/>
        <scheme val="minor"/>
      </rPr>
      <t>FENCING INSTALLATION, REMOVAL, &amp; REPAIR</t>
    </r>
    <r>
      <rPr>
        <b/>
        <sz val="16"/>
        <color theme="1"/>
        <rFont val="Calibri"/>
        <family val="2"/>
        <scheme val="minor"/>
      </rPr>
      <t xml:space="preserve">  </t>
    </r>
    <r>
      <rPr>
        <b/>
        <sz val="10"/>
        <color theme="1"/>
        <rFont val="Calibri"/>
        <family val="2"/>
        <scheme val="minor"/>
      </rPr>
      <t>ITB 20391 -</t>
    </r>
    <r>
      <rPr>
        <b/>
        <sz val="16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REVISED</t>
    </r>
    <r>
      <rPr>
        <b/>
        <sz val="16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BID SCHEDULE</t>
    </r>
  </si>
  <si>
    <t>J.</t>
  </si>
  <si>
    <t>K.</t>
  </si>
  <si>
    <t>Remove entire structure</t>
  </si>
  <si>
    <t xml:space="preserve"> SECTIONS F-I are omitted by addendum 6</t>
  </si>
  <si>
    <t>N</t>
  </si>
  <si>
    <t>O</t>
  </si>
  <si>
    <t>M.</t>
  </si>
  <si>
    <t>P</t>
  </si>
  <si>
    <r>
      <t xml:space="preserve">VINYL, CHAIN LINK, BLACK, 6 GAUGE, </t>
    </r>
    <r>
      <rPr>
        <b/>
        <sz val="9"/>
        <color theme="1"/>
        <rFont val="Calibri"/>
        <family val="2"/>
        <scheme val="minor"/>
      </rPr>
      <t>Finish furnish &amp; install</t>
    </r>
    <r>
      <rPr>
        <b/>
        <sz val="11"/>
        <color theme="1"/>
        <rFont val="Calibri"/>
        <family val="2"/>
        <scheme val="minor"/>
      </rPr>
      <t>-</t>
    </r>
    <r>
      <rPr>
        <b/>
        <i/>
        <sz val="9"/>
        <color theme="1"/>
        <rFont val="Calibri"/>
        <family val="2"/>
        <scheme val="minor"/>
      </rPr>
      <t>includes fabric, line posts,post caps, concrete footings, tension wires, and fittings.</t>
    </r>
    <r>
      <rPr>
        <b/>
        <sz val="11"/>
        <color theme="1"/>
        <rFont val="Calibri"/>
        <family val="2"/>
        <scheme val="minor"/>
      </rPr>
      <t xml:space="preserve"> T</t>
    </r>
    <r>
      <rPr>
        <b/>
        <i/>
        <sz val="9"/>
        <color theme="1"/>
        <rFont val="Calibri"/>
        <family val="2"/>
        <scheme val="minor"/>
      </rPr>
      <t xml:space="preserve">erminal post, stretcher bar, and hardware not included. </t>
    </r>
  </si>
  <si>
    <t>GATES-WALKING: furnish and install - includes all gate hardware</t>
  </si>
  <si>
    <r>
      <t xml:space="preserve">GATES-DOUBLE DRIVE: furnish &amp; install - </t>
    </r>
    <r>
      <rPr>
        <b/>
        <i/>
        <sz val="9"/>
        <color theme="1"/>
        <rFont val="Calibri"/>
        <family val="2"/>
        <scheme val="minor"/>
      </rPr>
      <t>includes all gate hardware</t>
    </r>
  </si>
  <si>
    <r>
      <t xml:space="preserve">GATES-ROLL: furnish &amp; install - </t>
    </r>
    <r>
      <rPr>
        <b/>
        <i/>
        <sz val="9"/>
        <color theme="1"/>
        <rFont val="Calibri"/>
        <family val="2"/>
        <scheme val="minor"/>
      </rPr>
      <t>includes all gate hardware</t>
    </r>
  </si>
  <si>
    <r>
      <t xml:space="preserve">BLACK ALUMINUM, ORNAMENTAL, pressed spears: </t>
    </r>
    <r>
      <rPr>
        <b/>
        <i/>
        <sz val="9"/>
        <color theme="1"/>
        <rFont val="Calibri"/>
        <family val="2"/>
        <scheme val="minor"/>
      </rPr>
      <t>include all labor, equipment &amp; materials such as rails, posts, vertical rails, concrete footings, decorative caps, fittings</t>
    </r>
  </si>
  <si>
    <r>
      <t xml:space="preserve">POSTS: furnish and install: </t>
    </r>
    <r>
      <rPr>
        <b/>
        <i/>
        <sz val="9"/>
        <color theme="1"/>
        <rFont val="Calibri"/>
        <family val="2"/>
        <scheme val="minor"/>
      </rPr>
      <t>includes concrete footings, one stretcher bar per post, and all hardware to attach rails</t>
    </r>
  </si>
  <si>
    <r>
      <t xml:space="preserve">STRETCHER BAR: furnish &amp; install: </t>
    </r>
    <r>
      <rPr>
        <b/>
        <i/>
        <sz val="9"/>
        <color theme="1"/>
        <rFont val="Calibri"/>
        <family val="2"/>
        <scheme val="minor"/>
      </rPr>
      <t>includes all required hardware to complete connection</t>
    </r>
  </si>
  <si>
    <r>
      <t xml:space="preserve">CORE DRILLING: for post Installation: </t>
    </r>
    <r>
      <rPr>
        <b/>
        <i/>
        <sz val="9"/>
        <color theme="1"/>
        <rFont val="Calibri"/>
        <family val="2"/>
        <scheme val="minor"/>
      </rPr>
      <t>includes labor and materials</t>
    </r>
  </si>
  <si>
    <r>
      <t xml:space="preserve">REMOVAL OF EXISTING FENCE: </t>
    </r>
    <r>
      <rPr>
        <b/>
        <i/>
        <sz val="9"/>
        <color theme="1"/>
        <rFont val="Calibri"/>
        <family val="2"/>
        <scheme val="minor"/>
      </rPr>
      <t>includes all labor, equipment, and material to tear down exisiting fence, haul away, and level to existing grade</t>
    </r>
  </si>
  <si>
    <r>
      <t xml:space="preserve">BASEBALL/SOFTBALL BACKSTOP: </t>
    </r>
    <r>
      <rPr>
        <b/>
        <i/>
        <sz val="9"/>
        <color theme="1"/>
        <rFont val="Calibri"/>
        <family val="2"/>
        <scheme val="minor"/>
      </rPr>
      <t>includes all labor, equipment, and materials tear down existing, haul away</t>
    </r>
  </si>
  <si>
    <r>
      <t xml:space="preserve">TENNIS COURT CAGES: </t>
    </r>
    <r>
      <rPr>
        <b/>
        <i/>
        <sz val="9"/>
        <color theme="1"/>
        <rFont val="Calibri"/>
        <family val="2"/>
        <scheme val="minor"/>
      </rPr>
      <t xml:space="preserve"> includes all labor, equipment, and materials, tear down exisiting, haul away</t>
    </r>
  </si>
  <si>
    <r>
      <t xml:space="preserve">ADDITIONAL SERVICES: </t>
    </r>
    <r>
      <rPr>
        <b/>
        <i/>
        <sz val="9"/>
        <color theme="1"/>
        <rFont val="Calibri"/>
        <family val="2"/>
        <scheme val="minor"/>
      </rPr>
      <t>may be purchased under this Contract at an hourly rate and cost plus, for any service not already desribedabove.  Labor is already factored in items described above.</t>
    </r>
  </si>
  <si>
    <t>Fencing 16'</t>
  </si>
  <si>
    <t>Fencing 18'</t>
  </si>
  <si>
    <t>Fencing 20'</t>
  </si>
  <si>
    <r>
      <t xml:space="preserve">Fencing 10' high (1 3/4" mesh x 6 gauge wire) </t>
    </r>
    <r>
      <rPr>
        <sz val="11"/>
        <color rgb="FFFF0000"/>
        <rFont val="Calibri"/>
        <family val="2"/>
        <scheme val="minor"/>
      </rPr>
      <t>wire only</t>
    </r>
  </si>
  <si>
    <r>
      <t xml:space="preserve">Fencing 15' high (1 3/4" mesh x 6 gauge wire) </t>
    </r>
    <r>
      <rPr>
        <sz val="11"/>
        <color rgb="FFFF0000"/>
        <rFont val="Calibri"/>
        <family val="2"/>
        <scheme val="minor"/>
      </rPr>
      <t>wire only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</si>
</sst>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i/>
      <sz val="9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1" xfId="0" applyNumberFormat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44" fontId="0" fillId="2" borderId="1" xfId="0" applyNumberFormat="1" applyFill="1" applyBorder="1"/>
    <xf numFmtId="0" fontId="1" fillId="2" borderId="1" xfId="0" applyFont="1" applyFill="1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wrapText="1"/>
    </xf>
    <xf numFmtId="44" fontId="0" fillId="3" borderId="1" xfId="0" applyNumberFormat="1" applyFill="1" applyBorder="1" applyProtection="1">
      <protection locked="0"/>
    </xf>
    <xf numFmtId="44" fontId="0" fillId="2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6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44" fontId="0" fillId="0" borderId="1" xfId="0" applyNumberFormat="1" applyFill="1" applyBorder="1"/>
    <xf numFmtId="0" fontId="0" fillId="0" borderId="1" xfId="0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7" fillId="0" borderId="1" xfId="1" applyFont="1" applyFill="1" applyBorder="1" applyAlignment="1">
      <alignment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9" fillId="2" borderId="1" xfId="0" applyFont="1" applyFill="1" applyBorder="1" applyAlignment="1">
      <alignment horizontal="right" wrapText="1"/>
    </xf>
    <xf numFmtId="0" fontId="0" fillId="0" borderId="1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right" wrapText="1"/>
    </xf>
    <xf numFmtId="0" fontId="0" fillId="3" borderId="1" xfId="0" applyFont="1" applyFill="1" applyBorder="1" applyAlignment="1" applyProtection="1">
      <alignment horizontal="right" wrapText="1"/>
      <protection locked="0"/>
    </xf>
    <xf numFmtId="44" fontId="0" fillId="2" borderId="1" xfId="0" applyNumberFormat="1" applyFill="1" applyBorder="1" applyProtection="1"/>
    <xf numFmtId="0" fontId="0" fillId="2" borderId="1" xfId="0" applyFill="1" applyBorder="1" applyProtection="1"/>
    <xf numFmtId="0" fontId="10" fillId="2" borderId="0" xfId="0" applyFont="1" applyFill="1"/>
    <xf numFmtId="0" fontId="0" fillId="0" borderId="3" xfId="0" applyBorder="1" applyAlignment="1"/>
    <xf numFmtId="0" fontId="0" fillId="0" borderId="1" xfId="0" applyBorder="1" applyAlignment="1">
      <alignment horizontal="right"/>
    </xf>
    <xf numFmtId="0" fontId="13" fillId="0" borderId="1" xfId="0" applyFont="1" applyFill="1" applyBorder="1"/>
    <xf numFmtId="0" fontId="0" fillId="3" borderId="0" xfId="0" applyFill="1" applyProtection="1">
      <protection locked="0"/>
    </xf>
    <xf numFmtId="0" fontId="1" fillId="3" borderId="2" xfId="0" applyFont="1" applyFill="1" applyBorder="1" applyAlignment="1">
      <alignment horizontal="right" wrapText="1"/>
    </xf>
    <xf numFmtId="0" fontId="1" fillId="3" borderId="4" xfId="0" applyFont="1" applyFill="1" applyBorder="1" applyAlignment="1">
      <alignment horizontal="right" wrapText="1"/>
    </xf>
    <xf numFmtId="0" fontId="1" fillId="3" borderId="5" xfId="0" applyFont="1" applyFill="1" applyBorder="1" applyAlignment="1">
      <alignment horizontal="right" wrapText="1"/>
    </xf>
    <xf numFmtId="0" fontId="3" fillId="0" borderId="2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47625</xdr:rowOff>
    </xdr:from>
    <xdr:to>
      <xdr:col>1</xdr:col>
      <xdr:colOff>895350</xdr:colOff>
      <xdr:row>0</xdr:row>
      <xdr:rowOff>792835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47625"/>
          <a:ext cx="752475" cy="7452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2"/>
  <sheetViews>
    <sheetView tabSelected="1" topLeftCell="A146" zoomScale="60" zoomScaleNormal="100" zoomScaleSheetLayoutView="100" zoomScalePageLayoutView="60" workbookViewId="0">
      <selection activeCell="E154" sqref="E154:E157"/>
    </sheetView>
  </sheetViews>
  <sheetFormatPr defaultRowHeight="14.5" x14ac:dyDescent="0.35"/>
  <cols>
    <col min="1" max="1" width="5.1796875" customWidth="1"/>
    <col min="2" max="2" width="55.453125" customWidth="1"/>
    <col min="3" max="3" width="9.1796875" style="2"/>
    <col min="4" max="4" width="9.81640625" style="2" customWidth="1"/>
    <col min="5" max="5" width="13.453125" customWidth="1"/>
    <col min="6" max="6" width="19.7265625" customWidth="1"/>
  </cols>
  <sheetData>
    <row r="1" spans="1:6" ht="67.5" customHeight="1" x14ac:dyDescent="0.35">
      <c r="B1" s="40"/>
      <c r="C1" s="50" t="s">
        <v>155</v>
      </c>
      <c r="D1" s="50"/>
      <c r="E1" s="50"/>
      <c r="F1" s="50"/>
    </row>
    <row r="2" spans="1:6" s="1" customFormat="1" ht="43.5" x14ac:dyDescent="0.35">
      <c r="A2" s="8" t="s">
        <v>5</v>
      </c>
      <c r="B2" s="8" t="s">
        <v>0</v>
      </c>
      <c r="C2" s="8" t="s">
        <v>1</v>
      </c>
      <c r="D2" s="8" t="s">
        <v>2</v>
      </c>
      <c r="E2" s="8" t="s">
        <v>3</v>
      </c>
      <c r="F2" s="8" t="s">
        <v>4</v>
      </c>
    </row>
    <row r="3" spans="1:6" s="1" customFormat="1" ht="54" customHeight="1" x14ac:dyDescent="0.35">
      <c r="A3" s="6" t="s">
        <v>82</v>
      </c>
      <c r="B3" s="6" t="s">
        <v>164</v>
      </c>
      <c r="C3" s="7"/>
      <c r="D3" s="7"/>
      <c r="E3" s="6"/>
      <c r="F3" s="6"/>
    </row>
    <row r="4" spans="1:6" s="1" customFormat="1" x14ac:dyDescent="0.35">
      <c r="A4" s="44" t="s">
        <v>32</v>
      </c>
      <c r="B4" s="45"/>
      <c r="C4" s="45"/>
      <c r="D4" s="45"/>
      <c r="E4" s="45"/>
      <c r="F4" s="46"/>
    </row>
    <row r="5" spans="1:6" s="1" customFormat="1" x14ac:dyDescent="0.35">
      <c r="A5" s="35">
        <v>1</v>
      </c>
      <c r="B5" s="32" t="s">
        <v>90</v>
      </c>
      <c r="C5" s="33" t="s">
        <v>11</v>
      </c>
      <c r="D5" s="33">
        <v>100</v>
      </c>
      <c r="E5" s="36"/>
      <c r="F5" s="5">
        <f>E5*D5</f>
        <v>0</v>
      </c>
    </row>
    <row r="6" spans="1:6" x14ac:dyDescent="0.35">
      <c r="A6" s="3">
        <f>+A5+1</f>
        <v>2</v>
      </c>
      <c r="B6" s="3" t="s">
        <v>65</v>
      </c>
      <c r="C6" s="4" t="s">
        <v>11</v>
      </c>
      <c r="D6" s="4">
        <v>1250</v>
      </c>
      <c r="E6" s="17"/>
      <c r="F6" s="5">
        <f>E6*D6</f>
        <v>0</v>
      </c>
    </row>
    <row r="7" spans="1:6" x14ac:dyDescent="0.35">
      <c r="A7" s="3">
        <f>+A6+1</f>
        <v>3</v>
      </c>
      <c r="B7" s="3" t="s">
        <v>66</v>
      </c>
      <c r="C7" s="4" t="s">
        <v>11</v>
      </c>
      <c r="D7" s="4">
        <v>2192</v>
      </c>
      <c r="E7" s="17"/>
      <c r="F7" s="5">
        <f>E7*D7</f>
        <v>0</v>
      </c>
    </row>
    <row r="8" spans="1:6" x14ac:dyDescent="0.35">
      <c r="A8" s="3">
        <f t="shared" ref="A8:A21" si="0">+A7+1</f>
        <v>4</v>
      </c>
      <c r="B8" s="26" t="s">
        <v>67</v>
      </c>
      <c r="C8" s="21" t="s">
        <v>11</v>
      </c>
      <c r="D8" s="21">
        <v>500</v>
      </c>
      <c r="E8" s="17"/>
      <c r="F8" s="22">
        <f>E8*D8</f>
        <v>0</v>
      </c>
    </row>
    <row r="9" spans="1:6" x14ac:dyDescent="0.35">
      <c r="A9" s="3">
        <f t="shared" si="0"/>
        <v>5</v>
      </c>
      <c r="B9" s="26" t="s">
        <v>68</v>
      </c>
      <c r="C9" s="21" t="s">
        <v>11</v>
      </c>
      <c r="D9" s="21">
        <v>500</v>
      </c>
      <c r="E9" s="17"/>
      <c r="F9" s="22">
        <f t="shared" ref="F9:F52" si="1">E9*D9</f>
        <v>0</v>
      </c>
    </row>
    <row r="10" spans="1:6" x14ac:dyDescent="0.35">
      <c r="A10" s="3">
        <f t="shared" si="0"/>
        <v>6</v>
      </c>
      <c r="B10" s="26" t="s">
        <v>69</v>
      </c>
      <c r="C10" s="21" t="s">
        <v>11</v>
      </c>
      <c r="D10" s="21">
        <v>500</v>
      </c>
      <c r="E10" s="17"/>
      <c r="F10" s="22">
        <f t="shared" si="1"/>
        <v>0</v>
      </c>
    </row>
    <row r="11" spans="1:6" x14ac:dyDescent="0.35">
      <c r="A11" s="3">
        <f t="shared" si="0"/>
        <v>7</v>
      </c>
      <c r="B11" s="26" t="s">
        <v>176</v>
      </c>
      <c r="C11" s="21" t="s">
        <v>11</v>
      </c>
      <c r="D11" s="21">
        <v>500</v>
      </c>
      <c r="E11" s="17"/>
      <c r="F11" s="22">
        <f t="shared" si="1"/>
        <v>0</v>
      </c>
    </row>
    <row r="12" spans="1:6" x14ac:dyDescent="0.35">
      <c r="A12" s="3">
        <f t="shared" si="0"/>
        <v>8</v>
      </c>
      <c r="B12" s="26" t="s">
        <v>177</v>
      </c>
      <c r="C12" s="21" t="s">
        <v>11</v>
      </c>
      <c r="D12" s="21">
        <v>500</v>
      </c>
      <c r="E12" s="17"/>
      <c r="F12" s="22">
        <f t="shared" si="1"/>
        <v>0</v>
      </c>
    </row>
    <row r="13" spans="1:6" x14ac:dyDescent="0.35">
      <c r="A13" s="3">
        <f t="shared" si="0"/>
        <v>9</v>
      </c>
      <c r="B13" s="26" t="s">
        <v>178</v>
      </c>
      <c r="C13" s="21" t="s">
        <v>11</v>
      </c>
      <c r="D13" s="21">
        <v>500</v>
      </c>
      <c r="E13" s="17"/>
      <c r="F13" s="22">
        <f t="shared" si="1"/>
        <v>0</v>
      </c>
    </row>
    <row r="14" spans="1:6" x14ac:dyDescent="0.35">
      <c r="A14" s="3">
        <f t="shared" si="0"/>
        <v>10</v>
      </c>
      <c r="B14" s="26" t="s">
        <v>70</v>
      </c>
      <c r="C14" s="21" t="s">
        <v>11</v>
      </c>
      <c r="D14" s="21">
        <v>2300</v>
      </c>
      <c r="E14" s="17"/>
      <c r="F14" s="22">
        <f t="shared" si="1"/>
        <v>0</v>
      </c>
    </row>
    <row r="15" spans="1:6" x14ac:dyDescent="0.35">
      <c r="A15" s="3">
        <f t="shared" si="0"/>
        <v>11</v>
      </c>
      <c r="B15" s="26" t="s">
        <v>71</v>
      </c>
      <c r="C15" s="21" t="s">
        <v>11</v>
      </c>
      <c r="D15" s="21">
        <v>500</v>
      </c>
      <c r="E15" s="17"/>
      <c r="F15" s="22">
        <f t="shared" si="1"/>
        <v>0</v>
      </c>
    </row>
    <row r="16" spans="1:6" x14ac:dyDescent="0.35">
      <c r="A16" s="3">
        <f t="shared" si="0"/>
        <v>12</v>
      </c>
      <c r="B16" s="26" t="s">
        <v>72</v>
      </c>
      <c r="C16" s="21" t="s">
        <v>11</v>
      </c>
      <c r="D16" s="21">
        <v>300</v>
      </c>
      <c r="E16" s="17"/>
      <c r="F16" s="22">
        <f t="shared" si="1"/>
        <v>0</v>
      </c>
    </row>
    <row r="17" spans="1:6" x14ac:dyDescent="0.35">
      <c r="A17" s="3">
        <f t="shared" si="0"/>
        <v>13</v>
      </c>
      <c r="B17" s="26" t="s">
        <v>6</v>
      </c>
      <c r="C17" s="21" t="s">
        <v>11</v>
      </c>
      <c r="D17" s="21">
        <v>100</v>
      </c>
      <c r="E17" s="17"/>
      <c r="F17" s="22">
        <f t="shared" si="1"/>
        <v>0</v>
      </c>
    </row>
    <row r="18" spans="1:6" x14ac:dyDescent="0.35">
      <c r="A18" s="3">
        <f t="shared" si="0"/>
        <v>14</v>
      </c>
      <c r="B18" s="3" t="s">
        <v>7</v>
      </c>
      <c r="C18" s="4" t="s">
        <v>11</v>
      </c>
      <c r="D18" s="4">
        <v>71</v>
      </c>
      <c r="E18" s="17"/>
      <c r="F18" s="5">
        <f t="shared" si="1"/>
        <v>0</v>
      </c>
    </row>
    <row r="19" spans="1:6" x14ac:dyDescent="0.35">
      <c r="A19" s="3">
        <f t="shared" si="0"/>
        <v>15</v>
      </c>
      <c r="B19" s="26" t="s">
        <v>8</v>
      </c>
      <c r="C19" s="21" t="s">
        <v>11</v>
      </c>
      <c r="D19" s="21">
        <v>100</v>
      </c>
      <c r="E19" s="17"/>
      <c r="F19" s="22">
        <f t="shared" si="1"/>
        <v>0</v>
      </c>
    </row>
    <row r="20" spans="1:6" x14ac:dyDescent="0.35">
      <c r="A20" s="3">
        <f t="shared" si="0"/>
        <v>16</v>
      </c>
      <c r="B20" s="26" t="s">
        <v>9</v>
      </c>
      <c r="C20" s="21" t="s">
        <v>11</v>
      </c>
      <c r="D20" s="21">
        <v>100</v>
      </c>
      <c r="E20" s="17"/>
      <c r="F20" s="22">
        <f t="shared" si="1"/>
        <v>0</v>
      </c>
    </row>
    <row r="21" spans="1:6" ht="15.5" customHeight="1" x14ac:dyDescent="0.35">
      <c r="A21" s="3">
        <f t="shared" si="0"/>
        <v>17</v>
      </c>
      <c r="B21" s="26" t="s">
        <v>10</v>
      </c>
      <c r="C21" s="21" t="s">
        <v>11</v>
      </c>
      <c r="D21" s="21">
        <v>100</v>
      </c>
      <c r="E21" s="17"/>
      <c r="F21" s="22">
        <f t="shared" si="1"/>
        <v>0</v>
      </c>
    </row>
    <row r="22" spans="1:6" ht="17" customHeight="1" x14ac:dyDescent="0.35">
      <c r="A22" s="12" t="s">
        <v>74</v>
      </c>
      <c r="B22" s="12" t="s">
        <v>165</v>
      </c>
      <c r="C22" s="10"/>
      <c r="D22" s="10"/>
      <c r="E22" s="18"/>
      <c r="F22" s="11"/>
    </row>
    <row r="23" spans="1:6" x14ac:dyDescent="0.35">
      <c r="A23" s="34">
        <v>18</v>
      </c>
      <c r="B23" s="34" t="s">
        <v>91</v>
      </c>
      <c r="C23" s="21" t="s">
        <v>17</v>
      </c>
      <c r="D23" s="21">
        <v>2</v>
      </c>
      <c r="E23" s="17"/>
      <c r="F23" s="5">
        <f>+E23*D23</f>
        <v>0</v>
      </c>
    </row>
    <row r="24" spans="1:6" x14ac:dyDescent="0.35">
      <c r="A24" s="3">
        <f t="shared" ref="A24:A30" si="2">+A23+1</f>
        <v>19</v>
      </c>
      <c r="B24" s="34" t="s">
        <v>92</v>
      </c>
      <c r="C24" s="21" t="s">
        <v>17</v>
      </c>
      <c r="D24" s="21">
        <v>2</v>
      </c>
      <c r="E24" s="17"/>
      <c r="F24" s="5">
        <f>+E24*D24</f>
        <v>0</v>
      </c>
    </row>
    <row r="25" spans="1:6" x14ac:dyDescent="0.35">
      <c r="A25" s="3">
        <f>+A24+1</f>
        <v>20</v>
      </c>
      <c r="B25" s="3" t="s">
        <v>12</v>
      </c>
      <c r="C25" s="4" t="s">
        <v>17</v>
      </c>
      <c r="D25" s="4">
        <v>4</v>
      </c>
      <c r="E25" s="17"/>
      <c r="F25" s="5">
        <f t="shared" si="1"/>
        <v>0</v>
      </c>
    </row>
    <row r="26" spans="1:6" x14ac:dyDescent="0.35">
      <c r="A26" s="3">
        <f>+A25+1</f>
        <v>21</v>
      </c>
      <c r="B26" s="3" t="s">
        <v>93</v>
      </c>
      <c r="C26" s="4" t="s">
        <v>17</v>
      </c>
      <c r="D26" s="4">
        <v>2</v>
      </c>
      <c r="E26" s="17"/>
      <c r="F26" s="5">
        <f t="shared" si="1"/>
        <v>0</v>
      </c>
    </row>
    <row r="27" spans="1:6" x14ac:dyDescent="0.35">
      <c r="A27" s="3">
        <f>+A26+1</f>
        <v>22</v>
      </c>
      <c r="B27" s="3" t="s">
        <v>13</v>
      </c>
      <c r="C27" s="4" t="s">
        <v>17</v>
      </c>
      <c r="D27" s="4">
        <v>2</v>
      </c>
      <c r="E27" s="17"/>
      <c r="F27" s="5">
        <f t="shared" si="1"/>
        <v>0</v>
      </c>
    </row>
    <row r="28" spans="1:6" x14ac:dyDescent="0.35">
      <c r="A28" s="3">
        <f t="shared" si="2"/>
        <v>23</v>
      </c>
      <c r="B28" s="26" t="s">
        <v>14</v>
      </c>
      <c r="C28" s="21" t="s">
        <v>17</v>
      </c>
      <c r="D28" s="21">
        <v>3</v>
      </c>
      <c r="E28" s="17"/>
      <c r="F28" s="22">
        <f t="shared" si="1"/>
        <v>0</v>
      </c>
    </row>
    <row r="29" spans="1:6" x14ac:dyDescent="0.35">
      <c r="A29" s="3">
        <f t="shared" si="2"/>
        <v>24</v>
      </c>
      <c r="B29" s="26" t="s">
        <v>15</v>
      </c>
      <c r="C29" s="21" t="s">
        <v>17</v>
      </c>
      <c r="D29" s="21">
        <v>4</v>
      </c>
      <c r="E29" s="17"/>
      <c r="F29" s="22">
        <f t="shared" si="1"/>
        <v>0</v>
      </c>
    </row>
    <row r="30" spans="1:6" x14ac:dyDescent="0.35">
      <c r="A30" s="3">
        <f t="shared" si="2"/>
        <v>25</v>
      </c>
      <c r="B30" s="26" t="s">
        <v>16</v>
      </c>
      <c r="C30" s="21" t="s">
        <v>17</v>
      </c>
      <c r="D30" s="21">
        <v>4</v>
      </c>
      <c r="E30" s="17"/>
      <c r="F30" s="22">
        <f t="shared" si="1"/>
        <v>0</v>
      </c>
    </row>
    <row r="31" spans="1:6" x14ac:dyDescent="0.35">
      <c r="A31" s="41">
        <v>26</v>
      </c>
      <c r="B31" s="42" t="s">
        <v>114</v>
      </c>
      <c r="C31" s="21" t="s">
        <v>17</v>
      </c>
      <c r="D31" s="21">
        <v>2</v>
      </c>
      <c r="E31" s="17"/>
      <c r="F31" s="22">
        <f t="shared" si="1"/>
        <v>0</v>
      </c>
    </row>
    <row r="32" spans="1:6" ht="19.5" customHeight="1" x14ac:dyDescent="0.35">
      <c r="A32" s="12" t="s">
        <v>75</v>
      </c>
      <c r="B32" s="12" t="s">
        <v>166</v>
      </c>
      <c r="C32" s="10"/>
      <c r="D32" s="10"/>
      <c r="E32" s="37"/>
      <c r="F32" s="11"/>
    </row>
    <row r="33" spans="1:6" x14ac:dyDescent="0.35">
      <c r="A33" s="3">
        <v>27</v>
      </c>
      <c r="B33" s="26" t="s">
        <v>119</v>
      </c>
      <c r="C33" s="21" t="s">
        <v>17</v>
      </c>
      <c r="D33" s="21">
        <v>2</v>
      </c>
      <c r="E33" s="17"/>
      <c r="F33" s="22">
        <f t="shared" si="1"/>
        <v>0</v>
      </c>
    </row>
    <row r="34" spans="1:6" x14ac:dyDescent="0.35">
      <c r="A34" s="3">
        <f>A33+1</f>
        <v>28</v>
      </c>
      <c r="B34" s="26" t="s">
        <v>115</v>
      </c>
      <c r="C34" s="21" t="s">
        <v>17</v>
      </c>
      <c r="D34" s="21">
        <v>2</v>
      </c>
      <c r="E34" s="17"/>
      <c r="F34" s="5">
        <f t="shared" si="1"/>
        <v>0</v>
      </c>
    </row>
    <row r="35" spans="1:6" x14ac:dyDescent="0.35">
      <c r="A35" s="3">
        <f t="shared" ref="A35:A47" si="3">A34+1</f>
        <v>29</v>
      </c>
      <c r="B35" s="3" t="s">
        <v>116</v>
      </c>
      <c r="C35" s="4" t="s">
        <v>17</v>
      </c>
      <c r="D35" s="4">
        <v>2</v>
      </c>
      <c r="E35" s="17"/>
      <c r="F35" s="22">
        <f t="shared" si="1"/>
        <v>0</v>
      </c>
    </row>
    <row r="36" spans="1:6" x14ac:dyDescent="0.35">
      <c r="A36" s="3">
        <f t="shared" si="3"/>
        <v>30</v>
      </c>
      <c r="B36" s="26" t="s">
        <v>118</v>
      </c>
      <c r="C36" s="21" t="s">
        <v>17</v>
      </c>
      <c r="D36" s="21">
        <v>2</v>
      </c>
      <c r="E36" s="17"/>
      <c r="F36" s="22">
        <f t="shared" si="1"/>
        <v>0</v>
      </c>
    </row>
    <row r="37" spans="1:6" x14ac:dyDescent="0.35">
      <c r="A37" s="3">
        <f t="shared" si="3"/>
        <v>31</v>
      </c>
      <c r="B37" s="26" t="s">
        <v>117</v>
      </c>
      <c r="C37" s="21" t="s">
        <v>17</v>
      </c>
      <c r="D37" s="21">
        <v>2</v>
      </c>
      <c r="E37" s="17"/>
      <c r="F37" s="22">
        <f t="shared" si="1"/>
        <v>0</v>
      </c>
    </row>
    <row r="38" spans="1:6" x14ac:dyDescent="0.35">
      <c r="A38" s="3">
        <f t="shared" si="3"/>
        <v>32</v>
      </c>
      <c r="B38" s="26" t="s">
        <v>124</v>
      </c>
      <c r="C38" s="21" t="s">
        <v>17</v>
      </c>
      <c r="D38" s="21">
        <v>2</v>
      </c>
      <c r="E38" s="17"/>
      <c r="F38" s="22">
        <f t="shared" si="1"/>
        <v>0</v>
      </c>
    </row>
    <row r="39" spans="1:6" x14ac:dyDescent="0.35">
      <c r="A39" s="3">
        <f t="shared" si="3"/>
        <v>33</v>
      </c>
      <c r="B39" s="26" t="s">
        <v>120</v>
      </c>
      <c r="C39" s="21" t="s">
        <v>17</v>
      </c>
      <c r="D39" s="21">
        <v>2</v>
      </c>
      <c r="E39" s="17"/>
      <c r="F39" s="22">
        <f t="shared" si="1"/>
        <v>0</v>
      </c>
    </row>
    <row r="40" spans="1:6" x14ac:dyDescent="0.35">
      <c r="A40" s="3">
        <f t="shared" si="3"/>
        <v>34</v>
      </c>
      <c r="B40" s="26" t="s">
        <v>121</v>
      </c>
      <c r="C40" s="21" t="s">
        <v>17</v>
      </c>
      <c r="D40" s="21">
        <v>2</v>
      </c>
      <c r="E40" s="17"/>
      <c r="F40" s="22">
        <f t="shared" si="1"/>
        <v>0</v>
      </c>
    </row>
    <row r="41" spans="1:6" x14ac:dyDescent="0.35">
      <c r="A41" s="3">
        <f t="shared" si="3"/>
        <v>35</v>
      </c>
      <c r="B41" s="26" t="s">
        <v>123</v>
      </c>
      <c r="C41" s="21" t="s">
        <v>17</v>
      </c>
      <c r="D41" s="21">
        <v>2</v>
      </c>
      <c r="E41" s="17"/>
      <c r="F41" s="22">
        <f t="shared" si="1"/>
        <v>0</v>
      </c>
    </row>
    <row r="42" spans="1:6" x14ac:dyDescent="0.35">
      <c r="A42" s="3">
        <f t="shared" si="3"/>
        <v>36</v>
      </c>
      <c r="B42" s="26" t="s">
        <v>122</v>
      </c>
      <c r="C42" s="21" t="s">
        <v>17</v>
      </c>
      <c r="D42" s="21">
        <v>2</v>
      </c>
      <c r="E42" s="17"/>
      <c r="F42" s="22">
        <f t="shared" si="1"/>
        <v>0</v>
      </c>
    </row>
    <row r="43" spans="1:6" x14ac:dyDescent="0.35">
      <c r="A43" s="3">
        <f t="shared" si="3"/>
        <v>37</v>
      </c>
      <c r="B43" s="26" t="s">
        <v>138</v>
      </c>
      <c r="C43" s="21" t="s">
        <v>17</v>
      </c>
      <c r="D43" s="21">
        <v>2</v>
      </c>
      <c r="E43" s="17"/>
      <c r="F43" s="22">
        <f t="shared" si="1"/>
        <v>0</v>
      </c>
    </row>
    <row r="44" spans="1:6" x14ac:dyDescent="0.35">
      <c r="A44" s="3">
        <f t="shared" si="3"/>
        <v>38</v>
      </c>
      <c r="B44" s="26" t="s">
        <v>134</v>
      </c>
      <c r="C44" s="21" t="s">
        <v>17</v>
      </c>
      <c r="D44" s="21">
        <v>2</v>
      </c>
      <c r="E44" s="17"/>
      <c r="F44" s="22">
        <f t="shared" si="1"/>
        <v>0</v>
      </c>
    </row>
    <row r="45" spans="1:6" x14ac:dyDescent="0.35">
      <c r="A45" s="3">
        <f t="shared" si="3"/>
        <v>39</v>
      </c>
      <c r="B45" s="26" t="s">
        <v>135</v>
      </c>
      <c r="C45" s="21" t="s">
        <v>17</v>
      </c>
      <c r="D45" s="21">
        <v>2</v>
      </c>
      <c r="E45" s="17"/>
      <c r="F45" s="22">
        <f t="shared" si="1"/>
        <v>0</v>
      </c>
    </row>
    <row r="46" spans="1:6" x14ac:dyDescent="0.35">
      <c r="A46" s="3">
        <f t="shared" si="3"/>
        <v>40</v>
      </c>
      <c r="B46" s="26" t="s">
        <v>136</v>
      </c>
      <c r="C46" s="21" t="s">
        <v>17</v>
      </c>
      <c r="D46" s="21">
        <v>2</v>
      </c>
      <c r="E46" s="17"/>
      <c r="F46" s="22">
        <f t="shared" si="1"/>
        <v>0</v>
      </c>
    </row>
    <row r="47" spans="1:6" x14ac:dyDescent="0.35">
      <c r="A47" s="3">
        <f t="shared" si="3"/>
        <v>41</v>
      </c>
      <c r="B47" s="26" t="s">
        <v>137</v>
      </c>
      <c r="C47" s="21" t="s">
        <v>17</v>
      </c>
      <c r="D47" s="21">
        <v>2</v>
      </c>
      <c r="E47" s="17"/>
      <c r="F47" s="22">
        <f t="shared" si="1"/>
        <v>0</v>
      </c>
    </row>
    <row r="48" spans="1:6" ht="17" customHeight="1" x14ac:dyDescent="0.35">
      <c r="A48" s="12" t="s">
        <v>139</v>
      </c>
      <c r="B48" s="12" t="s">
        <v>167</v>
      </c>
      <c r="C48" s="10"/>
      <c r="D48" s="10"/>
      <c r="E48" s="18"/>
      <c r="F48" s="11"/>
    </row>
    <row r="49" spans="1:6" x14ac:dyDescent="0.35">
      <c r="A49" s="3">
        <v>42</v>
      </c>
      <c r="B49" s="26" t="s">
        <v>129</v>
      </c>
      <c r="C49" s="21" t="s">
        <v>17</v>
      </c>
      <c r="D49" s="21">
        <v>2</v>
      </c>
      <c r="E49" s="17"/>
      <c r="F49" s="22">
        <f t="shared" si="1"/>
        <v>0</v>
      </c>
    </row>
    <row r="50" spans="1:6" x14ac:dyDescent="0.35">
      <c r="A50" s="3">
        <f>A49+1</f>
        <v>43</v>
      </c>
      <c r="B50" s="26" t="s">
        <v>125</v>
      </c>
      <c r="C50" s="21" t="s">
        <v>17</v>
      </c>
      <c r="D50" s="21">
        <v>2</v>
      </c>
      <c r="E50" s="17"/>
      <c r="F50" s="22">
        <f t="shared" si="1"/>
        <v>0</v>
      </c>
    </row>
    <row r="51" spans="1:6" x14ac:dyDescent="0.35">
      <c r="A51" s="3">
        <f t="shared" ref="A51:A58" si="4">A50+1</f>
        <v>44</v>
      </c>
      <c r="B51" s="26" t="s">
        <v>125</v>
      </c>
      <c r="C51" s="21" t="s">
        <v>17</v>
      </c>
      <c r="D51" s="21">
        <v>2</v>
      </c>
      <c r="E51" s="17"/>
      <c r="F51" s="22">
        <f t="shared" si="1"/>
        <v>0</v>
      </c>
    </row>
    <row r="52" spans="1:6" x14ac:dyDescent="0.35">
      <c r="A52" s="3">
        <f t="shared" si="4"/>
        <v>45</v>
      </c>
      <c r="B52" s="26" t="s">
        <v>126</v>
      </c>
      <c r="C52" s="21" t="s">
        <v>17</v>
      </c>
      <c r="D52" s="21">
        <v>2</v>
      </c>
      <c r="E52" s="17"/>
      <c r="F52" s="22">
        <f t="shared" si="1"/>
        <v>0</v>
      </c>
    </row>
    <row r="53" spans="1:6" x14ac:dyDescent="0.35">
      <c r="A53" s="3">
        <f t="shared" si="4"/>
        <v>46</v>
      </c>
      <c r="B53" s="26" t="s">
        <v>127</v>
      </c>
      <c r="C53" s="21" t="s">
        <v>17</v>
      </c>
      <c r="D53" s="21">
        <v>2</v>
      </c>
      <c r="E53" s="17"/>
      <c r="F53" s="22">
        <f t="shared" ref="F53:F58" si="5">E53*D53</f>
        <v>0</v>
      </c>
    </row>
    <row r="54" spans="1:6" ht="13.5" customHeight="1" x14ac:dyDescent="0.35">
      <c r="A54" s="3">
        <f t="shared" si="4"/>
        <v>47</v>
      </c>
      <c r="B54" s="26" t="s">
        <v>128</v>
      </c>
      <c r="C54" s="21" t="s">
        <v>17</v>
      </c>
      <c r="D54" s="21">
        <v>2</v>
      </c>
      <c r="E54" s="17"/>
      <c r="F54" s="22">
        <f t="shared" si="5"/>
        <v>0</v>
      </c>
    </row>
    <row r="55" spans="1:6" x14ac:dyDescent="0.35">
      <c r="A55" s="3">
        <f t="shared" si="4"/>
        <v>48</v>
      </c>
      <c r="B55" s="26" t="s">
        <v>133</v>
      </c>
      <c r="C55" s="21" t="s">
        <v>17</v>
      </c>
      <c r="D55" s="21">
        <v>2</v>
      </c>
      <c r="E55" s="17"/>
      <c r="F55" s="22">
        <f t="shared" si="5"/>
        <v>0</v>
      </c>
    </row>
    <row r="56" spans="1:6" x14ac:dyDescent="0.35">
      <c r="A56" s="3">
        <f t="shared" si="4"/>
        <v>49</v>
      </c>
      <c r="B56" s="26" t="s">
        <v>130</v>
      </c>
      <c r="C56" s="21" t="s">
        <v>17</v>
      </c>
      <c r="D56" s="21">
        <v>3</v>
      </c>
      <c r="E56" s="17"/>
      <c r="F56" s="22">
        <f t="shared" si="5"/>
        <v>0</v>
      </c>
    </row>
    <row r="57" spans="1:6" x14ac:dyDescent="0.35">
      <c r="A57" s="3">
        <f t="shared" si="4"/>
        <v>50</v>
      </c>
      <c r="B57" s="26" t="s">
        <v>131</v>
      </c>
      <c r="C57" s="21" t="s">
        <v>17</v>
      </c>
      <c r="D57" s="21">
        <v>2</v>
      </c>
      <c r="E57" s="17"/>
      <c r="F57" s="22">
        <f t="shared" si="5"/>
        <v>0</v>
      </c>
    </row>
    <row r="58" spans="1:6" x14ac:dyDescent="0.35">
      <c r="A58" s="3">
        <f t="shared" si="4"/>
        <v>51</v>
      </c>
      <c r="B58" s="26" t="s">
        <v>132</v>
      </c>
      <c r="C58" s="21" t="s">
        <v>17</v>
      </c>
      <c r="D58" s="21">
        <v>2</v>
      </c>
      <c r="E58" s="17"/>
      <c r="F58" s="22">
        <f t="shared" si="5"/>
        <v>0</v>
      </c>
    </row>
    <row r="59" spans="1:6" ht="39.5" customHeight="1" x14ac:dyDescent="0.35">
      <c r="A59" s="12" t="s">
        <v>76</v>
      </c>
      <c r="B59" s="6" t="s">
        <v>168</v>
      </c>
      <c r="C59" s="10"/>
      <c r="D59" s="10"/>
      <c r="E59" s="37"/>
      <c r="F59" s="11"/>
    </row>
    <row r="60" spans="1:6" ht="17.25" customHeight="1" x14ac:dyDescent="0.35">
      <c r="A60" s="3">
        <v>52</v>
      </c>
      <c r="B60" s="16" t="s">
        <v>112</v>
      </c>
      <c r="C60" s="4" t="s">
        <v>11</v>
      </c>
      <c r="D60" s="4">
        <v>100</v>
      </c>
      <c r="E60" s="17"/>
      <c r="F60" s="5">
        <f>E60*D60</f>
        <v>0</v>
      </c>
    </row>
    <row r="61" spans="1:6" ht="16.5" customHeight="1" x14ac:dyDescent="0.35">
      <c r="A61" s="3">
        <v>53</v>
      </c>
      <c r="B61" s="25" t="s">
        <v>113</v>
      </c>
      <c r="C61" s="4" t="s">
        <v>11</v>
      </c>
      <c r="D61" s="4">
        <v>100</v>
      </c>
      <c r="E61" s="17"/>
      <c r="F61" s="5">
        <f>E61*D61</f>
        <v>0</v>
      </c>
    </row>
    <row r="62" spans="1:6" ht="40.5" hidden="1" customHeight="1" x14ac:dyDescent="0.35">
      <c r="A62" s="6"/>
      <c r="B62" s="6" t="s">
        <v>77</v>
      </c>
      <c r="C62" s="7"/>
      <c r="D62" s="7"/>
      <c r="E62" s="51"/>
      <c r="F62" s="6"/>
    </row>
    <row r="63" spans="1:6" hidden="1" x14ac:dyDescent="0.35">
      <c r="A63" s="3"/>
      <c r="B63" s="3" t="s">
        <v>19</v>
      </c>
      <c r="C63" s="4" t="s">
        <v>11</v>
      </c>
      <c r="D63" s="4">
        <v>600</v>
      </c>
      <c r="E63" s="17"/>
      <c r="F63" s="5">
        <f>E63*D63</f>
        <v>0</v>
      </c>
    </row>
    <row r="64" spans="1:6" hidden="1" x14ac:dyDescent="0.35">
      <c r="A64" s="3"/>
      <c r="B64" s="26" t="s">
        <v>18</v>
      </c>
      <c r="C64" s="21" t="s">
        <v>11</v>
      </c>
      <c r="D64" s="21">
        <v>500</v>
      </c>
      <c r="E64" s="17"/>
      <c r="F64" s="22">
        <f t="shared" ref="F64:F70" si="6">E64*D64</f>
        <v>0</v>
      </c>
    </row>
    <row r="65" spans="1:11" hidden="1" x14ac:dyDescent="0.35">
      <c r="A65" s="3"/>
      <c r="B65" s="26" t="s">
        <v>20</v>
      </c>
      <c r="C65" s="21" t="s">
        <v>17</v>
      </c>
      <c r="D65" s="21">
        <v>500</v>
      </c>
      <c r="E65" s="17"/>
      <c r="F65" s="22">
        <f t="shared" si="6"/>
        <v>0</v>
      </c>
    </row>
    <row r="66" spans="1:11" hidden="1" x14ac:dyDescent="0.35">
      <c r="A66" s="3"/>
      <c r="B66" s="26" t="s">
        <v>21</v>
      </c>
      <c r="C66" s="21" t="s">
        <v>17</v>
      </c>
      <c r="D66" s="21">
        <v>500</v>
      </c>
      <c r="E66" s="17"/>
      <c r="F66" s="22">
        <f t="shared" si="6"/>
        <v>0</v>
      </c>
    </row>
    <row r="67" spans="1:11" hidden="1" x14ac:dyDescent="0.35">
      <c r="A67" s="3"/>
      <c r="B67" s="26" t="s">
        <v>22</v>
      </c>
      <c r="C67" s="21" t="s">
        <v>17</v>
      </c>
      <c r="D67" s="21">
        <v>500</v>
      </c>
      <c r="E67" s="17"/>
      <c r="F67" s="22">
        <f t="shared" si="6"/>
        <v>0</v>
      </c>
    </row>
    <row r="68" spans="1:11" hidden="1" x14ac:dyDescent="0.35">
      <c r="A68" s="12"/>
      <c r="B68" s="12" t="s">
        <v>87</v>
      </c>
      <c r="C68" s="10"/>
      <c r="D68" s="10"/>
      <c r="E68" s="18"/>
      <c r="F68" s="11"/>
    </row>
    <row r="69" spans="1:11" hidden="1" x14ac:dyDescent="0.35">
      <c r="A69" s="3"/>
      <c r="B69" s="26" t="s">
        <v>88</v>
      </c>
      <c r="C69" s="21" t="s">
        <v>17</v>
      </c>
      <c r="D69" s="21">
        <v>25</v>
      </c>
      <c r="E69" s="17"/>
      <c r="F69" s="22">
        <f t="shared" si="6"/>
        <v>0</v>
      </c>
    </row>
    <row r="70" spans="1:11" hidden="1" x14ac:dyDescent="0.35">
      <c r="A70" s="3"/>
      <c r="B70" s="26" t="s">
        <v>97</v>
      </c>
      <c r="C70" s="21" t="s">
        <v>11</v>
      </c>
      <c r="D70" s="21">
        <v>100</v>
      </c>
      <c r="E70" s="17"/>
      <c r="F70" s="22">
        <f t="shared" si="6"/>
        <v>0</v>
      </c>
    </row>
    <row r="71" spans="1:11" ht="43.5" hidden="1" customHeight="1" x14ac:dyDescent="0.35">
      <c r="A71" s="12"/>
      <c r="B71" s="6" t="s">
        <v>78</v>
      </c>
      <c r="C71" s="10"/>
      <c r="D71" s="10"/>
      <c r="E71" s="18"/>
      <c r="F71" s="11"/>
      <c r="G71" s="31"/>
      <c r="H71" s="31"/>
      <c r="I71" s="31"/>
      <c r="J71" s="31"/>
    </row>
    <row r="72" spans="1:11" ht="11.25" hidden="1" customHeight="1" x14ac:dyDescent="0.35">
      <c r="A72" s="12"/>
      <c r="B72" s="28" t="s">
        <v>85</v>
      </c>
      <c r="C72" s="10"/>
      <c r="D72" s="10"/>
      <c r="E72" s="18"/>
      <c r="F72" s="11"/>
      <c r="G72" s="31"/>
      <c r="H72" s="31"/>
      <c r="I72" s="31"/>
      <c r="J72" s="31"/>
    </row>
    <row r="73" spans="1:11" hidden="1" x14ac:dyDescent="0.35">
      <c r="A73" s="3"/>
      <c r="B73" s="29" t="s">
        <v>100</v>
      </c>
      <c r="C73" s="21" t="s">
        <v>17</v>
      </c>
      <c r="D73" s="21">
        <v>100</v>
      </c>
      <c r="E73" s="17"/>
      <c r="F73" s="22">
        <f t="shared" ref="F73:F84" si="7">E73*D73</f>
        <v>0</v>
      </c>
      <c r="G73" s="30"/>
      <c r="H73" s="30"/>
      <c r="I73" s="30"/>
      <c r="J73" s="30"/>
      <c r="K73" s="15"/>
    </row>
    <row r="74" spans="1:11" hidden="1" x14ac:dyDescent="0.35">
      <c r="A74" s="3"/>
      <c r="B74" s="26" t="s">
        <v>101</v>
      </c>
      <c r="C74" s="21" t="s">
        <v>17</v>
      </c>
      <c r="D74" s="21">
        <v>120</v>
      </c>
      <c r="E74" s="17"/>
      <c r="F74" s="22">
        <f t="shared" si="7"/>
        <v>0</v>
      </c>
      <c r="G74" s="30"/>
      <c r="H74" s="30"/>
      <c r="I74" s="30"/>
      <c r="J74" s="30"/>
      <c r="K74" s="15"/>
    </row>
    <row r="75" spans="1:11" hidden="1" x14ac:dyDescent="0.35">
      <c r="A75" s="3"/>
      <c r="B75" s="26" t="s">
        <v>102</v>
      </c>
      <c r="C75" s="21" t="s">
        <v>17</v>
      </c>
      <c r="D75" s="21">
        <v>100</v>
      </c>
      <c r="E75" s="17"/>
      <c r="F75" s="22">
        <f t="shared" si="7"/>
        <v>0</v>
      </c>
      <c r="G75" s="30"/>
      <c r="H75" s="30"/>
      <c r="I75" s="30"/>
      <c r="J75" s="30"/>
      <c r="K75" s="15"/>
    </row>
    <row r="76" spans="1:11" hidden="1" x14ac:dyDescent="0.35">
      <c r="A76" s="3"/>
      <c r="B76" s="26" t="s">
        <v>103</v>
      </c>
      <c r="C76" s="21" t="s">
        <v>17</v>
      </c>
      <c r="D76" s="21">
        <v>50</v>
      </c>
      <c r="E76" s="17"/>
      <c r="F76" s="22">
        <f t="shared" si="7"/>
        <v>0</v>
      </c>
      <c r="G76" s="30"/>
      <c r="H76" s="30"/>
      <c r="I76" s="30"/>
      <c r="J76" s="30"/>
      <c r="K76" s="15"/>
    </row>
    <row r="77" spans="1:11" hidden="1" x14ac:dyDescent="0.35">
      <c r="A77" s="3"/>
      <c r="B77" s="26" t="s">
        <v>106</v>
      </c>
      <c r="C77" s="21" t="s">
        <v>17</v>
      </c>
      <c r="D77" s="21">
        <v>25</v>
      </c>
      <c r="E77" s="17"/>
      <c r="F77" s="22">
        <f t="shared" si="7"/>
        <v>0</v>
      </c>
      <c r="G77" s="30"/>
      <c r="H77" s="30"/>
      <c r="I77" s="30"/>
      <c r="J77" s="30"/>
      <c r="K77" s="15"/>
    </row>
    <row r="78" spans="1:11" hidden="1" x14ac:dyDescent="0.35">
      <c r="A78" s="3"/>
      <c r="B78" s="26" t="s">
        <v>104</v>
      </c>
      <c r="C78" s="21" t="s">
        <v>17</v>
      </c>
      <c r="D78" s="21">
        <v>25</v>
      </c>
      <c r="E78" s="17"/>
      <c r="F78" s="22">
        <f t="shared" si="7"/>
        <v>0</v>
      </c>
      <c r="G78" s="30"/>
      <c r="H78" s="30"/>
      <c r="I78" s="30"/>
      <c r="J78" s="30"/>
      <c r="K78" s="15"/>
    </row>
    <row r="79" spans="1:11" hidden="1" x14ac:dyDescent="0.35">
      <c r="A79" s="3"/>
      <c r="B79" s="26" t="s">
        <v>105</v>
      </c>
      <c r="C79" s="21" t="s">
        <v>17</v>
      </c>
      <c r="D79" s="21">
        <v>100</v>
      </c>
      <c r="E79" s="17"/>
      <c r="F79" s="22">
        <f t="shared" si="7"/>
        <v>0</v>
      </c>
      <c r="G79" s="30"/>
      <c r="H79" s="30"/>
      <c r="I79" s="30"/>
      <c r="J79" s="30"/>
      <c r="K79" s="15"/>
    </row>
    <row r="80" spans="1:11" hidden="1" x14ac:dyDescent="0.35">
      <c r="A80" s="3"/>
      <c r="B80" s="26" t="s">
        <v>107</v>
      </c>
      <c r="C80" s="21" t="s">
        <v>17</v>
      </c>
      <c r="D80" s="21">
        <v>10</v>
      </c>
      <c r="E80" s="17"/>
      <c r="F80" s="22">
        <f t="shared" si="7"/>
        <v>0</v>
      </c>
      <c r="G80" s="30"/>
      <c r="H80" s="30"/>
      <c r="I80" s="30"/>
      <c r="J80" s="30"/>
      <c r="K80" s="15"/>
    </row>
    <row r="81" spans="1:11" hidden="1" x14ac:dyDescent="0.35">
      <c r="A81" s="3"/>
      <c r="B81" s="26" t="s">
        <v>108</v>
      </c>
      <c r="C81" s="21" t="s">
        <v>17</v>
      </c>
      <c r="D81" s="21">
        <v>10</v>
      </c>
      <c r="E81" s="17"/>
      <c r="F81" s="22">
        <f t="shared" si="7"/>
        <v>0</v>
      </c>
      <c r="G81" s="30"/>
      <c r="H81" s="30"/>
      <c r="I81" s="30"/>
      <c r="J81" s="30"/>
      <c r="K81" s="15"/>
    </row>
    <row r="82" spans="1:11" hidden="1" x14ac:dyDescent="0.35">
      <c r="A82" s="3"/>
      <c r="B82" s="26" t="s">
        <v>109</v>
      </c>
      <c r="C82" s="21" t="s">
        <v>17</v>
      </c>
      <c r="D82" s="21">
        <v>10</v>
      </c>
      <c r="E82" s="17"/>
      <c r="F82" s="22">
        <f t="shared" si="7"/>
        <v>0</v>
      </c>
      <c r="G82" s="30"/>
      <c r="H82" s="30"/>
      <c r="I82" s="30"/>
      <c r="J82" s="30"/>
      <c r="K82" s="15"/>
    </row>
    <row r="83" spans="1:11" hidden="1" x14ac:dyDescent="0.35">
      <c r="A83" s="3"/>
      <c r="B83" s="26" t="s">
        <v>110</v>
      </c>
      <c r="C83" s="21" t="s">
        <v>17</v>
      </c>
      <c r="D83" s="21">
        <v>10</v>
      </c>
      <c r="E83" s="17"/>
      <c r="F83" s="22">
        <f t="shared" si="7"/>
        <v>0</v>
      </c>
      <c r="G83" s="30"/>
      <c r="H83" s="30"/>
      <c r="I83" s="30"/>
      <c r="J83" s="30"/>
      <c r="K83" s="15"/>
    </row>
    <row r="84" spans="1:11" hidden="1" x14ac:dyDescent="0.35">
      <c r="A84" s="3"/>
      <c r="B84" s="3" t="s">
        <v>61</v>
      </c>
      <c r="C84" s="4" t="s">
        <v>11</v>
      </c>
      <c r="D84" s="4">
        <v>110</v>
      </c>
      <c r="E84" s="17"/>
      <c r="F84" s="5">
        <f t="shared" si="7"/>
        <v>0</v>
      </c>
      <c r="G84" s="15"/>
      <c r="H84" s="15"/>
      <c r="I84" s="15"/>
      <c r="J84" s="15"/>
      <c r="K84" s="15"/>
    </row>
    <row r="85" spans="1:11" ht="39" hidden="1" x14ac:dyDescent="0.35">
      <c r="A85" s="6"/>
      <c r="B85" s="6" t="s">
        <v>81</v>
      </c>
      <c r="C85" s="7"/>
      <c r="D85" s="7"/>
      <c r="E85" s="51"/>
      <c r="F85" s="6"/>
    </row>
    <row r="86" spans="1:11" hidden="1" x14ac:dyDescent="0.35">
      <c r="A86" s="3"/>
      <c r="B86" s="26" t="s">
        <v>23</v>
      </c>
      <c r="C86" s="21" t="s">
        <v>11</v>
      </c>
      <c r="D86" s="21">
        <v>200</v>
      </c>
      <c r="E86" s="17"/>
      <c r="F86" s="22">
        <f t="shared" ref="F86:F95" si="8">E86*D86</f>
        <v>0</v>
      </c>
    </row>
    <row r="87" spans="1:11" hidden="1" x14ac:dyDescent="0.35">
      <c r="A87" s="3"/>
      <c r="B87" s="26" t="s">
        <v>24</v>
      </c>
      <c r="C87" s="21" t="s">
        <v>11</v>
      </c>
      <c r="D87" s="21">
        <v>500</v>
      </c>
      <c r="E87" s="17"/>
      <c r="F87" s="22">
        <f t="shared" si="8"/>
        <v>0</v>
      </c>
    </row>
    <row r="88" spans="1:11" hidden="1" x14ac:dyDescent="0.35">
      <c r="A88" s="3"/>
      <c r="B88" s="26" t="s">
        <v>25</v>
      </c>
      <c r="C88" s="21" t="s">
        <v>11</v>
      </c>
      <c r="D88" s="21">
        <v>100</v>
      </c>
      <c r="E88" s="17"/>
      <c r="F88" s="22">
        <f t="shared" si="8"/>
        <v>0</v>
      </c>
    </row>
    <row r="89" spans="1:11" hidden="1" x14ac:dyDescent="0.35">
      <c r="A89" s="3"/>
      <c r="B89" s="26" t="s">
        <v>26</v>
      </c>
      <c r="C89" s="21" t="s">
        <v>17</v>
      </c>
      <c r="D89" s="21">
        <v>10</v>
      </c>
      <c r="E89" s="17"/>
      <c r="F89" s="22">
        <f t="shared" si="8"/>
        <v>0</v>
      </c>
    </row>
    <row r="90" spans="1:11" hidden="1" x14ac:dyDescent="0.35">
      <c r="A90" s="3"/>
      <c r="B90" s="26" t="s">
        <v>27</v>
      </c>
      <c r="C90" s="21" t="s">
        <v>17</v>
      </c>
      <c r="D90" s="21">
        <v>10</v>
      </c>
      <c r="E90" s="17"/>
      <c r="F90" s="22">
        <f t="shared" si="8"/>
        <v>0</v>
      </c>
    </row>
    <row r="91" spans="1:11" hidden="1" x14ac:dyDescent="0.35">
      <c r="A91" s="3"/>
      <c r="B91" s="26" t="s">
        <v>28</v>
      </c>
      <c r="C91" s="21" t="s">
        <v>17</v>
      </c>
      <c r="D91" s="21">
        <v>10</v>
      </c>
      <c r="E91" s="17"/>
      <c r="F91" s="22">
        <f t="shared" si="8"/>
        <v>0</v>
      </c>
    </row>
    <row r="92" spans="1:11" hidden="1" x14ac:dyDescent="0.35">
      <c r="A92" s="3"/>
      <c r="B92" s="26" t="s">
        <v>29</v>
      </c>
      <c r="C92" s="21" t="s">
        <v>17</v>
      </c>
      <c r="D92" s="21">
        <v>10</v>
      </c>
      <c r="E92" s="17"/>
      <c r="F92" s="22">
        <f t="shared" si="8"/>
        <v>0</v>
      </c>
    </row>
    <row r="93" spans="1:11" hidden="1" x14ac:dyDescent="0.35">
      <c r="A93" s="3"/>
      <c r="B93" s="26" t="s">
        <v>30</v>
      </c>
      <c r="C93" s="21" t="s">
        <v>17</v>
      </c>
      <c r="D93" s="21">
        <v>10</v>
      </c>
      <c r="E93" s="17"/>
      <c r="F93" s="22">
        <f t="shared" si="8"/>
        <v>0</v>
      </c>
    </row>
    <row r="94" spans="1:11" hidden="1" x14ac:dyDescent="0.35">
      <c r="A94" s="3"/>
      <c r="B94" s="26" t="s">
        <v>31</v>
      </c>
      <c r="C94" s="21" t="s">
        <v>17</v>
      </c>
      <c r="D94" s="21">
        <v>10</v>
      </c>
      <c r="E94" s="17"/>
      <c r="F94" s="22">
        <f t="shared" si="8"/>
        <v>0</v>
      </c>
    </row>
    <row r="95" spans="1:11" x14ac:dyDescent="0.35">
      <c r="A95" s="41">
        <v>54</v>
      </c>
      <c r="B95" s="42" t="s">
        <v>140</v>
      </c>
      <c r="C95" s="21" t="s">
        <v>11</v>
      </c>
      <c r="D95" s="21">
        <v>10</v>
      </c>
      <c r="E95" s="17"/>
      <c r="F95" s="22">
        <f t="shared" si="8"/>
        <v>0</v>
      </c>
    </row>
    <row r="96" spans="1:11" ht="18" customHeight="1" x14ac:dyDescent="0.35">
      <c r="A96" s="9"/>
      <c r="B96" s="9" t="s">
        <v>159</v>
      </c>
      <c r="C96" s="10"/>
      <c r="D96" s="10"/>
      <c r="E96" s="18"/>
      <c r="F96" s="11"/>
    </row>
    <row r="97" spans="1:6" ht="29" customHeight="1" x14ac:dyDescent="0.35">
      <c r="A97" s="12" t="s">
        <v>156</v>
      </c>
      <c r="B97" s="6" t="s">
        <v>169</v>
      </c>
      <c r="C97" s="10"/>
      <c r="D97" s="10"/>
      <c r="E97" s="37"/>
      <c r="F97" s="11"/>
    </row>
    <row r="98" spans="1:6" x14ac:dyDescent="0.35">
      <c r="A98" s="3">
        <v>55</v>
      </c>
      <c r="B98" s="3" t="s">
        <v>37</v>
      </c>
      <c r="C98" s="4" t="s">
        <v>17</v>
      </c>
      <c r="D98" s="4">
        <v>11</v>
      </c>
      <c r="E98" s="17"/>
      <c r="F98" s="5">
        <f t="shared" ref="F98:F134" si="9">E98*D98</f>
        <v>0</v>
      </c>
    </row>
    <row r="99" spans="1:6" x14ac:dyDescent="0.35">
      <c r="A99" s="3">
        <v>56</v>
      </c>
      <c r="B99" s="3" t="s">
        <v>94</v>
      </c>
      <c r="C99" s="4" t="s">
        <v>17</v>
      </c>
      <c r="D99" s="4">
        <v>13</v>
      </c>
      <c r="E99" s="17"/>
      <c r="F99" s="5">
        <f t="shared" si="9"/>
        <v>0</v>
      </c>
    </row>
    <row r="100" spans="1:6" x14ac:dyDescent="0.35">
      <c r="A100" s="3">
        <f t="shared" ref="A100:A125" si="10">A99+1</f>
        <v>57</v>
      </c>
      <c r="B100" s="3" t="s">
        <v>38</v>
      </c>
      <c r="C100" s="4" t="s">
        <v>17</v>
      </c>
      <c r="D100" s="4">
        <v>10</v>
      </c>
      <c r="E100" s="17"/>
      <c r="F100" s="5">
        <f t="shared" si="9"/>
        <v>0</v>
      </c>
    </row>
    <row r="101" spans="1:6" x14ac:dyDescent="0.35">
      <c r="A101" s="3">
        <f t="shared" si="10"/>
        <v>58</v>
      </c>
      <c r="B101" s="26" t="s">
        <v>39</v>
      </c>
      <c r="C101" s="21" t="s">
        <v>17</v>
      </c>
      <c r="D101" s="21">
        <v>10</v>
      </c>
      <c r="E101" s="17"/>
      <c r="F101" s="22">
        <f t="shared" si="9"/>
        <v>0</v>
      </c>
    </row>
    <row r="102" spans="1:6" x14ac:dyDescent="0.35">
      <c r="A102" s="3">
        <f t="shared" si="10"/>
        <v>59</v>
      </c>
      <c r="B102" s="26" t="s">
        <v>40</v>
      </c>
      <c r="C102" s="21" t="s">
        <v>17</v>
      </c>
      <c r="D102" s="21">
        <v>10</v>
      </c>
      <c r="E102" s="17"/>
      <c r="F102" s="22">
        <f t="shared" si="9"/>
        <v>0</v>
      </c>
    </row>
    <row r="103" spans="1:6" x14ac:dyDescent="0.35">
      <c r="A103" s="3">
        <f t="shared" si="10"/>
        <v>60</v>
      </c>
      <c r="B103" s="26" t="s">
        <v>41</v>
      </c>
      <c r="C103" s="21" t="s">
        <v>17</v>
      </c>
      <c r="D103" s="21">
        <v>10</v>
      </c>
      <c r="E103" s="17"/>
      <c r="F103" s="22">
        <f t="shared" si="9"/>
        <v>0</v>
      </c>
    </row>
    <row r="104" spans="1:6" x14ac:dyDescent="0.35">
      <c r="A104" s="3">
        <f t="shared" si="10"/>
        <v>61</v>
      </c>
      <c r="B104" s="26" t="s">
        <v>153</v>
      </c>
      <c r="C104" s="21" t="s">
        <v>17</v>
      </c>
      <c r="D104" s="21">
        <v>10</v>
      </c>
      <c r="E104" s="17"/>
      <c r="F104" s="22">
        <f t="shared" si="9"/>
        <v>0</v>
      </c>
    </row>
    <row r="105" spans="1:6" x14ac:dyDescent="0.35">
      <c r="A105" s="3">
        <f t="shared" si="10"/>
        <v>62</v>
      </c>
      <c r="B105" s="26" t="s">
        <v>141</v>
      </c>
      <c r="C105" s="21" t="s">
        <v>17</v>
      </c>
      <c r="D105" s="21">
        <v>5</v>
      </c>
      <c r="E105" s="17"/>
      <c r="F105" s="22">
        <f t="shared" si="9"/>
        <v>0</v>
      </c>
    </row>
    <row r="106" spans="1:6" x14ac:dyDescent="0.35">
      <c r="A106" s="3">
        <f t="shared" si="10"/>
        <v>63</v>
      </c>
      <c r="B106" s="26" t="s">
        <v>142</v>
      </c>
      <c r="C106" s="21" t="s">
        <v>17</v>
      </c>
      <c r="D106" s="21">
        <v>5</v>
      </c>
      <c r="E106" s="17"/>
      <c r="F106" s="22">
        <f t="shared" si="9"/>
        <v>0</v>
      </c>
    </row>
    <row r="107" spans="1:6" x14ac:dyDescent="0.35">
      <c r="A107" s="3">
        <f t="shared" si="10"/>
        <v>64</v>
      </c>
      <c r="B107" s="26" t="s">
        <v>143</v>
      </c>
      <c r="C107" s="21" t="s">
        <v>17</v>
      </c>
      <c r="D107" s="21">
        <v>5</v>
      </c>
      <c r="E107" s="17"/>
      <c r="F107" s="22">
        <f t="shared" si="9"/>
        <v>0</v>
      </c>
    </row>
    <row r="108" spans="1:6" x14ac:dyDescent="0.35">
      <c r="A108" s="3">
        <f t="shared" si="10"/>
        <v>65</v>
      </c>
      <c r="B108" s="26" t="s">
        <v>42</v>
      </c>
      <c r="C108" s="21" t="s">
        <v>17</v>
      </c>
      <c r="D108" s="21">
        <v>33</v>
      </c>
      <c r="E108" s="17"/>
      <c r="F108" s="22">
        <f t="shared" si="9"/>
        <v>0</v>
      </c>
    </row>
    <row r="109" spans="1:6" x14ac:dyDescent="0.35">
      <c r="A109" s="3">
        <f t="shared" si="10"/>
        <v>66</v>
      </c>
      <c r="B109" s="26" t="s">
        <v>95</v>
      </c>
      <c r="C109" s="21" t="s">
        <v>17</v>
      </c>
      <c r="D109" s="21">
        <v>11</v>
      </c>
      <c r="E109" s="17"/>
      <c r="F109" s="22">
        <f t="shared" si="9"/>
        <v>0</v>
      </c>
    </row>
    <row r="110" spans="1:6" x14ac:dyDescent="0.35">
      <c r="A110" s="3">
        <f t="shared" si="10"/>
        <v>67</v>
      </c>
      <c r="B110" s="26" t="s">
        <v>43</v>
      </c>
      <c r="C110" s="21" t="s">
        <v>17</v>
      </c>
      <c r="D110" s="21">
        <v>42</v>
      </c>
      <c r="E110" s="17"/>
      <c r="F110" s="22">
        <f t="shared" si="9"/>
        <v>0</v>
      </c>
    </row>
    <row r="111" spans="1:6" x14ac:dyDescent="0.35">
      <c r="A111" s="3">
        <f t="shared" si="10"/>
        <v>68</v>
      </c>
      <c r="B111" s="26" t="s">
        <v>44</v>
      </c>
      <c r="C111" s="21" t="s">
        <v>17</v>
      </c>
      <c r="D111" s="21">
        <v>10</v>
      </c>
      <c r="E111" s="17"/>
      <c r="F111" s="22">
        <f t="shared" si="9"/>
        <v>0</v>
      </c>
    </row>
    <row r="112" spans="1:6" x14ac:dyDescent="0.35">
      <c r="A112" s="3">
        <f t="shared" si="10"/>
        <v>69</v>
      </c>
      <c r="B112" s="26" t="s">
        <v>45</v>
      </c>
      <c r="C112" s="21" t="s">
        <v>17</v>
      </c>
      <c r="D112" s="21">
        <v>10</v>
      </c>
      <c r="E112" s="17"/>
      <c r="F112" s="22">
        <f t="shared" si="9"/>
        <v>0</v>
      </c>
    </row>
    <row r="113" spans="1:6" x14ac:dyDescent="0.35">
      <c r="A113" s="3">
        <f t="shared" si="10"/>
        <v>70</v>
      </c>
      <c r="B113" s="26" t="s">
        <v>46</v>
      </c>
      <c r="C113" s="21" t="s">
        <v>17</v>
      </c>
      <c r="D113" s="21">
        <v>10</v>
      </c>
      <c r="E113" s="17"/>
      <c r="F113" s="22">
        <f t="shared" si="9"/>
        <v>0</v>
      </c>
    </row>
    <row r="114" spans="1:6" x14ac:dyDescent="0.35">
      <c r="A114" s="3">
        <f t="shared" si="10"/>
        <v>71</v>
      </c>
      <c r="B114" s="26" t="s">
        <v>154</v>
      </c>
      <c r="C114" s="21" t="s">
        <v>17</v>
      </c>
      <c r="D114" s="21">
        <v>10</v>
      </c>
      <c r="E114" s="17"/>
      <c r="F114" s="22">
        <f t="shared" si="9"/>
        <v>0</v>
      </c>
    </row>
    <row r="115" spans="1:6" x14ac:dyDescent="0.35">
      <c r="A115" s="3">
        <f t="shared" si="10"/>
        <v>72</v>
      </c>
      <c r="B115" s="26" t="s">
        <v>144</v>
      </c>
      <c r="C115" s="21" t="s">
        <v>17</v>
      </c>
      <c r="D115" s="21">
        <v>5</v>
      </c>
      <c r="E115" s="17"/>
      <c r="F115" s="22">
        <f t="shared" si="9"/>
        <v>0</v>
      </c>
    </row>
    <row r="116" spans="1:6" x14ac:dyDescent="0.35">
      <c r="A116" s="3">
        <f t="shared" si="10"/>
        <v>73</v>
      </c>
      <c r="B116" s="26" t="s">
        <v>145</v>
      </c>
      <c r="C116" s="21" t="s">
        <v>17</v>
      </c>
      <c r="D116" s="21">
        <v>5</v>
      </c>
      <c r="E116" s="17"/>
      <c r="F116" s="22">
        <f t="shared" si="9"/>
        <v>0</v>
      </c>
    </row>
    <row r="117" spans="1:6" x14ac:dyDescent="0.35">
      <c r="A117" s="3">
        <f t="shared" si="10"/>
        <v>74</v>
      </c>
      <c r="B117" s="26" t="s">
        <v>146</v>
      </c>
      <c r="C117" s="21" t="s">
        <v>17</v>
      </c>
      <c r="D117" s="21">
        <v>5</v>
      </c>
      <c r="E117" s="17"/>
      <c r="F117" s="22">
        <f t="shared" si="9"/>
        <v>0</v>
      </c>
    </row>
    <row r="118" spans="1:6" x14ac:dyDescent="0.35">
      <c r="A118" s="3">
        <f t="shared" si="10"/>
        <v>75</v>
      </c>
      <c r="B118" s="3" t="s">
        <v>47</v>
      </c>
      <c r="C118" s="4" t="s">
        <v>17</v>
      </c>
      <c r="D118" s="4">
        <v>25</v>
      </c>
      <c r="E118" s="17"/>
      <c r="F118" s="5">
        <f t="shared" si="9"/>
        <v>0</v>
      </c>
    </row>
    <row r="119" spans="1:6" x14ac:dyDescent="0.35">
      <c r="A119" s="3">
        <f t="shared" si="10"/>
        <v>76</v>
      </c>
      <c r="B119" s="3" t="s">
        <v>73</v>
      </c>
      <c r="C119" s="4" t="s">
        <v>17</v>
      </c>
      <c r="D119" s="4">
        <v>25</v>
      </c>
      <c r="E119" s="17"/>
      <c r="F119" s="5">
        <f t="shared" si="9"/>
        <v>0</v>
      </c>
    </row>
    <row r="120" spans="1:6" x14ac:dyDescent="0.35">
      <c r="A120" s="3">
        <f t="shared" si="10"/>
        <v>77</v>
      </c>
      <c r="B120" s="3" t="s">
        <v>48</v>
      </c>
      <c r="C120" s="4" t="s">
        <v>17</v>
      </c>
      <c r="D120" s="4">
        <v>25</v>
      </c>
      <c r="E120" s="17"/>
      <c r="F120" s="5">
        <f t="shared" si="9"/>
        <v>0</v>
      </c>
    </row>
    <row r="121" spans="1:6" x14ac:dyDescent="0.35">
      <c r="A121" s="3">
        <f t="shared" si="10"/>
        <v>78</v>
      </c>
      <c r="B121" s="3" t="s">
        <v>49</v>
      </c>
      <c r="C121" s="4" t="s">
        <v>17</v>
      </c>
      <c r="D121" s="4">
        <v>2</v>
      </c>
      <c r="E121" s="17"/>
      <c r="F121" s="5">
        <f t="shared" si="9"/>
        <v>0</v>
      </c>
    </row>
    <row r="122" spans="1:6" x14ac:dyDescent="0.35">
      <c r="A122" s="3">
        <f t="shared" si="10"/>
        <v>79</v>
      </c>
      <c r="B122" s="3" t="s">
        <v>50</v>
      </c>
      <c r="C122" s="4" t="s">
        <v>17</v>
      </c>
      <c r="D122" s="4">
        <v>2</v>
      </c>
      <c r="E122" s="17"/>
      <c r="F122" s="5">
        <f>E122*D122</f>
        <v>0</v>
      </c>
    </row>
    <row r="123" spans="1:6" x14ac:dyDescent="0.35">
      <c r="A123" s="3">
        <f t="shared" si="10"/>
        <v>80</v>
      </c>
      <c r="B123" s="3" t="s">
        <v>147</v>
      </c>
      <c r="C123" s="4" t="s">
        <v>17</v>
      </c>
      <c r="D123" s="4">
        <v>2</v>
      </c>
      <c r="E123" s="17"/>
      <c r="F123" s="5">
        <f t="shared" ref="F123:F125" si="11">E123*D123</f>
        <v>0</v>
      </c>
    </row>
    <row r="124" spans="1:6" x14ac:dyDescent="0.35">
      <c r="A124" s="3">
        <f t="shared" si="10"/>
        <v>81</v>
      </c>
      <c r="B124" s="3" t="s">
        <v>148</v>
      </c>
      <c r="C124" s="4" t="s">
        <v>17</v>
      </c>
      <c r="D124" s="4">
        <v>2</v>
      </c>
      <c r="E124" s="17"/>
      <c r="F124" s="5">
        <f t="shared" si="11"/>
        <v>0</v>
      </c>
    </row>
    <row r="125" spans="1:6" x14ac:dyDescent="0.35">
      <c r="A125" s="3">
        <f t="shared" si="10"/>
        <v>82</v>
      </c>
      <c r="B125" s="3" t="s">
        <v>149</v>
      </c>
      <c r="C125" s="4" t="s">
        <v>17</v>
      </c>
      <c r="D125" s="4">
        <v>2</v>
      </c>
      <c r="E125" s="43"/>
      <c r="F125" s="5">
        <f t="shared" si="11"/>
        <v>0</v>
      </c>
    </row>
    <row r="126" spans="1:6" ht="27" x14ac:dyDescent="0.35">
      <c r="A126" s="12" t="s">
        <v>157</v>
      </c>
      <c r="B126" s="6" t="s">
        <v>170</v>
      </c>
      <c r="C126" s="10"/>
      <c r="D126" s="10"/>
      <c r="E126" s="37"/>
      <c r="F126" s="11"/>
    </row>
    <row r="127" spans="1:6" x14ac:dyDescent="0.35">
      <c r="A127" s="3">
        <v>83</v>
      </c>
      <c r="B127" s="3" t="s">
        <v>51</v>
      </c>
      <c r="C127" s="4" t="s">
        <v>17</v>
      </c>
      <c r="D127" s="4">
        <v>313</v>
      </c>
      <c r="E127" s="17"/>
      <c r="F127" s="5">
        <f t="shared" si="9"/>
        <v>0</v>
      </c>
    </row>
    <row r="128" spans="1:6" x14ac:dyDescent="0.35">
      <c r="A128" s="3">
        <f>A127+1</f>
        <v>84</v>
      </c>
      <c r="B128" s="3" t="s">
        <v>52</v>
      </c>
      <c r="C128" s="4" t="s">
        <v>17</v>
      </c>
      <c r="D128" s="4">
        <v>338</v>
      </c>
      <c r="E128" s="17"/>
      <c r="F128" s="5">
        <f t="shared" si="9"/>
        <v>0</v>
      </c>
    </row>
    <row r="129" spans="1:6" x14ac:dyDescent="0.35">
      <c r="A129" s="3">
        <f t="shared" ref="A129:A134" si="12">A128+1</f>
        <v>85</v>
      </c>
      <c r="B129" s="26" t="s">
        <v>53</v>
      </c>
      <c r="C129" s="21" t="s">
        <v>17</v>
      </c>
      <c r="D129" s="21">
        <v>200</v>
      </c>
      <c r="E129" s="17"/>
      <c r="F129" s="22">
        <f t="shared" si="9"/>
        <v>0</v>
      </c>
    </row>
    <row r="130" spans="1:6" x14ac:dyDescent="0.35">
      <c r="A130" s="3">
        <f t="shared" si="12"/>
        <v>86</v>
      </c>
      <c r="B130" s="26" t="s">
        <v>54</v>
      </c>
      <c r="C130" s="21" t="s">
        <v>17</v>
      </c>
      <c r="D130" s="21">
        <v>200</v>
      </c>
      <c r="E130" s="17"/>
      <c r="F130" s="22">
        <f t="shared" si="9"/>
        <v>0</v>
      </c>
    </row>
    <row r="131" spans="1:6" x14ac:dyDescent="0.35">
      <c r="A131" s="3">
        <f t="shared" si="12"/>
        <v>87</v>
      </c>
      <c r="B131" s="26" t="s">
        <v>55</v>
      </c>
      <c r="C131" s="21" t="s">
        <v>17</v>
      </c>
      <c r="D131" s="21">
        <v>200</v>
      </c>
      <c r="E131" s="17"/>
      <c r="F131" s="22">
        <f t="shared" si="9"/>
        <v>0</v>
      </c>
    </row>
    <row r="132" spans="1:6" x14ac:dyDescent="0.35">
      <c r="A132" s="3">
        <f t="shared" si="12"/>
        <v>88</v>
      </c>
      <c r="B132" s="26" t="s">
        <v>150</v>
      </c>
      <c r="C132" s="21" t="s">
        <v>17</v>
      </c>
      <c r="D132" s="21">
        <v>50</v>
      </c>
      <c r="E132" s="17"/>
      <c r="F132" s="22">
        <f t="shared" si="9"/>
        <v>0</v>
      </c>
    </row>
    <row r="133" spans="1:6" x14ac:dyDescent="0.35">
      <c r="A133" s="3">
        <f t="shared" si="12"/>
        <v>89</v>
      </c>
      <c r="B133" s="26" t="s">
        <v>151</v>
      </c>
      <c r="C133" s="21" t="s">
        <v>17</v>
      </c>
      <c r="D133" s="21">
        <v>50</v>
      </c>
      <c r="E133" s="17"/>
      <c r="F133" s="22">
        <f t="shared" si="9"/>
        <v>0</v>
      </c>
    </row>
    <row r="134" spans="1:6" x14ac:dyDescent="0.35">
      <c r="A134" s="3">
        <f t="shared" si="12"/>
        <v>90</v>
      </c>
      <c r="B134" s="26" t="s">
        <v>152</v>
      </c>
      <c r="C134" s="21" t="s">
        <v>17</v>
      </c>
      <c r="D134" s="21">
        <v>50</v>
      </c>
      <c r="E134" s="17"/>
      <c r="F134" s="22">
        <f t="shared" si="9"/>
        <v>0</v>
      </c>
    </row>
    <row r="135" spans="1:6" x14ac:dyDescent="0.35">
      <c r="A135" s="12" t="s">
        <v>79</v>
      </c>
      <c r="B135" s="24" t="s">
        <v>171</v>
      </c>
      <c r="C135" s="10"/>
      <c r="D135" s="10"/>
      <c r="E135" s="38"/>
      <c r="F135" s="11"/>
    </row>
    <row r="136" spans="1:6" x14ac:dyDescent="0.35">
      <c r="A136" s="3">
        <v>91</v>
      </c>
      <c r="B136" s="23" t="s">
        <v>62</v>
      </c>
      <c r="C136" s="21" t="s">
        <v>17</v>
      </c>
      <c r="D136" s="21">
        <v>14</v>
      </c>
      <c r="E136" s="19"/>
      <c r="F136" s="22">
        <f>E136*D136</f>
        <v>0</v>
      </c>
    </row>
    <row r="137" spans="1:6" x14ac:dyDescent="0.35">
      <c r="A137" s="3">
        <v>92</v>
      </c>
      <c r="B137" s="23" t="s">
        <v>63</v>
      </c>
      <c r="C137" s="21" t="s">
        <v>17</v>
      </c>
      <c r="D137" s="21">
        <v>8</v>
      </c>
      <c r="E137" s="19"/>
      <c r="F137" s="22">
        <f>E137*D137</f>
        <v>0</v>
      </c>
    </row>
    <row r="138" spans="1:6" ht="27" x14ac:dyDescent="0.35">
      <c r="A138" s="12" t="s">
        <v>162</v>
      </c>
      <c r="B138" s="6" t="s">
        <v>172</v>
      </c>
      <c r="C138" s="10"/>
      <c r="D138" s="10"/>
      <c r="E138" s="37"/>
      <c r="F138" s="11"/>
    </row>
    <row r="139" spans="1:6" x14ac:dyDescent="0.35">
      <c r="A139" s="3">
        <v>93</v>
      </c>
      <c r="B139" s="3" t="s">
        <v>56</v>
      </c>
      <c r="C139" s="4" t="s">
        <v>11</v>
      </c>
      <c r="D139" s="4">
        <v>777</v>
      </c>
      <c r="E139" s="17"/>
      <c r="F139" s="5">
        <f>E139*D139</f>
        <v>0</v>
      </c>
    </row>
    <row r="140" spans="1:6" x14ac:dyDescent="0.35">
      <c r="A140" s="3">
        <f>A139+1</f>
        <v>94</v>
      </c>
      <c r="B140" s="3" t="s">
        <v>57</v>
      </c>
      <c r="C140" s="4" t="s">
        <v>11</v>
      </c>
      <c r="D140" s="4">
        <v>1800</v>
      </c>
      <c r="E140" s="17"/>
      <c r="F140" s="5">
        <f>E140*D140</f>
        <v>0</v>
      </c>
    </row>
    <row r="141" spans="1:6" x14ac:dyDescent="0.35">
      <c r="A141" s="3">
        <f t="shared" ref="A141:A143" si="13">A140+1</f>
        <v>95</v>
      </c>
      <c r="B141" s="26" t="s">
        <v>58</v>
      </c>
      <c r="C141" s="21" t="s">
        <v>11</v>
      </c>
      <c r="D141" s="21">
        <v>100</v>
      </c>
      <c r="E141" s="17"/>
      <c r="F141" s="22">
        <f>E141*D141</f>
        <v>0</v>
      </c>
    </row>
    <row r="142" spans="1:6" x14ac:dyDescent="0.35">
      <c r="A142" s="3">
        <f t="shared" si="13"/>
        <v>96</v>
      </c>
      <c r="B142" s="26" t="s">
        <v>59</v>
      </c>
      <c r="C142" s="21" t="s">
        <v>11</v>
      </c>
      <c r="D142" s="21">
        <v>100</v>
      </c>
      <c r="E142" s="17"/>
      <c r="F142" s="22">
        <f>E142*D142</f>
        <v>0</v>
      </c>
    </row>
    <row r="143" spans="1:6" x14ac:dyDescent="0.35">
      <c r="A143" s="3">
        <f t="shared" si="13"/>
        <v>97</v>
      </c>
      <c r="B143" s="26" t="s">
        <v>60</v>
      </c>
      <c r="C143" s="21" t="s">
        <v>11</v>
      </c>
      <c r="D143" s="21">
        <v>100</v>
      </c>
      <c r="E143" s="17"/>
      <c r="F143" s="22">
        <f>E143*D143</f>
        <v>0</v>
      </c>
    </row>
    <row r="144" spans="1:6" ht="25.5" customHeight="1" x14ac:dyDescent="0.35">
      <c r="A144" s="12" t="s">
        <v>160</v>
      </c>
      <c r="B144" s="6" t="s">
        <v>173</v>
      </c>
      <c r="C144" s="10"/>
      <c r="D144" s="10"/>
      <c r="E144" s="37"/>
      <c r="F144" s="11"/>
    </row>
    <row r="145" spans="1:6" x14ac:dyDescent="0.35">
      <c r="A145" s="3">
        <v>98</v>
      </c>
      <c r="B145" s="26" t="s">
        <v>64</v>
      </c>
      <c r="C145" s="21" t="s">
        <v>11</v>
      </c>
      <c r="D145" s="21">
        <v>50</v>
      </c>
      <c r="E145" s="17"/>
      <c r="F145" s="5">
        <f>E145*D145</f>
        <v>0</v>
      </c>
    </row>
    <row r="146" spans="1:6" x14ac:dyDescent="0.35">
      <c r="A146" s="3">
        <v>99</v>
      </c>
      <c r="B146" s="42" t="s">
        <v>158</v>
      </c>
      <c r="C146" s="21" t="s">
        <v>11</v>
      </c>
      <c r="D146" s="21">
        <v>20</v>
      </c>
      <c r="E146" s="17"/>
      <c r="F146" s="5">
        <f>E146*D146</f>
        <v>0</v>
      </c>
    </row>
    <row r="147" spans="1:6" ht="27" x14ac:dyDescent="0.35">
      <c r="A147" s="12" t="s">
        <v>161</v>
      </c>
      <c r="B147" s="6" t="s">
        <v>174</v>
      </c>
      <c r="C147" s="10"/>
      <c r="D147" s="10"/>
      <c r="E147" s="37"/>
      <c r="F147" s="11"/>
    </row>
    <row r="148" spans="1:6" x14ac:dyDescent="0.35">
      <c r="A148" s="3">
        <v>100</v>
      </c>
      <c r="B148" s="26" t="s">
        <v>179</v>
      </c>
      <c r="C148" s="21" t="s">
        <v>11</v>
      </c>
      <c r="D148" s="21">
        <v>200</v>
      </c>
      <c r="E148" s="17"/>
      <c r="F148" s="5">
        <f t="shared" ref="F148:F149" si="14">E148*D148</f>
        <v>0</v>
      </c>
    </row>
    <row r="149" spans="1:6" x14ac:dyDescent="0.35">
      <c r="A149" s="3">
        <f>A148+1</f>
        <v>101</v>
      </c>
      <c r="B149" s="26" t="s">
        <v>180</v>
      </c>
      <c r="C149" s="21" t="s">
        <v>11</v>
      </c>
      <c r="D149" s="21">
        <v>200</v>
      </c>
      <c r="E149" s="17"/>
      <c r="F149" s="5">
        <f t="shared" si="14"/>
        <v>0</v>
      </c>
    </row>
    <row r="150" spans="1:6" x14ac:dyDescent="0.35">
      <c r="A150" s="3">
        <f t="shared" ref="A150:A152" si="15">A149+1</f>
        <v>102</v>
      </c>
      <c r="B150" s="26" t="s">
        <v>96</v>
      </c>
      <c r="C150" s="21" t="s">
        <v>11</v>
      </c>
      <c r="D150" s="21">
        <v>200</v>
      </c>
      <c r="E150" s="17"/>
      <c r="F150" s="5">
        <f>E150*D150</f>
        <v>0</v>
      </c>
    </row>
    <row r="151" spans="1:6" x14ac:dyDescent="0.35">
      <c r="A151" s="3">
        <f t="shared" si="15"/>
        <v>103</v>
      </c>
      <c r="B151" s="26" t="s">
        <v>111</v>
      </c>
      <c r="C151" s="21" t="s">
        <v>11</v>
      </c>
      <c r="D151" s="21">
        <v>200</v>
      </c>
      <c r="E151" s="17"/>
      <c r="F151" s="5">
        <f>E151*D151</f>
        <v>0</v>
      </c>
    </row>
    <row r="152" spans="1:6" x14ac:dyDescent="0.35">
      <c r="A152" s="3">
        <f t="shared" si="15"/>
        <v>104</v>
      </c>
      <c r="B152" s="42" t="s">
        <v>158</v>
      </c>
      <c r="C152" s="21" t="s">
        <v>11</v>
      </c>
      <c r="D152" s="21">
        <v>100</v>
      </c>
      <c r="E152" s="17"/>
      <c r="F152" s="5">
        <f>E152*D152</f>
        <v>0</v>
      </c>
    </row>
    <row r="153" spans="1:6" ht="53" customHeight="1" x14ac:dyDescent="0.35">
      <c r="A153" s="12" t="s">
        <v>163</v>
      </c>
      <c r="B153" s="24" t="s">
        <v>175</v>
      </c>
      <c r="C153" s="10"/>
      <c r="D153" s="10"/>
      <c r="E153" s="38"/>
      <c r="F153" s="9"/>
    </row>
    <row r="154" spans="1:6" ht="29" x14ac:dyDescent="0.35">
      <c r="A154" s="3">
        <v>105</v>
      </c>
      <c r="B154" s="16" t="s">
        <v>83</v>
      </c>
      <c r="C154" s="4" t="s">
        <v>33</v>
      </c>
      <c r="D154" s="4">
        <v>40</v>
      </c>
      <c r="E154" s="19"/>
      <c r="F154" s="5">
        <f>E154*D154</f>
        <v>0</v>
      </c>
    </row>
    <row r="155" spans="1:6" ht="29" x14ac:dyDescent="0.35">
      <c r="A155" s="3">
        <f>A154+1</f>
        <v>106</v>
      </c>
      <c r="B155" s="16" t="s">
        <v>84</v>
      </c>
      <c r="C155" s="4" t="s">
        <v>33</v>
      </c>
      <c r="D155" s="4">
        <v>10</v>
      </c>
      <c r="E155" s="19"/>
      <c r="F155" s="5">
        <f>E155*D155</f>
        <v>0</v>
      </c>
    </row>
    <row r="156" spans="1:6" x14ac:dyDescent="0.35">
      <c r="A156" s="3">
        <f t="shared" ref="A156:A157" si="16">A155+1</f>
        <v>107</v>
      </c>
      <c r="B156" s="27" t="s">
        <v>80</v>
      </c>
      <c r="C156" s="21" t="s">
        <v>34</v>
      </c>
      <c r="D156" s="21">
        <v>3</v>
      </c>
      <c r="E156" s="19"/>
      <c r="F156" s="22">
        <f>E156*D156</f>
        <v>0</v>
      </c>
    </row>
    <row r="157" spans="1:6" ht="58" x14ac:dyDescent="0.35">
      <c r="A157" s="3">
        <f t="shared" si="16"/>
        <v>108</v>
      </c>
      <c r="B157" s="16" t="s">
        <v>89</v>
      </c>
      <c r="C157" s="4" t="s">
        <v>36</v>
      </c>
      <c r="D157" s="20">
        <v>5000</v>
      </c>
      <c r="E157" s="19"/>
      <c r="F157" s="5">
        <f>+D157*E157+5000</f>
        <v>5000</v>
      </c>
    </row>
    <row r="158" spans="1:6" ht="24" customHeight="1" x14ac:dyDescent="0.5">
      <c r="A158" s="47" t="s">
        <v>35</v>
      </c>
      <c r="B158" s="48"/>
      <c r="C158" s="48"/>
      <c r="D158" s="48"/>
      <c r="E158" s="49"/>
      <c r="F158" s="5">
        <f>SUM(F5:F157)</f>
        <v>5000</v>
      </c>
    </row>
    <row r="159" spans="1:6" x14ac:dyDescent="0.35">
      <c r="A159" t="s">
        <v>86</v>
      </c>
    </row>
    <row r="160" spans="1:6" x14ac:dyDescent="0.35">
      <c r="A160" t="s">
        <v>98</v>
      </c>
    </row>
    <row r="162" spans="2:5" ht="15.5" x14ac:dyDescent="0.35">
      <c r="B162" s="39" t="s">
        <v>99</v>
      </c>
      <c r="C162" s="14"/>
      <c r="D162" s="14"/>
      <c r="E162" s="13"/>
    </row>
  </sheetData>
  <sheetProtection algorithmName="SHA-512" hashValue="FU+74qX4Ei/pgrKdSSBKCSU+sx1tiG/ScDgPxYxouMY/xo4dbGo/ktB6lEDcTGLA4p75lkKoxOTKBS7P5uggZw==" saltValue="0cY8rDJYVIWgi9oHL5NiGw==" spinCount="100000" sheet="1" selectLockedCells="1"/>
  <sortState ref="B30:D54">
    <sortCondition ref="B30:B54"/>
  </sortState>
  <mergeCells count="3">
    <mergeCell ref="A4:F4"/>
    <mergeCell ref="A158:E158"/>
    <mergeCell ref="C1:F1"/>
  </mergeCells>
  <pageMargins left="0.7" right="0.7" top="0.75" bottom="0.75" header="0.3" footer="0.3"/>
  <pageSetup scale="80" fitToHeight="0" orientation="portrait" r:id="rId1"/>
  <headerFooter>
    <oddFooter xml:space="preserve">&amp;CADDENDUM 6 - ITB 20391-FENCING INSTALLATION, REMOVAL, &amp; REPAIR
REVISED BID SCHEDULE - PAGE &amp;P </oddFooter>
  </headerFooter>
  <rowBreaks count="1" manualBreakCount="1">
    <brk id="4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All</vt:lpstr>
      <vt:lpstr>All!Print_Titles</vt:lpstr>
    </vt:vector>
  </TitlesOfParts>
  <Company>CODB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Flick, Joanne</dc:creator>
  <cp:lastModifiedBy>Zimmerman, Kirk</cp:lastModifiedBy>
  <cp:lastPrinted>2020-04-16T23:27:18Z</cp:lastPrinted>
  <dcterms:created xsi:type="dcterms:W3CDTF">2019-07-24T19:03:38Z</dcterms:created>
  <dcterms:modified xsi:type="dcterms:W3CDTF">2020-04-17T21:41:36Z</dcterms:modified>
</cp:coreProperties>
</file>