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24226"/>
  <mc:AlternateContent xmlns:mc="http://schemas.openxmlformats.org/markup-compatibility/2006">
    <mc:Choice Requires="x15">
      <x15ac:absPath xmlns:x15ac="http://schemas.microsoft.com/office/spreadsheetml/2010/11/ac" url="T:\SOLICITATIONS BY SCHOOL YEAR 22-23       YELLOW FOLDER\2223-07AR Building Automation RFP TERM\1 Solicitation Docs\1 Req and Original Specs\Draft\"/>
    </mc:Choice>
  </mc:AlternateContent>
  <xr:revisionPtr revIDLastSave="0" documentId="13_ncr:1_{70FC0EF0-4ABC-4696-A3E7-C5C49DB09EC6}" xr6:coauthVersionLast="47" xr6:coauthVersionMax="47" xr10:uidLastSave="{00000000-0000-0000-0000-000000000000}"/>
  <bookViews>
    <workbookView xWindow="28680" yWindow="-120" windowWidth="29040" windowHeight="15840" xr2:uid="{00000000-000D-0000-FFFF-FFFF00000000}"/>
  </bookViews>
  <sheets>
    <sheet name="BidSchedule" sheetId="1" r:id="rId1"/>
  </sheets>
  <definedNames>
    <definedName name="_xlnm.Print_Area" localSheetId="0">BidSchedule!$A$1:$G$43</definedName>
    <definedName name="_xlnm.Print_Titles" localSheetId="0">BidSchedule!$1:$8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1" l="1"/>
  <c r="G25" i="1"/>
  <c r="G26" i="1"/>
  <c r="G27" i="1"/>
  <c r="G19" i="1"/>
  <c r="G20" i="1"/>
  <c r="G18" i="1"/>
  <c r="G11" i="1"/>
  <c r="G12" i="1"/>
  <c r="G13" i="1"/>
  <c r="G14" i="1"/>
  <c r="G15" i="1"/>
  <c r="G10" i="1"/>
  <c r="G42" i="1"/>
  <c r="G36" i="1" l="1"/>
  <c r="G39" i="1"/>
  <c r="G23" i="1"/>
  <c r="G30" i="1"/>
  <c r="G33" i="1"/>
  <c r="G43" i="1" l="1"/>
</calcChain>
</file>

<file path=xl/sharedStrings.xml><?xml version="1.0" encoding="utf-8"?>
<sst xmlns="http://schemas.openxmlformats.org/spreadsheetml/2006/main" count="68" uniqueCount="53">
  <si>
    <t>Item</t>
  </si>
  <si>
    <t>Description</t>
  </si>
  <si>
    <t>Units</t>
  </si>
  <si>
    <t>Quantity</t>
  </si>
  <si>
    <t>hourly rate</t>
  </si>
  <si>
    <t>days</t>
  </si>
  <si>
    <t>Onsite Maintenance Personnel Training</t>
  </si>
  <si>
    <t>System Administration Training</t>
  </si>
  <si>
    <t xml:space="preserve">Mark-up % </t>
  </si>
  <si>
    <t>Mark-up Percent on actual cost for third-party material and components</t>
  </si>
  <si>
    <t>Enter Unit Price per Item</t>
  </si>
  <si>
    <t xml:space="preserve"> </t>
  </si>
  <si>
    <t>GRAND TOTAL:</t>
  </si>
  <si>
    <t>1a</t>
  </si>
  <si>
    <t>Electrical Labor (Normal)</t>
  </si>
  <si>
    <t>1b</t>
  </si>
  <si>
    <t>Electrical Labor (Overtime)</t>
  </si>
  <si>
    <t>2a</t>
  </si>
  <si>
    <t>2b</t>
  </si>
  <si>
    <t>3a</t>
  </si>
  <si>
    <t>3b</t>
  </si>
  <si>
    <t>4a</t>
  </si>
  <si>
    <t>Standard Working Hours</t>
  </si>
  <si>
    <t>4b</t>
  </si>
  <si>
    <t>Overtime Hours</t>
  </si>
  <si>
    <t>4c</t>
  </si>
  <si>
    <t>Sunday / Holiday Hours</t>
  </si>
  <si>
    <t>Other</t>
  </si>
  <si>
    <t>Mileage / Travel</t>
  </si>
  <si>
    <t>mile</t>
  </si>
  <si>
    <t>Engineering Labor (Normal) - Includes drawings, database &amp; programming, system graphic creation, and project management</t>
  </si>
  <si>
    <t>Engineering Labor (Overtime) - Includes drawings, database &amp; programming, system graphic creation, and project management</t>
  </si>
  <si>
    <t>Technician / On-Site Start Up (Normal) - Includes onsite technician and PXC/DXR startup</t>
  </si>
  <si>
    <t>Technician / On-Site Start Up (Overtime) - Includes onsite technician and PXC/DXR startup</t>
  </si>
  <si>
    <r>
      <t xml:space="preserve">Construction Rates - </t>
    </r>
    <r>
      <rPr>
        <sz val="12"/>
        <color theme="1"/>
        <rFont val="Calibri"/>
        <family val="2"/>
        <scheme val="minor"/>
      </rPr>
      <t>new construction or renovation work where a turnkey job is quoted including equipment, installation, project management, etc.</t>
    </r>
  </si>
  <si>
    <r>
      <t xml:space="preserve">Service Rates - </t>
    </r>
    <r>
      <rPr>
        <sz val="12"/>
        <color theme="1"/>
        <rFont val="Calibri"/>
        <family val="2"/>
      </rPr>
      <t>Spot service repair (repair, programming assistance, system upgrades, etc.) as opposed to a complete construction project; technical service only</t>
    </r>
  </si>
  <si>
    <t>Onsite Operator's Training I -  Maximum of 18 people</t>
  </si>
  <si>
    <t>Onsite Operator's Training II -  Maximum of 18 people</t>
  </si>
  <si>
    <t>Discount %</t>
  </si>
  <si>
    <t>APPENDIX A</t>
  </si>
  <si>
    <t>APPENDIX B</t>
  </si>
  <si>
    <t>APPENDIX C</t>
  </si>
  <si>
    <t>Lump Sum Bid</t>
  </si>
  <si>
    <t>% Percentage</t>
  </si>
  <si>
    <t>Total Extended Price (Quantity x Unit Price)</t>
  </si>
  <si>
    <t>Discount Percent/multiplier on manufacturer's equipment/material and components</t>
  </si>
  <si>
    <r>
      <t xml:space="preserve">Controls work associated with the replacement of 4 existing MAUs with 4 new Trane MAUs with gas heat. Lump Sum Bid shall include all work described within the specifications provided in </t>
    </r>
    <r>
      <rPr>
        <b/>
        <sz val="10"/>
        <color theme="1"/>
        <rFont val="Arial"/>
        <family val="2"/>
      </rPr>
      <t>Appendix A.</t>
    </r>
    <r>
      <rPr>
        <sz val="10"/>
        <color theme="1"/>
        <rFont val="Arial"/>
        <family val="2"/>
      </rPr>
      <t xml:space="preserve">  </t>
    </r>
    <r>
      <rPr>
        <b/>
        <sz val="10"/>
        <color rgb="FFC00000"/>
        <rFont val="Arial"/>
        <family val="2"/>
      </rPr>
      <t>For the purpose of this sceneraio, include sales tax in total</t>
    </r>
    <r>
      <rPr>
        <sz val="10"/>
        <color rgb="FFC00000"/>
        <rFont val="Arial"/>
        <family val="2"/>
      </rPr>
      <t xml:space="preserve"> lump sum bid amount.</t>
    </r>
  </si>
  <si>
    <r>
      <t xml:space="preserve">Changeover from existing Siemens Apogee to Siemens Apogee Desigo system. Lump Sum Bid shall include all work described within the specifications provided in </t>
    </r>
    <r>
      <rPr>
        <b/>
        <sz val="10"/>
        <color theme="1"/>
        <rFont val="Arial"/>
        <family val="2"/>
      </rPr>
      <t>Appendix C.</t>
    </r>
    <r>
      <rPr>
        <sz val="10"/>
        <color theme="1"/>
        <rFont val="Arial"/>
        <family val="2"/>
      </rPr>
      <t xml:space="preserve">                           </t>
    </r>
    <r>
      <rPr>
        <b/>
        <sz val="10"/>
        <color rgb="FFC00000"/>
        <rFont val="Arial"/>
        <family val="2"/>
      </rPr>
      <t>For the purpose of this sceneraio,</t>
    </r>
    <r>
      <rPr>
        <b/>
        <sz val="10"/>
        <color theme="1"/>
        <rFont val="Arial"/>
        <family val="2"/>
      </rPr>
      <t xml:space="preserve"> </t>
    </r>
    <r>
      <rPr>
        <b/>
        <sz val="10"/>
        <color rgb="FFC00000"/>
        <rFont val="Arial"/>
        <family val="2"/>
      </rPr>
      <t>include sales tax in total lump sum bid amount.</t>
    </r>
  </si>
  <si>
    <r>
      <t xml:space="preserve">Replacement of bad VFD on Cooling Tower. Lump Sum Bid shall include all work described within the specifications provided in </t>
    </r>
    <r>
      <rPr>
        <b/>
        <sz val="10"/>
        <color theme="1"/>
        <rFont val="Arial"/>
        <family val="2"/>
      </rPr>
      <t>Appendix B.</t>
    </r>
    <r>
      <rPr>
        <sz val="10"/>
        <color theme="1"/>
        <rFont val="Arial"/>
        <family val="2"/>
      </rPr>
      <t xml:space="preserve">                  </t>
    </r>
    <r>
      <rPr>
        <b/>
        <sz val="10"/>
        <color rgb="FFC00000"/>
        <rFont val="Arial"/>
        <family val="2"/>
      </rPr>
      <t>For the purpose of this sceneraio, include sales tax in total lump sum bid amount.</t>
    </r>
  </si>
  <si>
    <t>Appendix E Price Proposal/ Bidding Schedule - RFP # 2223-07AR</t>
  </si>
  <si>
    <t>INSTRUCTIONS:</t>
  </si>
  <si>
    <r>
      <t xml:space="preserve">Enter Unit Prices in the highlighted (yellow) cells below.  The annual price and grand total will calculate automatically.  Once this sheet is complete, save this file as an excel file and name the file: (your companyname Appendix E Bidding Schedule), and attach in the online bidding system with you onlinie bid. This file must be seperate from your response to the bid. Do not include pricin in your technical proposal. Enter the Grand Total price on line 1 in the online bidding system.  </t>
    </r>
    <r>
      <rPr>
        <b/>
        <i/>
        <sz val="11"/>
        <color rgb="FF000000"/>
        <rFont val="Calibri"/>
        <family val="2"/>
        <scheme val="minor"/>
      </rPr>
      <t>Failure to attach this file may result in rejection of bid.</t>
    </r>
  </si>
  <si>
    <t>Vendor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</si>
</sst>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25" x14ac:knownFonts="1">
    <font>
      <sz val="11"/>
      <color theme="1"/>
      <name val="Calibri"/>
      <family val="2"/>
      <scheme val="minor"/>
    </font>
    <font>
      <b/>
      <sz val="12"/>
      <name val="Times New Roman"/>
      <family val="1"/>
    </font>
    <font>
      <b/>
      <sz val="12"/>
      <name val="Arial"/>
      <family val="2"/>
    </font>
    <font>
      <sz val="11"/>
      <color theme="1"/>
      <name val="Calibri"/>
      <family val="2"/>
      <scheme val="minor"/>
    </font>
    <font>
      <b/>
      <sz val="11"/>
      <color theme="1"/>
      <name val="Calibri"/>
      <family val="2"/>
      <scheme val="minor"/>
    </font>
    <font>
      <i/>
      <sz val="10"/>
      <color theme="1"/>
      <name val="Arial"/>
      <family val="2"/>
    </font>
    <font>
      <sz val="10"/>
      <color rgb="FFFF0000"/>
      <name val="Arial"/>
      <family val="2"/>
    </font>
    <font>
      <sz val="10"/>
      <color theme="1"/>
      <name val="Arial Black"/>
      <family val="2"/>
    </font>
    <font>
      <i/>
      <sz val="10"/>
      <color rgb="FFFF0000"/>
      <name val="Arial"/>
      <family val="2"/>
    </font>
    <font>
      <b/>
      <sz val="12"/>
      <color theme="1"/>
      <name val="Calibri"/>
      <family val="2"/>
      <scheme val="minor"/>
    </font>
    <font>
      <sz val="11"/>
      <color rgb="FFFFFF00"/>
      <name val="Calibri"/>
      <family val="2"/>
      <scheme val="minor"/>
    </font>
    <font>
      <sz val="12"/>
      <color theme="1"/>
      <name val="Calibri"/>
      <family val="2"/>
      <scheme val="minor"/>
    </font>
    <font>
      <b/>
      <sz val="12"/>
      <color theme="1"/>
      <name val="Calibri"/>
      <family val="2"/>
    </font>
    <font>
      <sz val="12"/>
      <color theme="1"/>
      <name val="Calibri"/>
      <family val="2"/>
    </font>
    <font>
      <b/>
      <sz val="14"/>
      <name val="Calibri"/>
      <family val="2"/>
      <scheme val="minor"/>
    </font>
    <font>
      <b/>
      <sz val="12"/>
      <color rgb="FFC00000"/>
      <name val="Calibri"/>
      <family val="2"/>
      <scheme val="minor"/>
    </font>
    <font>
      <b/>
      <sz val="14"/>
      <name val="Arial"/>
      <family val="2"/>
    </font>
    <font>
      <b/>
      <sz val="10"/>
      <color rgb="FFC00000"/>
      <name val="Arial"/>
      <family val="2"/>
    </font>
    <font>
      <sz val="10"/>
      <color theme="1"/>
      <name val="Arial"/>
      <family val="2"/>
    </font>
    <font>
      <b/>
      <sz val="12"/>
      <color rgb="FFC00000"/>
      <name val="Arial"/>
      <family val="2"/>
    </font>
    <font>
      <b/>
      <sz val="10"/>
      <color theme="1"/>
      <name val="Arial"/>
      <family val="2"/>
    </font>
    <font>
      <sz val="10"/>
      <color rgb="FFC00000"/>
      <name val="Arial"/>
      <family val="2"/>
    </font>
    <font>
      <b/>
      <sz val="11"/>
      <color rgb="FF000000"/>
      <name val="Calibri"/>
      <family val="2"/>
      <scheme val="minor"/>
    </font>
    <font>
      <sz val="11"/>
      <color rgb="FF000000"/>
      <name val="Calibri"/>
      <family val="2"/>
      <scheme val="minor"/>
    </font>
    <font>
      <b/>
      <i/>
      <sz val="11"/>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79">
    <xf numFmtId="0" fontId="0" fillId="0" borderId="0" xfId="0"/>
    <xf numFmtId="0" fontId="1" fillId="0" borderId="0" xfId="0" applyFont="1" applyAlignment="1">
      <alignment horizontal="center"/>
    </xf>
    <xf numFmtId="0" fontId="6" fillId="0" borderId="0" xfId="0" applyFont="1"/>
    <xf numFmtId="0" fontId="8"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xf>
    <xf numFmtId="44" fontId="3" fillId="2" borderId="1" xfId="1" applyFont="1" applyFill="1" applyBorder="1" applyAlignment="1" applyProtection="1">
      <alignment vertical="center"/>
      <protection locked="0"/>
    </xf>
    <xf numFmtId="0" fontId="10" fillId="4" borderId="0" xfId="0" applyFont="1" applyFill="1"/>
    <xf numFmtId="0" fontId="10" fillId="4" borderId="0" xfId="0" applyFont="1" applyFill="1" applyAlignment="1">
      <alignment vertical="center" wrapText="1"/>
    </xf>
    <xf numFmtId="0" fontId="4" fillId="0" borderId="1" xfId="0" applyFont="1" applyBorder="1" applyAlignment="1">
      <alignment horizontal="center" vertical="center"/>
    </xf>
    <xf numFmtId="0" fontId="0" fillId="0" borderId="0" xfId="0" applyAlignment="1">
      <alignment horizontal="left"/>
    </xf>
    <xf numFmtId="0" fontId="4" fillId="0" borderId="0" xfId="0" applyFont="1" applyAlignment="1">
      <alignment horizontal="center" vertical="center"/>
    </xf>
    <xf numFmtId="0" fontId="5" fillId="4" borderId="0" xfId="0" applyFont="1" applyFill="1" applyAlignment="1">
      <alignment vertical="center" wrapText="1"/>
    </xf>
    <xf numFmtId="0" fontId="4" fillId="4" borderId="0" xfId="0" applyFont="1" applyFill="1" applyAlignment="1">
      <alignment horizontal="center" vertical="center"/>
    </xf>
    <xf numFmtId="0" fontId="0" fillId="4" borderId="0" xfId="0" applyFill="1" applyAlignment="1">
      <alignment horizontal="center" vertical="center"/>
    </xf>
    <xf numFmtId="44" fontId="3" fillId="4" borderId="0" xfId="1" applyFont="1" applyFill="1" applyBorder="1" applyAlignment="1" applyProtection="1">
      <alignment vertical="center"/>
      <protection locked="0"/>
    </xf>
    <xf numFmtId="0" fontId="0" fillId="4" borderId="0" xfId="0" applyFill="1" applyAlignment="1">
      <alignment vertical="center"/>
    </xf>
    <xf numFmtId="0" fontId="0" fillId="4" borderId="0" xfId="0" applyFill="1"/>
    <xf numFmtId="164" fontId="3" fillId="4" borderId="0" xfId="1" applyNumberFormat="1" applyFont="1" applyFill="1" applyBorder="1" applyAlignment="1">
      <alignment vertical="center"/>
    </xf>
    <xf numFmtId="9" fontId="3" fillId="4" borderId="0" xfId="2" applyFont="1" applyFill="1" applyBorder="1" applyAlignment="1" applyProtection="1">
      <alignment vertical="center"/>
      <protection locked="0"/>
    </xf>
    <xf numFmtId="0" fontId="4" fillId="0" borderId="10" xfId="0" applyFont="1" applyBorder="1" applyAlignment="1">
      <alignment horizontal="center" vertical="center"/>
    </xf>
    <xf numFmtId="0" fontId="0" fillId="0" borderId="4" xfId="0" applyBorder="1" applyAlignment="1">
      <alignment vertical="center"/>
    </xf>
    <xf numFmtId="0" fontId="18" fillId="4" borderId="0" xfId="0" applyFont="1" applyFill="1" applyAlignment="1">
      <alignment vertical="center" wrapText="1"/>
    </xf>
    <xf numFmtId="9" fontId="3" fillId="2" borderId="10" xfId="2" applyFont="1" applyFill="1" applyBorder="1" applyAlignment="1" applyProtection="1">
      <alignment horizontal="center" vertical="center"/>
      <protection locked="0"/>
    </xf>
    <xf numFmtId="0" fontId="0" fillId="0" borderId="0" xfId="0" applyAlignment="1">
      <alignment horizontal="center"/>
    </xf>
    <xf numFmtId="44" fontId="3" fillId="4" borderId="9" xfId="1" applyFont="1" applyFill="1" applyBorder="1" applyAlignment="1">
      <alignment horizontal="center" vertical="center"/>
    </xf>
    <xf numFmtId="44" fontId="3" fillId="0" borderId="0" xfId="1" applyFont="1" applyBorder="1" applyAlignment="1">
      <alignment horizontal="center" vertical="center"/>
    </xf>
    <xf numFmtId="44" fontId="3" fillId="4" borderId="0" xfId="1" applyFont="1" applyFill="1" applyBorder="1" applyAlignment="1">
      <alignment horizontal="center" vertical="center"/>
    </xf>
    <xf numFmtId="8" fontId="3" fillId="4" borderId="0" xfId="1" applyNumberFormat="1" applyFont="1" applyFill="1" applyBorder="1" applyAlignment="1">
      <alignment horizontal="center" vertical="center"/>
    </xf>
    <xf numFmtId="0" fontId="9" fillId="3" borderId="1" xfId="0" applyFont="1" applyFill="1" applyBorder="1" applyAlignment="1">
      <alignment horizontal="center" vertical="center" textRotation="90"/>
    </xf>
    <xf numFmtId="0" fontId="9"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9" fillId="0" borderId="8" xfId="0" applyFont="1" applyBorder="1" applyAlignment="1">
      <alignment vertical="center"/>
    </xf>
    <xf numFmtId="0" fontId="0" fillId="0" borderId="0" xfId="0" applyAlignment="1">
      <alignment vertical="center" wrapText="1"/>
    </xf>
    <xf numFmtId="0" fontId="0" fillId="0" borderId="9" xfId="0" applyBorder="1" applyAlignment="1">
      <alignment vertical="center" wrapText="1"/>
    </xf>
    <xf numFmtId="0" fontId="18" fillId="0" borderId="1" xfId="0" applyFont="1" applyBorder="1" applyAlignment="1">
      <alignment vertical="center" wrapText="1"/>
    </xf>
    <xf numFmtId="0" fontId="0" fillId="0" borderId="1" xfId="0" applyBorder="1" applyAlignment="1">
      <alignment horizontal="center" vertical="center"/>
    </xf>
    <xf numFmtId="44" fontId="3" fillId="0" borderId="1" xfId="1" applyFont="1" applyBorder="1" applyAlignment="1" applyProtection="1">
      <alignment horizontal="center" vertical="center"/>
    </xf>
    <xf numFmtId="0" fontId="0" fillId="5" borderId="5" xfId="0" applyFill="1" applyBorder="1" applyAlignment="1">
      <alignment horizontal="center" vertical="center"/>
    </xf>
    <xf numFmtId="0" fontId="5" fillId="0" borderId="0" xfId="0" applyFont="1" applyAlignment="1">
      <alignment vertical="center" wrapText="1"/>
    </xf>
    <xf numFmtId="0" fontId="18" fillId="4" borderId="1" xfId="0" applyFont="1" applyFill="1" applyBorder="1" applyAlignment="1">
      <alignment vertical="center" wrapText="1"/>
    </xf>
    <xf numFmtId="0" fontId="0" fillId="0" borderId="1" xfId="0" applyBorder="1" applyAlignment="1">
      <alignment horizontal="center" vertical="center" wrapText="1"/>
    </xf>
    <xf numFmtId="0" fontId="0" fillId="5" borderId="1" xfId="0" applyFill="1" applyBorder="1"/>
    <xf numFmtId="0" fontId="0" fillId="5" borderId="1" xfId="0" applyFill="1" applyBorder="1" applyAlignment="1">
      <alignment horizontal="center"/>
    </xf>
    <xf numFmtId="0" fontId="0" fillId="0" borderId="1" xfId="0" applyBorder="1" applyAlignment="1">
      <alignment vertical="center"/>
    </xf>
    <xf numFmtId="0" fontId="0" fillId="5" borderId="11" xfId="0" applyFill="1" applyBorder="1" applyAlignment="1">
      <alignment horizontal="center" vertical="center"/>
    </xf>
    <xf numFmtId="0" fontId="5" fillId="5" borderId="3" xfId="0" applyFont="1" applyFill="1" applyBorder="1" applyAlignment="1">
      <alignment vertical="center" wrapText="1"/>
    </xf>
    <xf numFmtId="0" fontId="0" fillId="5" borderId="3" xfId="0" applyFill="1" applyBorder="1" applyAlignment="1">
      <alignment horizontal="center" vertical="center"/>
    </xf>
    <xf numFmtId="0" fontId="0" fillId="5" borderId="3" xfId="0" applyFill="1" applyBorder="1" applyAlignment="1">
      <alignment vertical="center"/>
    </xf>
    <xf numFmtId="0" fontId="19" fillId="5" borderId="3" xfId="0" applyFont="1" applyFill="1" applyBorder="1" applyAlignment="1">
      <alignment horizontal="center"/>
    </xf>
    <xf numFmtId="0" fontId="0" fillId="5" borderId="3" xfId="0" applyFill="1" applyBorder="1"/>
    <xf numFmtId="0" fontId="0" fillId="5" borderId="12" xfId="0" applyFill="1" applyBorder="1" applyAlignment="1">
      <alignment horizontal="center"/>
    </xf>
    <xf numFmtId="164" fontId="3" fillId="0" borderId="1" xfId="1" applyNumberFormat="1" applyFont="1" applyFill="1" applyBorder="1" applyAlignment="1" applyProtection="1">
      <alignment vertical="center"/>
    </xf>
    <xf numFmtId="8" fontId="3" fillId="0" borderId="1" xfId="1" applyNumberFormat="1" applyFont="1" applyBorder="1" applyAlignment="1" applyProtection="1">
      <alignment horizontal="center" vertical="center"/>
    </xf>
    <xf numFmtId="0" fontId="18" fillId="5" borderId="6" xfId="0" applyFont="1" applyFill="1" applyBorder="1" applyAlignment="1">
      <alignment vertical="center" wrapText="1"/>
    </xf>
    <xf numFmtId="0" fontId="0" fillId="5" borderId="6" xfId="0" applyFill="1" applyBorder="1" applyAlignment="1">
      <alignment horizontal="center" vertical="center"/>
    </xf>
    <xf numFmtId="164" fontId="3" fillId="5" borderId="6" xfId="1" applyNumberFormat="1" applyFont="1" applyFill="1" applyBorder="1" applyAlignment="1" applyProtection="1">
      <alignment vertical="center"/>
    </xf>
    <xf numFmtId="9" fontId="19" fillId="5" borderId="6" xfId="2" applyFont="1" applyFill="1" applyBorder="1" applyAlignment="1" applyProtection="1">
      <alignment horizontal="center"/>
    </xf>
    <xf numFmtId="0" fontId="0" fillId="5" borderId="6" xfId="0" applyFill="1" applyBorder="1" applyAlignment="1">
      <alignment vertical="center"/>
    </xf>
    <xf numFmtId="8" fontId="3" fillId="5" borderId="7" xfId="1" applyNumberFormat="1" applyFont="1" applyFill="1" applyBorder="1" applyAlignment="1" applyProtection="1">
      <alignment horizontal="center" vertical="center"/>
    </xf>
    <xf numFmtId="0" fontId="18" fillId="0" borderId="10" xfId="0" applyFont="1" applyBorder="1" applyAlignment="1">
      <alignment horizontal="left" vertical="center" wrapText="1"/>
    </xf>
    <xf numFmtId="164" fontId="3" fillId="0" borderId="10" xfId="1" applyNumberFormat="1" applyFont="1" applyFill="1" applyBorder="1" applyAlignment="1" applyProtection="1">
      <alignment horizontal="center" vertical="center"/>
    </xf>
    <xf numFmtId="8" fontId="3" fillId="0" borderId="10" xfId="1" applyNumberFormat="1" applyFont="1" applyBorder="1" applyAlignment="1" applyProtection="1">
      <alignment horizontal="center" vertical="center"/>
    </xf>
    <xf numFmtId="0" fontId="7" fillId="0" borderId="0" xfId="0" applyFont="1" applyAlignment="1">
      <alignment horizontal="center" vertical="center" wrapText="1"/>
    </xf>
    <xf numFmtId="44" fontId="4" fillId="0" borderId="2" xfId="0" applyNumberFormat="1" applyFont="1" applyBorder="1" applyAlignment="1">
      <alignment horizontal="center" vertical="center"/>
    </xf>
    <xf numFmtId="0" fontId="22" fillId="0" borderId="0" xfId="0" applyFont="1"/>
    <xf numFmtId="9" fontId="3" fillId="2" borderId="1" xfId="2" applyFont="1" applyFill="1" applyBorder="1" applyAlignment="1" applyProtection="1">
      <alignment horizontal="center" vertical="center"/>
      <protection locked="0"/>
    </xf>
    <xf numFmtId="0" fontId="16" fillId="0" borderId="0" xfId="0" applyFont="1" applyAlignment="1">
      <alignment horizontal="left" vertical="center"/>
    </xf>
    <xf numFmtId="0" fontId="14" fillId="4" borderId="3" xfId="0" applyFont="1" applyFill="1" applyBorder="1" applyAlignment="1">
      <alignment horizontal="right" vertical="center"/>
    </xf>
    <xf numFmtId="0" fontId="12" fillId="5" borderId="3" xfId="0" applyFont="1" applyFill="1" applyBorder="1" applyAlignment="1">
      <alignment horizontal="left" vertical="center" wrapText="1"/>
    </xf>
    <xf numFmtId="0" fontId="0" fillId="0" borderId="3" xfId="0" applyBorder="1" applyAlignment="1">
      <alignment vertical="center" wrapText="1"/>
    </xf>
    <xf numFmtId="0" fontId="0" fillId="0" borderId="12" xfId="0" applyBorder="1" applyAlignment="1">
      <alignment vertical="center" wrapText="1"/>
    </xf>
    <xf numFmtId="0" fontId="4" fillId="5" borderId="1" xfId="0" applyFont="1" applyFill="1" applyBorder="1" applyAlignment="1">
      <alignment horizontal="left" vertical="center"/>
    </xf>
    <xf numFmtId="0" fontId="4" fillId="0" borderId="1" xfId="0" applyFont="1" applyBorder="1" applyAlignment="1">
      <alignment horizontal="left"/>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23" fillId="2" borderId="0" xfId="0" applyFont="1" applyFill="1" applyAlignment="1">
      <alignment horizontal="left" wrapText="1"/>
    </xf>
    <xf numFmtId="0" fontId="0" fillId="2" borderId="4" xfId="0" applyFill="1" applyBorder="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5"/>
  <sheetViews>
    <sheetView tabSelected="1" workbookViewId="0">
      <selection activeCell="I10" sqref="I10"/>
    </sheetView>
  </sheetViews>
  <sheetFormatPr defaultRowHeight="15" x14ac:dyDescent="0.25"/>
  <cols>
    <col min="1" max="1" width="5" customWidth="1"/>
    <col min="2" max="2" width="44.7109375" customWidth="1"/>
    <col min="3" max="3" width="11" bestFit="1" customWidth="1"/>
    <col min="4" max="4" width="10.28515625" customWidth="1"/>
    <col min="5" max="5" width="18.5703125" customWidth="1"/>
    <col min="6" max="6" width="2.140625" customWidth="1"/>
    <col min="7" max="7" width="29" style="25" customWidth="1"/>
    <col min="8" max="8" width="14" customWidth="1"/>
  </cols>
  <sheetData>
    <row r="1" spans="1:7" ht="22.5" customHeight="1" x14ac:dyDescent="0.25">
      <c r="A1" s="11"/>
      <c r="B1" s="68" t="s">
        <v>49</v>
      </c>
      <c r="C1" s="68"/>
      <c r="D1" s="68"/>
      <c r="E1" s="68"/>
      <c r="F1" s="68"/>
      <c r="G1" s="68"/>
    </row>
    <row r="2" spans="1:7" ht="9.75" customHeight="1" x14ac:dyDescent="0.25">
      <c r="B2" s="6"/>
      <c r="C2" s="6"/>
      <c r="D2" s="6"/>
      <c r="E2" s="6"/>
      <c r="F2" s="6"/>
      <c r="G2" s="6"/>
    </row>
    <row r="3" spans="1:7" ht="15.75" x14ac:dyDescent="0.25">
      <c r="B3" s="1" t="s">
        <v>52</v>
      </c>
      <c r="C3" s="78"/>
      <c r="D3" s="78"/>
      <c r="E3" s="78"/>
    </row>
    <row r="4" spans="1:7" ht="15.75" x14ac:dyDescent="0.25">
      <c r="B4" s="1"/>
    </row>
    <row r="5" spans="1:7" x14ac:dyDescent="0.25">
      <c r="B5" s="66" t="s">
        <v>50</v>
      </c>
    </row>
    <row r="6" spans="1:7" ht="59.25" customHeight="1" x14ac:dyDescent="0.25">
      <c r="A6" s="77" t="s">
        <v>51</v>
      </c>
      <c r="B6" s="77"/>
      <c r="C6" s="77"/>
      <c r="D6" s="77"/>
      <c r="E6" s="77"/>
      <c r="F6" s="77"/>
      <c r="G6" s="77"/>
    </row>
    <row r="7" spans="1:7" ht="9.75" customHeight="1" x14ac:dyDescent="0.25"/>
    <row r="8" spans="1:7" ht="39" customHeight="1" x14ac:dyDescent="0.25">
      <c r="A8" s="30" t="s">
        <v>0</v>
      </c>
      <c r="B8" s="31" t="s">
        <v>1</v>
      </c>
      <c r="C8" s="31" t="s">
        <v>2</v>
      </c>
      <c r="D8" s="31" t="s">
        <v>3</v>
      </c>
      <c r="E8" s="32" t="s">
        <v>10</v>
      </c>
      <c r="F8" s="33"/>
      <c r="G8" s="32" t="s">
        <v>44</v>
      </c>
    </row>
    <row r="9" spans="1:7" ht="31.5" customHeight="1" x14ac:dyDescent="0.25">
      <c r="A9" s="75" t="s">
        <v>34</v>
      </c>
      <c r="B9" s="76"/>
      <c r="C9" s="76"/>
      <c r="D9" s="76"/>
      <c r="E9" s="76"/>
      <c r="F9" s="34"/>
      <c r="G9" s="35"/>
    </row>
    <row r="10" spans="1:7" ht="37.5" customHeight="1" x14ac:dyDescent="0.25">
      <c r="A10" s="21" t="s">
        <v>13</v>
      </c>
      <c r="B10" s="36" t="s">
        <v>14</v>
      </c>
      <c r="C10" s="37" t="s">
        <v>4</v>
      </c>
      <c r="D10" s="37">
        <v>1</v>
      </c>
      <c r="E10" s="7"/>
      <c r="F10" s="5"/>
      <c r="G10" s="38">
        <f t="shared" ref="G10:G36" si="0">E10*D10</f>
        <v>0</v>
      </c>
    </row>
    <row r="11" spans="1:7" ht="37.5" customHeight="1" x14ac:dyDescent="0.25">
      <c r="A11" s="10" t="s">
        <v>15</v>
      </c>
      <c r="B11" s="36" t="s">
        <v>16</v>
      </c>
      <c r="C11" s="37" t="s">
        <v>4</v>
      </c>
      <c r="D11" s="37">
        <v>1</v>
      </c>
      <c r="E11" s="7"/>
      <c r="F11" s="5"/>
      <c r="G11" s="38">
        <f t="shared" si="0"/>
        <v>0</v>
      </c>
    </row>
    <row r="12" spans="1:7" ht="37.5" customHeight="1" x14ac:dyDescent="0.25">
      <c r="A12" s="10" t="s">
        <v>17</v>
      </c>
      <c r="B12" s="36" t="s">
        <v>30</v>
      </c>
      <c r="C12" s="37" t="s">
        <v>4</v>
      </c>
      <c r="D12" s="37">
        <v>1</v>
      </c>
      <c r="E12" s="7"/>
      <c r="F12" s="5"/>
      <c r="G12" s="38">
        <f t="shared" si="0"/>
        <v>0</v>
      </c>
    </row>
    <row r="13" spans="1:7" ht="37.5" customHeight="1" x14ac:dyDescent="0.25">
      <c r="A13" s="10" t="s">
        <v>18</v>
      </c>
      <c r="B13" s="36" t="s">
        <v>31</v>
      </c>
      <c r="C13" s="37" t="s">
        <v>4</v>
      </c>
      <c r="D13" s="37">
        <v>1</v>
      </c>
      <c r="E13" s="7"/>
      <c r="F13" s="5"/>
      <c r="G13" s="38">
        <f t="shared" si="0"/>
        <v>0</v>
      </c>
    </row>
    <row r="14" spans="1:7" ht="37.5" customHeight="1" x14ac:dyDescent="0.25">
      <c r="A14" s="10" t="s">
        <v>19</v>
      </c>
      <c r="B14" s="36" t="s">
        <v>32</v>
      </c>
      <c r="C14" s="37" t="s">
        <v>4</v>
      </c>
      <c r="D14" s="37">
        <v>1</v>
      </c>
      <c r="E14" s="7"/>
      <c r="F14" s="5"/>
      <c r="G14" s="38">
        <f t="shared" si="0"/>
        <v>0</v>
      </c>
    </row>
    <row r="15" spans="1:7" ht="37.5" customHeight="1" x14ac:dyDescent="0.25">
      <c r="A15" s="10" t="s">
        <v>20</v>
      </c>
      <c r="B15" s="36" t="s">
        <v>33</v>
      </c>
      <c r="C15" s="37" t="s">
        <v>4</v>
      </c>
      <c r="D15" s="37">
        <v>1</v>
      </c>
      <c r="E15" s="7"/>
      <c r="F15" s="22"/>
      <c r="G15" s="38">
        <f t="shared" si="0"/>
        <v>0</v>
      </c>
    </row>
    <row r="16" spans="1:7" ht="32.1" customHeight="1" x14ac:dyDescent="0.25">
      <c r="A16" s="14"/>
      <c r="B16" s="13"/>
      <c r="C16" s="15"/>
      <c r="D16" s="15"/>
      <c r="E16" s="16"/>
      <c r="F16" s="17"/>
      <c r="G16" s="26"/>
    </row>
    <row r="17" spans="1:7" ht="32.1" customHeight="1" x14ac:dyDescent="0.25">
      <c r="A17" s="39"/>
      <c r="B17" s="70" t="s">
        <v>35</v>
      </c>
      <c r="C17" s="70"/>
      <c r="D17" s="70"/>
      <c r="E17" s="70"/>
      <c r="F17" s="71"/>
      <c r="G17" s="72"/>
    </row>
    <row r="18" spans="1:7" ht="33.75" customHeight="1" x14ac:dyDescent="0.25">
      <c r="A18" s="21" t="s">
        <v>21</v>
      </c>
      <c r="B18" s="36" t="s">
        <v>22</v>
      </c>
      <c r="C18" s="37" t="s">
        <v>4</v>
      </c>
      <c r="D18" s="37">
        <v>1</v>
      </c>
      <c r="E18" s="7"/>
      <c r="F18" s="5"/>
      <c r="G18" s="38">
        <f>D18*E18</f>
        <v>0</v>
      </c>
    </row>
    <row r="19" spans="1:7" ht="33.75" customHeight="1" x14ac:dyDescent="0.25">
      <c r="A19" s="10" t="s">
        <v>23</v>
      </c>
      <c r="B19" s="36" t="s">
        <v>24</v>
      </c>
      <c r="C19" s="37" t="s">
        <v>4</v>
      </c>
      <c r="D19" s="37">
        <v>1</v>
      </c>
      <c r="E19" s="7"/>
      <c r="F19" s="5"/>
      <c r="G19" s="38">
        <f t="shared" ref="G19:G20" si="1">D19*E19</f>
        <v>0</v>
      </c>
    </row>
    <row r="20" spans="1:7" ht="33.75" customHeight="1" x14ac:dyDescent="0.25">
      <c r="A20" s="10" t="s">
        <v>25</v>
      </c>
      <c r="B20" s="36" t="s">
        <v>26</v>
      </c>
      <c r="C20" s="37" t="s">
        <v>4</v>
      </c>
      <c r="D20" s="37">
        <v>1</v>
      </c>
      <c r="E20" s="7"/>
      <c r="F20" s="5"/>
      <c r="G20" s="38">
        <f t="shared" si="1"/>
        <v>0</v>
      </c>
    </row>
    <row r="21" spans="1:7" ht="32.1" customHeight="1" x14ac:dyDescent="0.25">
      <c r="A21" s="14"/>
      <c r="B21" s="13"/>
      <c r="C21" s="15"/>
      <c r="D21" s="15"/>
      <c r="E21" s="16"/>
      <c r="F21" s="17"/>
      <c r="G21" s="26"/>
    </row>
    <row r="22" spans="1:7" ht="32.1" customHeight="1" x14ac:dyDescent="0.25">
      <c r="A22" s="39"/>
      <c r="B22" s="70" t="s">
        <v>27</v>
      </c>
      <c r="C22" s="70"/>
      <c r="D22" s="70"/>
      <c r="E22" s="70"/>
      <c r="F22" s="71"/>
      <c r="G22" s="72"/>
    </row>
    <row r="23" spans="1:7" ht="33" customHeight="1" x14ac:dyDescent="0.25">
      <c r="A23" s="21">
        <v>5</v>
      </c>
      <c r="B23" s="36" t="s">
        <v>28</v>
      </c>
      <c r="C23" s="37" t="s">
        <v>29</v>
      </c>
      <c r="D23" s="37">
        <v>1</v>
      </c>
      <c r="E23" s="7"/>
      <c r="F23" s="5"/>
      <c r="G23" s="38">
        <f>E23*D23</f>
        <v>0</v>
      </c>
    </row>
    <row r="24" spans="1:7" ht="33" customHeight="1" x14ac:dyDescent="0.25">
      <c r="A24" s="10">
        <v>6</v>
      </c>
      <c r="B24" s="36" t="s">
        <v>36</v>
      </c>
      <c r="C24" s="37" t="s">
        <v>5</v>
      </c>
      <c r="D24" s="37">
        <v>1</v>
      </c>
      <c r="E24" s="7"/>
      <c r="F24" s="5"/>
      <c r="G24" s="38">
        <f t="shared" ref="G24:G27" si="2">E24*D24</f>
        <v>0</v>
      </c>
    </row>
    <row r="25" spans="1:7" ht="33" customHeight="1" x14ac:dyDescent="0.25">
      <c r="A25" s="10">
        <v>7</v>
      </c>
      <c r="B25" s="36" t="s">
        <v>37</v>
      </c>
      <c r="C25" s="37" t="s">
        <v>5</v>
      </c>
      <c r="D25" s="37">
        <v>1</v>
      </c>
      <c r="E25" s="7"/>
      <c r="F25" s="5"/>
      <c r="G25" s="38">
        <f t="shared" si="2"/>
        <v>0</v>
      </c>
    </row>
    <row r="26" spans="1:7" ht="33" customHeight="1" x14ac:dyDescent="0.25">
      <c r="A26" s="10">
        <v>8</v>
      </c>
      <c r="B26" s="36" t="s">
        <v>6</v>
      </c>
      <c r="C26" s="37" t="s">
        <v>5</v>
      </c>
      <c r="D26" s="37">
        <v>0.5</v>
      </c>
      <c r="E26" s="7"/>
      <c r="F26" s="5"/>
      <c r="G26" s="38">
        <f t="shared" si="2"/>
        <v>0</v>
      </c>
    </row>
    <row r="27" spans="1:7" ht="33" customHeight="1" x14ac:dyDescent="0.25">
      <c r="A27" s="10">
        <v>9</v>
      </c>
      <c r="B27" s="36" t="s">
        <v>7</v>
      </c>
      <c r="C27" s="37" t="s">
        <v>5</v>
      </c>
      <c r="D27" s="37">
        <v>1</v>
      </c>
      <c r="E27" s="7"/>
      <c r="F27" s="22"/>
      <c r="G27" s="38">
        <f t="shared" si="2"/>
        <v>0</v>
      </c>
    </row>
    <row r="28" spans="1:7" ht="32.25" customHeight="1" x14ac:dyDescent="0.25">
      <c r="A28" s="12"/>
      <c r="B28" s="40"/>
      <c r="C28" s="4"/>
      <c r="D28" s="4"/>
      <c r="E28" s="16"/>
      <c r="F28" s="5"/>
      <c r="G28" s="27"/>
    </row>
    <row r="29" spans="1:7" ht="18" customHeight="1" x14ac:dyDescent="0.25">
      <c r="A29" s="73" t="s">
        <v>39</v>
      </c>
      <c r="B29" s="74"/>
      <c r="C29" s="74"/>
      <c r="D29" s="74"/>
      <c r="E29" s="74"/>
      <c r="F29" s="43"/>
      <c r="G29" s="44"/>
    </row>
    <row r="30" spans="1:7" ht="84" customHeight="1" x14ac:dyDescent="0.25">
      <c r="A30" s="10">
        <v>10</v>
      </c>
      <c r="B30" s="41" t="s">
        <v>46</v>
      </c>
      <c r="C30" s="42" t="s">
        <v>42</v>
      </c>
      <c r="D30" s="37">
        <v>1</v>
      </c>
      <c r="E30" s="7"/>
      <c r="F30" s="45"/>
      <c r="G30" s="38">
        <f t="shared" si="0"/>
        <v>0</v>
      </c>
    </row>
    <row r="31" spans="1:7" ht="21" customHeight="1" x14ac:dyDescent="0.25">
      <c r="A31" s="12"/>
      <c r="B31" s="23"/>
      <c r="C31" s="4"/>
      <c r="D31" s="4"/>
      <c r="E31" s="16"/>
      <c r="F31" s="5"/>
      <c r="G31" s="27"/>
    </row>
    <row r="32" spans="1:7" ht="15" customHeight="1" x14ac:dyDescent="0.25">
      <c r="A32" s="73" t="s">
        <v>40</v>
      </c>
      <c r="B32" s="74"/>
      <c r="C32" s="74"/>
      <c r="D32" s="74"/>
      <c r="E32" s="74"/>
      <c r="F32" s="43"/>
      <c r="G32" s="44"/>
    </row>
    <row r="33" spans="1:7" ht="73.5" customHeight="1" x14ac:dyDescent="0.25">
      <c r="A33" s="10">
        <v>11</v>
      </c>
      <c r="B33" s="41" t="s">
        <v>48</v>
      </c>
      <c r="C33" s="42" t="s">
        <v>42</v>
      </c>
      <c r="D33" s="37">
        <v>1</v>
      </c>
      <c r="E33" s="7"/>
      <c r="F33" s="45"/>
      <c r="G33" s="38">
        <f t="shared" si="0"/>
        <v>0</v>
      </c>
    </row>
    <row r="34" spans="1:7" ht="15.75" customHeight="1" x14ac:dyDescent="0.25">
      <c r="A34" s="12"/>
      <c r="B34" s="23"/>
      <c r="C34" s="4"/>
      <c r="D34" s="4"/>
      <c r="E34" s="16"/>
      <c r="F34" s="5"/>
      <c r="G34" s="27"/>
    </row>
    <row r="35" spans="1:7" ht="16.5" customHeight="1" x14ac:dyDescent="0.25">
      <c r="A35" s="73" t="s">
        <v>41</v>
      </c>
      <c r="B35" s="74"/>
      <c r="C35" s="74"/>
      <c r="D35" s="74"/>
      <c r="E35" s="74"/>
      <c r="F35" s="43"/>
      <c r="G35" s="44"/>
    </row>
    <row r="36" spans="1:7" ht="89.25" customHeight="1" x14ac:dyDescent="0.25">
      <c r="A36" s="10">
        <v>12</v>
      </c>
      <c r="B36" s="41" t="s">
        <v>47</v>
      </c>
      <c r="C36" s="42" t="s">
        <v>42</v>
      </c>
      <c r="D36" s="37">
        <v>1</v>
      </c>
      <c r="E36" s="7"/>
      <c r="F36" s="45"/>
      <c r="G36" s="38">
        <f t="shared" si="0"/>
        <v>0</v>
      </c>
    </row>
    <row r="37" spans="1:7" ht="32.1" customHeight="1" x14ac:dyDescent="0.25">
      <c r="A37" s="14"/>
      <c r="B37" s="13"/>
      <c r="C37" s="15"/>
      <c r="D37" s="15"/>
      <c r="E37" s="16"/>
      <c r="F37" s="17"/>
      <c r="G37" s="28"/>
    </row>
    <row r="38" spans="1:7" ht="18.75" customHeight="1" x14ac:dyDescent="0.25">
      <c r="A38" s="46"/>
      <c r="B38" s="47"/>
      <c r="C38" s="48"/>
      <c r="D38" s="49"/>
      <c r="E38" s="50" t="s">
        <v>8</v>
      </c>
      <c r="F38" s="51"/>
      <c r="G38" s="52"/>
    </row>
    <row r="39" spans="1:7" s="5" customFormat="1" ht="42.75" customHeight="1" x14ac:dyDescent="0.25">
      <c r="A39" s="10">
        <v>13</v>
      </c>
      <c r="B39" s="36" t="s">
        <v>9</v>
      </c>
      <c r="C39" s="42" t="s">
        <v>43</v>
      </c>
      <c r="D39" s="53">
        <v>10000</v>
      </c>
      <c r="E39" s="67"/>
      <c r="G39" s="54">
        <f>IF(E39&gt;0,(D39*(1+E39)),(D39-(D39*F39)))</f>
        <v>10000</v>
      </c>
    </row>
    <row r="40" spans="1:7" s="18" customFormat="1" ht="27.75" customHeight="1" x14ac:dyDescent="0.25">
      <c r="A40" s="14"/>
      <c r="B40" s="23"/>
      <c r="C40" s="15"/>
      <c r="D40" s="19"/>
      <c r="E40" s="20"/>
      <c r="F40" s="17"/>
      <c r="G40" s="29"/>
    </row>
    <row r="41" spans="1:7" ht="18.75" customHeight="1" x14ac:dyDescent="0.25">
      <c r="A41" s="39"/>
      <c r="B41" s="55"/>
      <c r="C41" s="56"/>
      <c r="D41" s="57"/>
      <c r="E41" s="58" t="s">
        <v>38</v>
      </c>
      <c r="F41" s="59"/>
      <c r="G41" s="60"/>
    </row>
    <row r="42" spans="1:7" s="25" customFormat="1" ht="39" customHeight="1" thickBot="1" x14ac:dyDescent="0.3">
      <c r="A42" s="21">
        <v>14</v>
      </c>
      <c r="B42" s="61" t="s">
        <v>45</v>
      </c>
      <c r="C42" s="42" t="s">
        <v>43</v>
      </c>
      <c r="D42" s="62">
        <v>200000</v>
      </c>
      <c r="E42" s="24"/>
      <c r="F42" s="4"/>
      <c r="G42" s="63">
        <f>IF(E42&gt;0,(D42*(1-E42)),(D42-(D42*F42)))</f>
        <v>200000</v>
      </c>
    </row>
    <row r="43" spans="1:7" ht="32.1" customHeight="1" thickBot="1" x14ac:dyDescent="0.3">
      <c r="A43" s="8"/>
      <c r="B43" s="9" t="s">
        <v>11</v>
      </c>
      <c r="C43" s="69" t="s">
        <v>12</v>
      </c>
      <c r="D43" s="69"/>
      <c r="E43" s="69"/>
      <c r="F43" s="64" t="s">
        <v>11</v>
      </c>
      <c r="G43" s="65">
        <f>SUM(G10:G42)</f>
        <v>210000</v>
      </c>
    </row>
    <row r="44" spans="1:7" x14ac:dyDescent="0.25">
      <c r="B44" s="2"/>
    </row>
    <row r="45" spans="1:7" x14ac:dyDescent="0.25">
      <c r="B45" s="3"/>
    </row>
  </sheetData>
  <sheetProtection algorithmName="SHA-512" hashValue="V/80XHcLZ+CpCMhaXet1fg+FGTWUj5HZrsqCfHBdtklh8E6xCfeDzDOAHFf9bonzX7gCkazL7FA6m16Ogd539w==" saltValue="aJEi3Pu5WKzrcWmF1USAmQ==" spinCount="100000" sheet="1" objects="1" scenarios="1"/>
  <mergeCells count="10">
    <mergeCell ref="B1:G1"/>
    <mergeCell ref="C43:E43"/>
    <mergeCell ref="B17:G17"/>
    <mergeCell ref="B22:G22"/>
    <mergeCell ref="A29:E29"/>
    <mergeCell ref="A32:E32"/>
    <mergeCell ref="A35:E35"/>
    <mergeCell ref="A9:E9"/>
    <mergeCell ref="A6:G6"/>
    <mergeCell ref="C3:E3"/>
  </mergeCells>
  <printOptions gridLines="1"/>
  <pageMargins left="0.3" right="0.17" top="0.5" bottom="0.5" header="0.3" footer="0.3"/>
  <pageSetup scale="84" fitToHeight="0" orientation="portrait" r:id="rId1"/>
  <headerFooter>
    <oddHeader>&amp;RHCS RFP 2223-07-AR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BidSchedule</vt:lpstr>
      <vt:lpstr>BidSchedule!Print_Area</vt:lpstr>
      <vt:lpstr>BidSchedule!Print_Titles</vt:lpstr>
    </vt:vector>
  </TitlesOfParts>
  <Manager/>
  <Company>Clemson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dc:creator>
  <cp:keywords/>
  <dc:description/>
  <cp:lastModifiedBy>Annette Roberts</cp:lastModifiedBy>
  <cp:revision/>
  <cp:lastPrinted>2023-02-28T16:20:23Z</cp:lastPrinted>
  <dcterms:created xsi:type="dcterms:W3CDTF">2009-11-05T21:38:01Z</dcterms:created>
  <dcterms:modified xsi:type="dcterms:W3CDTF">2023-02-28T16:20:29Z</dcterms:modified>
  <cp:category/>
  <cp:contentStatus/>
</cp:coreProperties>
</file>