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U:\OFS\Procurement\Deb\PW\36245 Service Mowing N,W, S\WEST REGION\"/>
    </mc:Choice>
  </mc:AlternateContent>
  <xr:revisionPtr revIDLastSave="0" documentId="13_ncr:1_{161A4C3F-0F64-4266-89F2-E0C779BC2F9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Bid-Sheet" sheetId="15" r:id="rId1"/>
    <sheet name="RiceCreek" sheetId="4" r:id="rId2"/>
    <sheet name="NewnansLk" sheetId="5" r:id="rId3"/>
    <sheet name="Longleaf" sheetId="6" r:id="rId4"/>
    <sheet name="Lochloosa" sheetId="7" r:id="rId5"/>
    <sheet name="OrangeCreek" sheetId="9" r:id="rId6"/>
    <sheet name="SilverSprings" sheetId="10" r:id="rId7"/>
  </sheets>
  <definedNames>
    <definedName name="_xlnm.Print_Titles" localSheetId="2">NewnansLk!$3:$3</definedName>
    <definedName name="_xlnm.Print_Titles" localSheetId="5">OrangeCreek!$3:$3</definedName>
    <definedName name="_xlnm.Print_Titles" localSheetId="6">SilverSprings!#REF!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9" l="1"/>
  <c r="G22" i="7" l="1"/>
  <c r="C8" i="15" s="1"/>
  <c r="G36" i="5"/>
  <c r="C6" i="15" s="1"/>
  <c r="C9" i="15"/>
  <c r="G19" i="6"/>
  <c r="C7" i="15" s="1"/>
  <c r="G28" i="10"/>
  <c r="C10" i="15" s="1"/>
  <c r="G9" i="4" l="1"/>
  <c r="C5" i="15" s="1"/>
  <c r="C11" i="15" s="1"/>
  <c r="D7" i="15" l="1"/>
  <c r="D6" i="15"/>
  <c r="D8" i="15" l="1"/>
  <c r="D9" i="15"/>
  <c r="D10" i="15"/>
  <c r="D5" i="15" l="1"/>
  <c r="D11" i="15" s="1"/>
</calcChain>
</file>

<file path=xl/sharedStrings.xml><?xml version="1.0" encoding="utf-8"?>
<sst xmlns="http://schemas.openxmlformats.org/spreadsheetml/2006/main" count="695" uniqueCount="207">
  <si>
    <t>Modified Monthly</t>
  </si>
  <si>
    <t>$</t>
  </si>
  <si>
    <t>Gate</t>
  </si>
  <si>
    <t>Point Mowing Locations</t>
  </si>
  <si>
    <t>Identifier</t>
  </si>
  <si>
    <t>Type of Feature</t>
  </si>
  <si>
    <t>Frequency</t>
  </si>
  <si>
    <t>Features Present in mowing area for string trimmer</t>
  </si>
  <si>
    <t>Camp Site</t>
  </si>
  <si>
    <t>Kiosk</t>
  </si>
  <si>
    <t>Description of Mowing Needs</t>
  </si>
  <si>
    <t>Estimate of Sq. Footage</t>
  </si>
  <si>
    <t>Parking</t>
  </si>
  <si>
    <t>Sign</t>
  </si>
  <si>
    <t>Building/Shelter</t>
  </si>
  <si>
    <t>Telemetry Station</t>
  </si>
  <si>
    <t>Fishing Pier</t>
  </si>
  <si>
    <t>Bridge</t>
  </si>
  <si>
    <t>Monitoring Well</t>
  </si>
  <si>
    <t>Observation Tower</t>
  </si>
  <si>
    <t>Boat Ramp</t>
  </si>
  <si>
    <t>Property</t>
  </si>
  <si>
    <t>Total Square Footage</t>
  </si>
  <si>
    <t>Number of Features</t>
  </si>
  <si>
    <t>Acreage</t>
  </si>
  <si>
    <t>RC 3-05</t>
  </si>
  <si>
    <t>RC 1-01</t>
  </si>
  <si>
    <t>RC 2-02</t>
  </si>
  <si>
    <t>RC 2-03</t>
  </si>
  <si>
    <t>RC 2-04</t>
  </si>
  <si>
    <t>Picnic Table</t>
  </si>
  <si>
    <t>Rice Creek Conservation Area</t>
  </si>
  <si>
    <t>NL 4-30</t>
  </si>
  <si>
    <t>NL 4-31</t>
  </si>
  <si>
    <t>NL 4-32</t>
  </si>
  <si>
    <t>NL 3-22</t>
  </si>
  <si>
    <t>NL 3-23</t>
  </si>
  <si>
    <t>NL 3-24</t>
  </si>
  <si>
    <t>NL 3-25</t>
  </si>
  <si>
    <t>NL 3-26</t>
  </si>
  <si>
    <t>NL 3-27</t>
  </si>
  <si>
    <t>NL 3-28</t>
  </si>
  <si>
    <t>NL 3-29</t>
  </si>
  <si>
    <t>NL 1-01</t>
  </si>
  <si>
    <t>NL 1-02</t>
  </si>
  <si>
    <t>NL 1-03</t>
  </si>
  <si>
    <t>NL 1-04</t>
  </si>
  <si>
    <t>NL 1-05</t>
  </si>
  <si>
    <t>NL 1-06</t>
  </si>
  <si>
    <t>NL 1-07</t>
  </si>
  <si>
    <t>NL 1-08</t>
  </si>
  <si>
    <t>NL 1-09</t>
  </si>
  <si>
    <t>NL 1-10</t>
  </si>
  <si>
    <t>NL 2-11</t>
  </si>
  <si>
    <t>NL 2-12</t>
  </si>
  <si>
    <t>NL 2-13</t>
  </si>
  <si>
    <t>NL 2-14</t>
  </si>
  <si>
    <t>NL 2-15</t>
  </si>
  <si>
    <t>NL 2-16</t>
  </si>
  <si>
    <t>NL 2-17</t>
  </si>
  <si>
    <t>NL 2-18</t>
  </si>
  <si>
    <t>NL 2-19</t>
  </si>
  <si>
    <t>NL 2-20</t>
  </si>
  <si>
    <t>NL 2-21</t>
  </si>
  <si>
    <t>Newnans Lake Conservation Area</t>
  </si>
  <si>
    <t>Longleaf Flatwoods Reserve</t>
  </si>
  <si>
    <t>Lochloosae Conservation Area</t>
  </si>
  <si>
    <t>Orange Creek Conservation Area</t>
  </si>
  <si>
    <t>Silver Springs Forest</t>
  </si>
  <si>
    <t>Gates NL 1-04 and NL 1-05, Sign NL 1-03</t>
  </si>
  <si>
    <t>LL 3-12</t>
  </si>
  <si>
    <t>LL 1-03</t>
  </si>
  <si>
    <t xml:space="preserve">LL 1-04 </t>
  </si>
  <si>
    <t>LL 2-11</t>
  </si>
  <si>
    <t>LL 3-13</t>
  </si>
  <si>
    <t xml:space="preserve">LL 1-01 </t>
  </si>
  <si>
    <t xml:space="preserve">LL 1-02 </t>
  </si>
  <si>
    <t>LL 2-06</t>
  </si>
  <si>
    <t>LL 2-07</t>
  </si>
  <si>
    <t xml:space="preserve">LL 2-09 </t>
  </si>
  <si>
    <t>LL 4-14</t>
  </si>
  <si>
    <t>LL 4-15</t>
  </si>
  <si>
    <t>LL 2-05</t>
  </si>
  <si>
    <t xml:space="preserve">LL 2-08 </t>
  </si>
  <si>
    <t xml:space="preserve">LL 2-10 </t>
  </si>
  <si>
    <t>Bench</t>
  </si>
  <si>
    <t>Longleaf Flatwoods Conservation Area</t>
  </si>
  <si>
    <t>LO 3-13</t>
  </si>
  <si>
    <t>LO 3-14</t>
  </si>
  <si>
    <t>LO 4-18</t>
  </si>
  <si>
    <t>LO 3-15</t>
  </si>
  <si>
    <t>LO 1-01</t>
  </si>
  <si>
    <t>LO 1-02</t>
  </si>
  <si>
    <t>LO 1-03</t>
  </si>
  <si>
    <t>LO 1-08</t>
  </si>
  <si>
    <t>LO 2-09</t>
  </si>
  <si>
    <t>LO 3-17</t>
  </si>
  <si>
    <t>LO 1-05</t>
  </si>
  <si>
    <t>LO 1-06</t>
  </si>
  <si>
    <t>LO 1-07</t>
  </si>
  <si>
    <t>LO 2-10</t>
  </si>
  <si>
    <t>LO 2-11</t>
  </si>
  <si>
    <t>LO 3-16</t>
  </si>
  <si>
    <t>LO 1-04</t>
  </si>
  <si>
    <t>LO 2-12</t>
  </si>
  <si>
    <t>Lochloosa Conservation Area</t>
  </si>
  <si>
    <t>Mow access trail and trim around structure</t>
  </si>
  <si>
    <t>Pavilion LO 1-08, Fishing Pier LO 1-01</t>
  </si>
  <si>
    <t>Orange Creek Restoration Area</t>
  </si>
  <si>
    <t>OC 4-26</t>
  </si>
  <si>
    <t>OC 4-27</t>
  </si>
  <si>
    <t>OC 1-01</t>
  </si>
  <si>
    <t>OC 1-08</t>
  </si>
  <si>
    <t>OC 1-09</t>
  </si>
  <si>
    <t>OC 1-10</t>
  </si>
  <si>
    <t>OC 1-11</t>
  </si>
  <si>
    <t>OC 2-19</t>
  </si>
  <si>
    <t>OC 2-20</t>
  </si>
  <si>
    <t>OC 2-21</t>
  </si>
  <si>
    <t>OC 4-25</t>
  </si>
  <si>
    <t>OC 1-07</t>
  </si>
  <si>
    <t>OC 2-13</t>
  </si>
  <si>
    <t>OC 2-14</t>
  </si>
  <si>
    <t>OC 2-15</t>
  </si>
  <si>
    <t>OC 4-24</t>
  </si>
  <si>
    <t>OC 1-03</t>
  </si>
  <si>
    <t>OC 1-06</t>
  </si>
  <si>
    <t>OC 1-12</t>
  </si>
  <si>
    <t>OC 1-04</t>
  </si>
  <si>
    <t>OC 3-22</t>
  </si>
  <si>
    <t>OC 3-23</t>
  </si>
  <si>
    <t>OC 1-02</t>
  </si>
  <si>
    <t>OC 1-05</t>
  </si>
  <si>
    <t>OC 2-16</t>
  </si>
  <si>
    <t>OC 2-17</t>
  </si>
  <si>
    <t>OC 2-18</t>
  </si>
  <si>
    <t>Gate OC 1-10, Observation Tower OC 2-19, Pole Barn OC 1-09</t>
  </si>
  <si>
    <t>Well OC 1-03, Pavilion OC 1-12, Electric Meter OC 1-06</t>
  </si>
  <si>
    <t xml:space="preserve">Sign OC1-07, Gate OC 1-1-01, </t>
  </si>
  <si>
    <t>SS 4-24</t>
  </si>
  <si>
    <t>SS 3-17</t>
  </si>
  <si>
    <t>SS 3-18</t>
  </si>
  <si>
    <t>SS 3-19</t>
  </si>
  <si>
    <t>SS 3-20</t>
  </si>
  <si>
    <t>SS 3-21</t>
  </si>
  <si>
    <t>SS 3-22</t>
  </si>
  <si>
    <t>SS 3-23</t>
  </si>
  <si>
    <t>SS 1-01</t>
  </si>
  <si>
    <t>SS 1-02</t>
  </si>
  <si>
    <t>SS 1-03</t>
  </si>
  <si>
    <t>SS 1-04</t>
  </si>
  <si>
    <t>SS 1-05</t>
  </si>
  <si>
    <t>SS 1-06</t>
  </si>
  <si>
    <t>SS 1-07</t>
  </si>
  <si>
    <t>SS 1-08</t>
  </si>
  <si>
    <t>SS 1-09</t>
  </si>
  <si>
    <t>SS 1-10</t>
  </si>
  <si>
    <t>SS 1-11</t>
  </si>
  <si>
    <t>SS 1-12</t>
  </si>
  <si>
    <t>SS 1-13</t>
  </si>
  <si>
    <t>SS 1-14</t>
  </si>
  <si>
    <t>SS 2-16</t>
  </si>
  <si>
    <t>SS 2-15</t>
  </si>
  <si>
    <t>Silver Springs Forest Conservation Area</t>
  </si>
  <si>
    <t>Electric Meter</t>
  </si>
  <si>
    <t>Sign SS 1-08, Gate SS 1-09</t>
  </si>
  <si>
    <t>Sign SS 1-05, Gate SS 1-06</t>
  </si>
  <si>
    <t>Sign SS 1-01, Gate SS 1-03, Kiosk SS 1-04</t>
  </si>
  <si>
    <t>Estimated Number of Cuts per Year</t>
  </si>
  <si>
    <t>Total Square Footage:</t>
  </si>
  <si>
    <t>Fencing</t>
  </si>
  <si>
    <t>Gate OC 1-02, Sign OC 1-05</t>
  </si>
  <si>
    <t xml:space="preserve">Land Management Office, Well, </t>
  </si>
  <si>
    <t>Pole Barn</t>
  </si>
  <si>
    <t>Bench LL 1-04, Shelter LL 1-03</t>
  </si>
  <si>
    <t>Shelter NL 1-06</t>
  </si>
  <si>
    <t>Fencing, and guardrail</t>
  </si>
  <si>
    <t>Map Page</t>
  </si>
  <si>
    <t>N/A</t>
  </si>
  <si>
    <t xml:space="preserve">Gate LL 1-01 </t>
  </si>
  <si>
    <t>Well</t>
  </si>
  <si>
    <t>Other</t>
  </si>
  <si>
    <t>Standard Feature Mowing</t>
  </si>
  <si>
    <t>Open Area Mowing</t>
  </si>
  <si>
    <t>TOTALS</t>
  </si>
  <si>
    <t>TOTAL ESTIMATED COST</t>
  </si>
  <si>
    <t>Total  Cost</t>
  </si>
  <si>
    <t>Estimated Yearly Mowing Cycles</t>
  </si>
  <si>
    <t>Bid Tabulation Sheet</t>
  </si>
  <si>
    <t>West Region Service Mowing</t>
  </si>
  <si>
    <t xml:space="preserve">Cost Per Mowing Cycle </t>
  </si>
  <si>
    <t>Sign OC 1-05, Gate OC 1-02</t>
  </si>
  <si>
    <t>Included in RC 2-02</t>
  </si>
  <si>
    <t>Included in NL 4-32</t>
  </si>
  <si>
    <t>Included in NL 4-30</t>
  </si>
  <si>
    <t>Included in NL 4-31</t>
  </si>
  <si>
    <t>Included in LL 3-12</t>
  </si>
  <si>
    <t>Included in LL 3-13</t>
  </si>
  <si>
    <t>Included in LO 4-18</t>
  </si>
  <si>
    <t>Included in OC 3-23</t>
  </si>
  <si>
    <t>Included in OC 4-24</t>
  </si>
  <si>
    <t>Included in OC 4-26</t>
  </si>
  <si>
    <t>Included in SS 4-24</t>
  </si>
  <si>
    <t>Included in SS 3-17</t>
  </si>
  <si>
    <t>Includes Gate                  RC 2-04</t>
  </si>
  <si>
    <t>Gates NL 1-07 and NL 1-08, Kiosk 1-01</t>
  </si>
  <si>
    <t>Cost per Square Foot: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</si>
</sst>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7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15" xfId="0" applyNumberFormat="1" applyFont="1" applyBorder="1" applyAlignment="1">
      <alignment horizontal="center" vertical="center"/>
    </xf>
    <xf numFmtId="3" fontId="8" fillId="0" borderId="15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vertical="center"/>
    </xf>
    <xf numFmtId="0" fontId="8" fillId="0" borderId="12" xfId="0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3" fontId="8" fillId="0" borderId="1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/>
    </xf>
    <xf numFmtId="2" fontId="8" fillId="0" borderId="2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2" fontId="2" fillId="4" borderId="20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left" vertical="center"/>
    </xf>
    <xf numFmtId="0" fontId="10" fillId="5" borderId="14" xfId="0" applyFont="1" applyFill="1" applyBorder="1" applyAlignment="1">
      <alignment vertical="center"/>
    </xf>
    <xf numFmtId="0" fontId="2" fillId="4" borderId="24" xfId="0" applyFont="1" applyFill="1" applyBorder="1" applyAlignment="1">
      <alignment horizontal="center" vertical="center" wrapText="1"/>
    </xf>
    <xf numFmtId="164" fontId="7" fillId="0" borderId="25" xfId="1" applyNumberFormat="1" applyFont="1" applyFill="1" applyBorder="1" applyAlignment="1">
      <alignment horizontal="left" vertical="center"/>
    </xf>
    <xf numFmtId="164" fontId="7" fillId="0" borderId="26" xfId="1" applyNumberFormat="1" applyFont="1" applyFill="1" applyBorder="1" applyAlignment="1">
      <alignment horizontal="left" vertical="center"/>
    </xf>
    <xf numFmtId="164" fontId="7" fillId="0" borderId="27" xfId="1" applyNumberFormat="1" applyFont="1" applyFill="1" applyBorder="1" applyAlignment="1">
      <alignment horizontal="left" vertical="center"/>
    </xf>
    <xf numFmtId="164" fontId="8" fillId="0" borderId="4" xfId="0" applyNumberFormat="1" applyFont="1" applyBorder="1" applyAlignment="1">
      <alignment horizontal="left" vertical="center"/>
    </xf>
    <xf numFmtId="164" fontId="8" fillId="0" borderId="6" xfId="0" applyNumberFormat="1" applyFont="1" applyBorder="1" applyAlignment="1">
      <alignment horizontal="left" vertical="center"/>
    </xf>
    <xf numFmtId="3" fontId="10" fillId="5" borderId="14" xfId="0" applyNumberFormat="1" applyFont="1" applyFill="1" applyBorder="1" applyAlignment="1">
      <alignment horizontal="center" vertical="center"/>
    </xf>
    <xf numFmtId="2" fontId="10" fillId="5" borderId="14" xfId="0" applyNumberFormat="1" applyFont="1" applyFill="1" applyBorder="1" applyAlignment="1">
      <alignment horizontal="center" vertical="center"/>
    </xf>
    <xf numFmtId="164" fontId="8" fillId="0" borderId="8" xfId="0" applyNumberFormat="1" applyFont="1" applyBorder="1" applyAlignment="1">
      <alignment horizontal="left" vertical="center"/>
    </xf>
    <xf numFmtId="0" fontId="9" fillId="4" borderId="10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7" fillId="3" borderId="30" xfId="0" applyNumberFormat="1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3" fontId="8" fillId="0" borderId="34" xfId="0" applyNumberFormat="1" applyFont="1" applyBorder="1" applyAlignment="1">
      <alignment horizontal="center" vertical="center" wrapText="1"/>
    </xf>
    <xf numFmtId="3" fontId="8" fillId="0" borderId="34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 wrapText="1"/>
    </xf>
    <xf numFmtId="4" fontId="0" fillId="3" borderId="36" xfId="0" applyNumberForma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right" vertical="center"/>
    </xf>
    <xf numFmtId="3" fontId="10" fillId="3" borderId="36" xfId="0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3" fontId="16" fillId="3" borderId="30" xfId="0" applyNumberFormat="1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3" fontId="17" fillId="0" borderId="12" xfId="0" applyNumberFormat="1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3" fontId="17" fillId="0" borderId="13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18" fillId="3" borderId="36" xfId="0" applyFont="1" applyFill="1" applyBorder="1" applyAlignment="1">
      <alignment horizontal="center" vertical="center"/>
    </xf>
    <xf numFmtId="0" fontId="18" fillId="3" borderId="36" xfId="0" applyFont="1" applyFill="1" applyBorder="1" applyAlignment="1">
      <alignment horizontal="center" vertical="center" wrapText="1"/>
    </xf>
    <xf numFmtId="3" fontId="19" fillId="3" borderId="36" xfId="0" applyNumberFormat="1" applyFont="1" applyFill="1" applyBorder="1" applyAlignment="1">
      <alignment horizontal="right" vertical="center"/>
    </xf>
    <xf numFmtId="3" fontId="12" fillId="3" borderId="36" xfId="0" applyNumberFormat="1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right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3" fontId="8" fillId="0" borderId="13" xfId="0" applyNumberFormat="1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0" fillId="3" borderId="19" xfId="0" applyFill="1" applyBorder="1"/>
    <xf numFmtId="0" fontId="0" fillId="3" borderId="36" xfId="0" applyFont="1" applyFill="1" applyBorder="1"/>
    <xf numFmtId="0" fontId="0" fillId="3" borderId="36" xfId="0" applyFill="1" applyBorder="1"/>
    <xf numFmtId="0" fontId="0" fillId="3" borderId="36" xfId="0" applyFill="1" applyBorder="1" applyAlignment="1">
      <alignment wrapText="1"/>
    </xf>
    <xf numFmtId="0" fontId="10" fillId="3" borderId="36" xfId="0" applyFont="1" applyFill="1" applyBorder="1" applyAlignment="1">
      <alignment horizontal="right"/>
    </xf>
    <xf numFmtId="3" fontId="10" fillId="3" borderId="36" xfId="0" applyNumberFormat="1" applyFont="1" applyFill="1" applyBorder="1" applyAlignment="1">
      <alignment horizontal="center"/>
    </xf>
    <xf numFmtId="0" fontId="0" fillId="3" borderId="24" xfId="0" applyFill="1" applyBorder="1"/>
    <xf numFmtId="0" fontId="8" fillId="0" borderId="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0" fontId="0" fillId="3" borderId="19" xfId="0" applyFill="1" applyBorder="1" applyAlignment="1">
      <alignment vertical="center"/>
    </xf>
    <xf numFmtId="0" fontId="0" fillId="3" borderId="36" xfId="0" applyFill="1" applyBorder="1" applyAlignment="1">
      <alignment horizontal="left" vertical="center" wrapText="1"/>
    </xf>
    <xf numFmtId="0" fontId="0" fillId="3" borderId="36" xfId="0" applyFill="1" applyBorder="1" applyAlignment="1">
      <alignment vertical="center"/>
    </xf>
    <xf numFmtId="0" fontId="0" fillId="3" borderId="36" xfId="0" applyFill="1" applyBorder="1" applyAlignment="1">
      <alignment vertical="center" wrapText="1"/>
    </xf>
    <xf numFmtId="0" fontId="10" fillId="3" borderId="36" xfId="0" applyFont="1" applyFill="1" applyBorder="1" applyAlignment="1">
      <alignment horizontal="right" vertical="center"/>
    </xf>
    <xf numFmtId="0" fontId="0" fillId="3" borderId="24" xfId="0" applyFill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2" fontId="0" fillId="3" borderId="24" xfId="0" applyNumberFormat="1" applyFill="1" applyBorder="1" applyAlignment="1">
      <alignment horizontal="center" vertical="center"/>
    </xf>
    <xf numFmtId="164" fontId="11" fillId="5" borderId="11" xfId="0" applyNumberFormat="1" applyFont="1" applyFill="1" applyBorder="1" applyAlignment="1">
      <alignment vertical="center"/>
    </xf>
    <xf numFmtId="164" fontId="11" fillId="5" borderId="20" xfId="0" applyNumberFormat="1" applyFont="1" applyFill="1" applyBorder="1" applyAlignment="1">
      <alignment vertical="center"/>
    </xf>
    <xf numFmtId="0" fontId="2" fillId="0" borderId="19" xfId="0" applyFont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11" fillId="5" borderId="36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C06F-E520-4D28-BB78-8ABE50449A38}">
  <sheetPr>
    <pageSetUpPr fitToPage="1"/>
  </sheetPr>
  <dimension ref="A1:G13"/>
  <sheetViews>
    <sheetView tabSelected="1" zoomScaleNormal="100" workbookViewId="0">
      <selection activeCell="F3" sqref="F1:G1048576"/>
    </sheetView>
  </sheetViews>
  <sheetFormatPr defaultColWidth="9" defaultRowHeight="15" x14ac:dyDescent="0.25"/>
  <cols>
    <col min="1" max="1" width="25.42578125" style="29" customWidth="1"/>
    <col min="2" max="2" width="10.5703125" style="8" customWidth="1"/>
    <col min="3" max="3" width="14.28515625" style="8" customWidth="1"/>
    <col min="4" max="4" width="10.85546875" style="33" customWidth="1"/>
    <col min="5" max="5" width="16.7109375" style="33" customWidth="1"/>
    <col min="6" max="6" width="28.85546875" style="8" hidden="1" customWidth="1"/>
    <col min="7" max="7" width="28.7109375" style="6" hidden="1" customWidth="1"/>
    <col min="8" max="16384" width="9" style="8"/>
  </cols>
  <sheetData>
    <row r="1" spans="1:7" ht="22.5" customHeight="1" x14ac:dyDescent="0.25">
      <c r="A1" s="171" t="s">
        <v>188</v>
      </c>
      <c r="B1" s="171"/>
      <c r="C1" s="171"/>
      <c r="D1" s="171"/>
      <c r="E1" s="171"/>
      <c r="F1" s="171"/>
      <c r="G1" s="171"/>
    </row>
    <row r="2" spans="1:7" ht="18.75" x14ac:dyDescent="0.25">
      <c r="A2" s="171" t="s">
        <v>189</v>
      </c>
      <c r="B2" s="171"/>
      <c r="C2" s="171"/>
      <c r="D2" s="171"/>
      <c r="E2" s="171"/>
      <c r="F2" s="171"/>
      <c r="G2" s="171"/>
    </row>
    <row r="3" spans="1:7" ht="15.75" thickBot="1" x14ac:dyDescent="0.3"/>
    <row r="4" spans="1:7" s="1" customFormat="1" ht="30.75" customHeight="1" thickBot="1" x14ac:dyDescent="0.3">
      <c r="A4" s="45" t="s">
        <v>21</v>
      </c>
      <c r="B4" s="46" t="s">
        <v>23</v>
      </c>
      <c r="C4" s="46" t="s">
        <v>22</v>
      </c>
      <c r="D4" s="47" t="s">
        <v>24</v>
      </c>
      <c r="E4" s="48" t="s">
        <v>187</v>
      </c>
      <c r="F4" s="60" t="s">
        <v>190</v>
      </c>
      <c r="G4" s="51" t="s">
        <v>186</v>
      </c>
    </row>
    <row r="5" spans="1:7" s="16" customFormat="1" ht="27.6" customHeight="1" x14ac:dyDescent="0.25">
      <c r="A5" s="36" t="s">
        <v>31</v>
      </c>
      <c r="B5" s="34">
        <v>5</v>
      </c>
      <c r="C5" s="35">
        <f>SUM(RiceCreek!G9)</f>
        <v>22500</v>
      </c>
      <c r="D5" s="40">
        <f t="shared" ref="D5:D10" si="0">SUM(C5)/43560</f>
        <v>0.51652892561983466</v>
      </c>
      <c r="E5" s="34">
        <v>9</v>
      </c>
      <c r="F5" s="59" t="s">
        <v>1</v>
      </c>
      <c r="G5" s="52" t="s">
        <v>1</v>
      </c>
    </row>
    <row r="6" spans="1:7" s="16" customFormat="1" ht="25.5" x14ac:dyDescent="0.25">
      <c r="A6" s="30" t="s">
        <v>64</v>
      </c>
      <c r="B6" s="9">
        <v>32</v>
      </c>
      <c r="C6" s="22">
        <f>SUM(NewnansLk!G36)</f>
        <v>231820</v>
      </c>
      <c r="D6" s="40">
        <f t="shared" si="0"/>
        <v>5.321854912764004</v>
      </c>
      <c r="E6" s="43">
        <v>9</v>
      </c>
      <c r="F6" s="55" t="s">
        <v>1</v>
      </c>
      <c r="G6" s="53" t="s">
        <v>1</v>
      </c>
    </row>
    <row r="7" spans="1:7" s="16" customFormat="1" ht="26.45" customHeight="1" x14ac:dyDescent="0.25">
      <c r="A7" s="30" t="s">
        <v>65</v>
      </c>
      <c r="B7" s="9">
        <v>15</v>
      </c>
      <c r="C7" s="22">
        <f>SUM(Longleaf!G19)</f>
        <v>142960</v>
      </c>
      <c r="D7" s="40">
        <f t="shared" si="0"/>
        <v>3.2819100091827367</v>
      </c>
      <c r="E7" s="43">
        <v>9</v>
      </c>
      <c r="F7" s="55" t="s">
        <v>1</v>
      </c>
      <c r="G7" s="53" t="s">
        <v>1</v>
      </c>
    </row>
    <row r="8" spans="1:7" s="16" customFormat="1" ht="26.45" customHeight="1" x14ac:dyDescent="0.25">
      <c r="A8" s="30" t="s">
        <v>66</v>
      </c>
      <c r="B8" s="9">
        <v>18</v>
      </c>
      <c r="C8" s="22">
        <f>SUM(Lochloosa!G22)</f>
        <v>114950</v>
      </c>
      <c r="D8" s="40">
        <f t="shared" si="0"/>
        <v>2.6388888888888888</v>
      </c>
      <c r="E8" s="43">
        <v>9</v>
      </c>
      <c r="F8" s="55" t="s">
        <v>1</v>
      </c>
      <c r="G8" s="53" t="s">
        <v>1</v>
      </c>
    </row>
    <row r="9" spans="1:7" s="16" customFormat="1" ht="25.5" x14ac:dyDescent="0.25">
      <c r="A9" s="30" t="s">
        <v>67</v>
      </c>
      <c r="B9" s="9">
        <v>27</v>
      </c>
      <c r="C9" s="22">
        <f>SUM(OrangeCreek!G31)</f>
        <v>212240</v>
      </c>
      <c r="D9" s="40">
        <f t="shared" si="0"/>
        <v>4.8723599632690542</v>
      </c>
      <c r="E9" s="43">
        <v>9</v>
      </c>
      <c r="F9" s="55" t="s">
        <v>1</v>
      </c>
      <c r="G9" s="53" t="s">
        <v>1</v>
      </c>
    </row>
    <row r="10" spans="1:7" s="16" customFormat="1" ht="27.6" customHeight="1" thickBot="1" x14ac:dyDescent="0.3">
      <c r="A10" s="37" t="s">
        <v>68</v>
      </c>
      <c r="B10" s="10">
        <v>24</v>
      </c>
      <c r="C10" s="38">
        <f>SUM(SilverSprings!G28)</f>
        <v>94410</v>
      </c>
      <c r="D10" s="41">
        <f t="shared" si="0"/>
        <v>2.1673553719008263</v>
      </c>
      <c r="E10" s="44">
        <v>9</v>
      </c>
      <c r="F10" s="56" t="s">
        <v>1</v>
      </c>
      <c r="G10" s="54" t="s">
        <v>1</v>
      </c>
    </row>
    <row r="11" spans="1:7" ht="24.6" customHeight="1" thickBot="1" x14ac:dyDescent="0.3">
      <c r="A11" s="49" t="s">
        <v>184</v>
      </c>
      <c r="B11" s="50"/>
      <c r="C11" s="57">
        <f>SUM(C5:C10)</f>
        <v>818880</v>
      </c>
      <c r="D11" s="58">
        <f>SUM(D5:D10)</f>
        <v>18.798898071625345</v>
      </c>
      <c r="E11" s="167"/>
      <c r="F11" s="170" t="s">
        <v>185</v>
      </c>
      <c r="G11" s="166" t="s">
        <v>1</v>
      </c>
    </row>
    <row r="12" spans="1:7" ht="25.5" customHeight="1" thickBot="1" x14ac:dyDescent="0.3">
      <c r="F12" s="168" t="s">
        <v>206</v>
      </c>
      <c r="G12" s="169" t="s">
        <v>1</v>
      </c>
    </row>
    <row r="13" spans="1:7" ht="15.75" x14ac:dyDescent="0.25">
      <c r="F13" s="39"/>
    </row>
  </sheetData>
  <mergeCells count="2">
    <mergeCell ref="A1:G1"/>
    <mergeCell ref="A2:G2"/>
  </mergeCells>
  <printOptions horizontalCentered="1"/>
  <pageMargins left="0.25" right="0.25" top="0.75" bottom="0.48" header="0.3" footer="0.3"/>
  <pageSetup scale="75" orientation="portrait" r:id="rId1"/>
  <headerFooter>
    <oddHeader>&amp;C&amp;"-,Bold"&amp;14Exhibit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9"/>
  <sheetViews>
    <sheetView workbookViewId="0">
      <selection activeCell="C5" sqref="C5"/>
    </sheetView>
  </sheetViews>
  <sheetFormatPr defaultColWidth="14.85546875" defaultRowHeight="15" x14ac:dyDescent="0.25"/>
  <cols>
    <col min="1" max="1" width="14.85546875" style="4"/>
    <col min="2" max="2" width="12.7109375" style="2" customWidth="1"/>
    <col min="3" max="3" width="14.85546875" style="3"/>
    <col min="4" max="4" width="20.140625" style="3" customWidth="1"/>
    <col min="5" max="5" width="21.42578125" style="31" customWidth="1"/>
    <col min="6" max="6" width="16.85546875" style="32" customWidth="1"/>
    <col min="7" max="7" width="14.85546875" style="2"/>
    <col min="8" max="8" width="14.42578125" style="2" customWidth="1"/>
    <col min="9" max="16384" width="14.85546875" style="2"/>
  </cols>
  <sheetData>
    <row r="1" spans="1:9" s="5" customFormat="1" ht="21" customHeight="1" x14ac:dyDescent="0.25">
      <c r="A1" s="172" t="s">
        <v>31</v>
      </c>
      <c r="B1" s="172"/>
      <c r="C1" s="172"/>
      <c r="D1" s="172"/>
      <c r="E1" s="172"/>
      <c r="F1" s="172"/>
      <c r="G1" s="172"/>
      <c r="H1" s="172"/>
    </row>
    <row r="2" spans="1:9" s="5" customFormat="1" ht="27" customHeight="1" thickBot="1" x14ac:dyDescent="0.3">
      <c r="A2" s="173" t="s">
        <v>3</v>
      </c>
      <c r="B2" s="173"/>
      <c r="C2" s="173"/>
      <c r="D2" s="173"/>
      <c r="E2" s="173"/>
      <c r="F2" s="173"/>
      <c r="G2" s="173"/>
      <c r="H2" s="173"/>
    </row>
    <row r="3" spans="1:9" s="11" customFormat="1" ht="39" thickBot="1" x14ac:dyDescent="0.3">
      <c r="A3" s="68" t="s">
        <v>4</v>
      </c>
      <c r="B3" s="69" t="s">
        <v>177</v>
      </c>
      <c r="C3" s="70" t="s">
        <v>5</v>
      </c>
      <c r="D3" s="70" t="s">
        <v>6</v>
      </c>
      <c r="E3" s="70" t="s">
        <v>10</v>
      </c>
      <c r="F3" s="71" t="s">
        <v>7</v>
      </c>
      <c r="G3" s="71" t="s">
        <v>11</v>
      </c>
      <c r="H3" s="72" t="s">
        <v>168</v>
      </c>
    </row>
    <row r="4" spans="1:9" s="13" customFormat="1" ht="27" customHeight="1" x14ac:dyDescent="0.25">
      <c r="A4" s="73" t="s">
        <v>26</v>
      </c>
      <c r="B4" s="34">
        <v>1</v>
      </c>
      <c r="C4" s="34" t="s">
        <v>13</v>
      </c>
      <c r="D4" s="74" t="s">
        <v>0</v>
      </c>
      <c r="E4" s="74" t="s">
        <v>182</v>
      </c>
      <c r="F4" s="34" t="s">
        <v>178</v>
      </c>
      <c r="G4" s="75">
        <v>1500</v>
      </c>
      <c r="H4" s="76">
        <v>9</v>
      </c>
      <c r="I4" s="14"/>
    </row>
    <row r="5" spans="1:9" s="13" customFormat="1" ht="27" customHeight="1" x14ac:dyDescent="0.25">
      <c r="A5" s="77" t="s">
        <v>27</v>
      </c>
      <c r="B5" s="9">
        <v>1</v>
      </c>
      <c r="C5" s="9" t="s">
        <v>12</v>
      </c>
      <c r="D5" s="12" t="s">
        <v>0</v>
      </c>
      <c r="E5" s="12" t="s">
        <v>182</v>
      </c>
      <c r="F5" s="25" t="s">
        <v>204</v>
      </c>
      <c r="G5" s="22">
        <v>10000</v>
      </c>
      <c r="H5" s="43">
        <v>9</v>
      </c>
      <c r="I5" s="14"/>
    </row>
    <row r="6" spans="1:9" s="13" customFormat="1" ht="27" customHeight="1" x14ac:dyDescent="0.25">
      <c r="A6" s="78" t="s">
        <v>28</v>
      </c>
      <c r="B6" s="9">
        <v>1</v>
      </c>
      <c r="C6" s="9" t="s">
        <v>9</v>
      </c>
      <c r="D6" s="12" t="s">
        <v>0</v>
      </c>
      <c r="E6" s="12" t="s">
        <v>182</v>
      </c>
      <c r="F6" s="9" t="s">
        <v>178</v>
      </c>
      <c r="G6" s="25">
        <v>500</v>
      </c>
      <c r="H6" s="43">
        <v>9</v>
      </c>
      <c r="I6" s="14"/>
    </row>
    <row r="7" spans="1:9" s="13" customFormat="1" ht="27" customHeight="1" x14ac:dyDescent="0.25">
      <c r="A7" s="78" t="s">
        <v>29</v>
      </c>
      <c r="B7" s="9">
        <v>1</v>
      </c>
      <c r="C7" s="9" t="s">
        <v>2</v>
      </c>
      <c r="D7" s="12" t="s">
        <v>0</v>
      </c>
      <c r="E7" s="12" t="s">
        <v>182</v>
      </c>
      <c r="F7" s="9" t="s">
        <v>192</v>
      </c>
      <c r="G7" s="25">
        <v>0</v>
      </c>
      <c r="H7" s="43">
        <v>9</v>
      </c>
      <c r="I7" s="14"/>
    </row>
    <row r="8" spans="1:9" s="13" customFormat="1" ht="27" customHeight="1" thickBot="1" x14ac:dyDescent="0.3">
      <c r="A8" s="79" t="s">
        <v>25</v>
      </c>
      <c r="B8" s="10">
        <v>2</v>
      </c>
      <c r="C8" s="80" t="s">
        <v>30</v>
      </c>
      <c r="D8" s="81" t="s">
        <v>0</v>
      </c>
      <c r="E8" s="81" t="s">
        <v>183</v>
      </c>
      <c r="F8" s="82" t="s">
        <v>178</v>
      </c>
      <c r="G8" s="83">
        <v>12000</v>
      </c>
      <c r="H8" s="84">
        <v>9</v>
      </c>
      <c r="I8" s="14"/>
    </row>
    <row r="9" spans="1:9" ht="21" customHeight="1" thickBot="1" x14ac:dyDescent="0.3">
      <c r="A9" s="85"/>
      <c r="B9" s="86"/>
      <c r="C9" s="87"/>
      <c r="D9" s="87"/>
      <c r="E9" s="88"/>
      <c r="F9" s="89" t="s">
        <v>169</v>
      </c>
      <c r="G9" s="90">
        <f>SUM(G5:G8)</f>
        <v>22500</v>
      </c>
      <c r="H9" s="91"/>
    </row>
  </sheetData>
  <sortState xmlns:xlrd2="http://schemas.microsoft.com/office/spreadsheetml/2017/richdata2" ref="H4:I7">
    <sortCondition ref="H3"/>
  </sortState>
  <mergeCells count="2">
    <mergeCell ref="A1:H1"/>
    <mergeCell ref="A2:H2"/>
  </mergeCells>
  <printOptions horizontalCentered="1"/>
  <pageMargins left="0.25" right="0.25" top="0.75" bottom="0.48" header="0.3" footer="0.3"/>
  <pageSetup scale="78" orientation="portrait" r:id="rId1"/>
  <headerFooter>
    <oddHeader>&amp;C&amp;"-,Bold"&amp;14Exhibit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6"/>
  <sheetViews>
    <sheetView topLeftCell="A16" zoomScaleNormal="100" zoomScaleSheetLayoutView="90" workbookViewId="0">
      <selection activeCell="C5" sqref="C5"/>
    </sheetView>
  </sheetViews>
  <sheetFormatPr defaultColWidth="14.85546875" defaultRowHeight="15" x14ac:dyDescent="0.25"/>
  <cols>
    <col min="1" max="1" width="14.85546875" style="103"/>
    <col min="2" max="2" width="12.5703125" style="102" customWidth="1"/>
    <col min="3" max="3" width="14.85546875" style="104"/>
    <col min="4" max="4" width="22" style="104" customWidth="1"/>
    <col min="5" max="5" width="20.85546875" style="105" customWidth="1"/>
    <col min="6" max="6" width="21.7109375" style="106" customWidth="1"/>
    <col min="7" max="7" width="14.85546875" style="102"/>
    <col min="8" max="8" width="15.140625" style="102" customWidth="1"/>
    <col min="9" max="16384" width="14.85546875" style="102"/>
  </cols>
  <sheetData>
    <row r="1" spans="1:8" s="92" customFormat="1" ht="21" customHeight="1" x14ac:dyDescent="0.25">
      <c r="A1" s="174" t="s">
        <v>64</v>
      </c>
      <c r="B1" s="174"/>
      <c r="C1" s="174"/>
      <c r="D1" s="174"/>
      <c r="E1" s="174"/>
      <c r="F1" s="174"/>
      <c r="G1" s="174"/>
      <c r="H1" s="174"/>
    </row>
    <row r="2" spans="1:8" s="92" customFormat="1" ht="27" customHeight="1" thickBot="1" x14ac:dyDescent="0.3">
      <c r="A2" s="175" t="s">
        <v>3</v>
      </c>
      <c r="B2" s="175"/>
      <c r="C2" s="175"/>
      <c r="D2" s="175"/>
      <c r="E2" s="175"/>
      <c r="F2" s="175"/>
      <c r="G2" s="175"/>
      <c r="H2" s="175"/>
    </row>
    <row r="3" spans="1:8" s="93" customFormat="1" ht="39" thickBot="1" x14ac:dyDescent="0.3">
      <c r="A3" s="107" t="s">
        <v>4</v>
      </c>
      <c r="B3" s="108" t="s">
        <v>177</v>
      </c>
      <c r="C3" s="109" t="s">
        <v>5</v>
      </c>
      <c r="D3" s="109" t="s">
        <v>6</v>
      </c>
      <c r="E3" s="109" t="s">
        <v>10</v>
      </c>
      <c r="F3" s="110" t="s">
        <v>7</v>
      </c>
      <c r="G3" s="110" t="s">
        <v>11</v>
      </c>
      <c r="H3" s="111" t="s">
        <v>168</v>
      </c>
    </row>
    <row r="4" spans="1:8" s="97" customFormat="1" ht="24.6" customHeight="1" x14ac:dyDescent="0.25">
      <c r="A4" s="112" t="s">
        <v>43</v>
      </c>
      <c r="B4" s="113">
        <v>3</v>
      </c>
      <c r="C4" s="114" t="s">
        <v>9</v>
      </c>
      <c r="D4" s="114" t="s">
        <v>0</v>
      </c>
      <c r="E4" s="114" t="s">
        <v>182</v>
      </c>
      <c r="F4" s="113" t="s">
        <v>193</v>
      </c>
      <c r="G4" s="115">
        <v>0</v>
      </c>
      <c r="H4" s="116">
        <v>9</v>
      </c>
    </row>
    <row r="5" spans="1:8" s="97" customFormat="1" ht="24.6" customHeight="1" x14ac:dyDescent="0.25">
      <c r="A5" s="117" t="s">
        <v>44</v>
      </c>
      <c r="B5" s="96">
        <v>7</v>
      </c>
      <c r="C5" s="95" t="s">
        <v>9</v>
      </c>
      <c r="D5" s="95" t="s">
        <v>0</v>
      </c>
      <c r="E5" s="95" t="s">
        <v>182</v>
      </c>
      <c r="F5" s="96" t="s">
        <v>178</v>
      </c>
      <c r="G5" s="98">
        <v>350</v>
      </c>
      <c r="H5" s="118">
        <v>9</v>
      </c>
    </row>
    <row r="6" spans="1:8" s="97" customFormat="1" ht="24.6" customHeight="1" x14ac:dyDescent="0.25">
      <c r="A6" s="117" t="s">
        <v>45</v>
      </c>
      <c r="B6" s="96">
        <v>7</v>
      </c>
      <c r="C6" s="95" t="s">
        <v>13</v>
      </c>
      <c r="D6" s="95" t="s">
        <v>0</v>
      </c>
      <c r="E6" s="95" t="s">
        <v>182</v>
      </c>
      <c r="F6" s="96" t="s">
        <v>195</v>
      </c>
      <c r="G6" s="98">
        <v>0</v>
      </c>
      <c r="H6" s="118">
        <v>9</v>
      </c>
    </row>
    <row r="7" spans="1:8" s="97" customFormat="1" ht="24.6" customHeight="1" x14ac:dyDescent="0.25">
      <c r="A7" s="117" t="s">
        <v>46</v>
      </c>
      <c r="B7" s="96">
        <v>7</v>
      </c>
      <c r="C7" s="95" t="s">
        <v>2</v>
      </c>
      <c r="D7" s="95" t="s">
        <v>0</v>
      </c>
      <c r="E7" s="95" t="s">
        <v>182</v>
      </c>
      <c r="F7" s="96" t="s">
        <v>195</v>
      </c>
      <c r="G7" s="98">
        <v>0</v>
      </c>
      <c r="H7" s="118">
        <v>9</v>
      </c>
    </row>
    <row r="8" spans="1:8" s="97" customFormat="1" ht="24.6" customHeight="1" x14ac:dyDescent="0.25">
      <c r="A8" s="117" t="s">
        <v>47</v>
      </c>
      <c r="B8" s="96">
        <v>7</v>
      </c>
      <c r="C8" s="95" t="s">
        <v>2</v>
      </c>
      <c r="D8" s="95" t="s">
        <v>0</v>
      </c>
      <c r="E8" s="95" t="s">
        <v>182</v>
      </c>
      <c r="F8" s="96" t="s">
        <v>195</v>
      </c>
      <c r="G8" s="98">
        <v>0</v>
      </c>
      <c r="H8" s="118">
        <v>9</v>
      </c>
    </row>
    <row r="9" spans="1:8" s="97" customFormat="1" ht="24.6" customHeight="1" x14ac:dyDescent="0.25">
      <c r="A9" s="117" t="s">
        <v>48</v>
      </c>
      <c r="B9" s="96">
        <v>5</v>
      </c>
      <c r="C9" s="95" t="s">
        <v>14</v>
      </c>
      <c r="D9" s="95" t="s">
        <v>0</v>
      </c>
      <c r="E9" s="94" t="s">
        <v>183</v>
      </c>
      <c r="F9" s="96" t="s">
        <v>194</v>
      </c>
      <c r="G9" s="98">
        <v>0</v>
      </c>
      <c r="H9" s="118">
        <v>9</v>
      </c>
    </row>
    <row r="10" spans="1:8" s="97" customFormat="1" ht="24.6" customHeight="1" x14ac:dyDescent="0.25">
      <c r="A10" s="117" t="s">
        <v>49</v>
      </c>
      <c r="B10" s="96">
        <v>3</v>
      </c>
      <c r="C10" s="95" t="s">
        <v>2</v>
      </c>
      <c r="D10" s="95" t="s">
        <v>0</v>
      </c>
      <c r="E10" s="95" t="s">
        <v>182</v>
      </c>
      <c r="F10" s="96" t="s">
        <v>193</v>
      </c>
      <c r="G10" s="98">
        <v>0</v>
      </c>
      <c r="H10" s="118">
        <v>9</v>
      </c>
    </row>
    <row r="11" spans="1:8" s="97" customFormat="1" ht="24.6" customHeight="1" x14ac:dyDescent="0.25">
      <c r="A11" s="117" t="s">
        <v>50</v>
      </c>
      <c r="B11" s="96">
        <v>3</v>
      </c>
      <c r="C11" s="95" t="s">
        <v>2</v>
      </c>
      <c r="D11" s="95" t="s">
        <v>0</v>
      </c>
      <c r="E11" s="95" t="s">
        <v>182</v>
      </c>
      <c r="F11" s="96" t="s">
        <v>193</v>
      </c>
      <c r="G11" s="98">
        <v>0</v>
      </c>
      <c r="H11" s="118">
        <v>9</v>
      </c>
    </row>
    <row r="12" spans="1:8" s="97" customFormat="1" ht="24.6" customHeight="1" x14ac:dyDescent="0.25">
      <c r="A12" s="117" t="s">
        <v>51</v>
      </c>
      <c r="B12" s="96">
        <v>3</v>
      </c>
      <c r="C12" s="95" t="s">
        <v>13</v>
      </c>
      <c r="D12" s="95" t="s">
        <v>0</v>
      </c>
      <c r="E12" s="95" t="s">
        <v>182</v>
      </c>
      <c r="F12" s="96" t="s">
        <v>178</v>
      </c>
      <c r="G12" s="98">
        <v>350</v>
      </c>
      <c r="H12" s="118">
        <v>9</v>
      </c>
    </row>
    <row r="13" spans="1:8" s="97" customFormat="1" ht="24.6" customHeight="1" x14ac:dyDescent="0.25">
      <c r="A13" s="117" t="s">
        <v>52</v>
      </c>
      <c r="B13" s="96">
        <v>1</v>
      </c>
      <c r="C13" s="95" t="s">
        <v>2</v>
      </c>
      <c r="D13" s="95" t="s">
        <v>0</v>
      </c>
      <c r="E13" s="95" t="s">
        <v>182</v>
      </c>
      <c r="F13" s="96" t="s">
        <v>178</v>
      </c>
      <c r="G13" s="98">
        <v>220</v>
      </c>
      <c r="H13" s="118">
        <v>9</v>
      </c>
    </row>
    <row r="14" spans="1:8" s="97" customFormat="1" ht="24.6" customHeight="1" x14ac:dyDescent="0.25">
      <c r="A14" s="117" t="s">
        <v>53</v>
      </c>
      <c r="B14" s="96">
        <v>9</v>
      </c>
      <c r="C14" s="95" t="s">
        <v>2</v>
      </c>
      <c r="D14" s="95" t="s">
        <v>0</v>
      </c>
      <c r="E14" s="95" t="s">
        <v>182</v>
      </c>
      <c r="F14" s="96" t="s">
        <v>178</v>
      </c>
      <c r="G14" s="98">
        <v>220</v>
      </c>
      <c r="H14" s="118">
        <v>9</v>
      </c>
    </row>
    <row r="15" spans="1:8" s="97" customFormat="1" ht="24.6" customHeight="1" x14ac:dyDescent="0.25">
      <c r="A15" s="117" t="s">
        <v>54</v>
      </c>
      <c r="B15" s="96">
        <v>8</v>
      </c>
      <c r="C15" s="95" t="s">
        <v>2</v>
      </c>
      <c r="D15" s="95" t="s">
        <v>0</v>
      </c>
      <c r="E15" s="95" t="s">
        <v>182</v>
      </c>
      <c r="F15" s="96" t="s">
        <v>178</v>
      </c>
      <c r="G15" s="98">
        <v>220</v>
      </c>
      <c r="H15" s="118">
        <v>9</v>
      </c>
    </row>
    <row r="16" spans="1:8" s="97" customFormat="1" ht="24.6" customHeight="1" x14ac:dyDescent="0.25">
      <c r="A16" s="117" t="s">
        <v>55</v>
      </c>
      <c r="B16" s="96">
        <v>8</v>
      </c>
      <c r="C16" s="95" t="s">
        <v>2</v>
      </c>
      <c r="D16" s="95" t="s">
        <v>0</v>
      </c>
      <c r="E16" s="95" t="s">
        <v>182</v>
      </c>
      <c r="F16" s="96" t="s">
        <v>178</v>
      </c>
      <c r="G16" s="98">
        <v>220</v>
      </c>
      <c r="H16" s="118">
        <v>9</v>
      </c>
    </row>
    <row r="17" spans="1:8" s="97" customFormat="1" ht="24.6" customHeight="1" x14ac:dyDescent="0.25">
      <c r="A17" s="117" t="s">
        <v>56</v>
      </c>
      <c r="B17" s="96">
        <v>8</v>
      </c>
      <c r="C17" s="95" t="s">
        <v>2</v>
      </c>
      <c r="D17" s="95" t="s">
        <v>0</v>
      </c>
      <c r="E17" s="95" t="s">
        <v>182</v>
      </c>
      <c r="F17" s="96" t="s">
        <v>178</v>
      </c>
      <c r="G17" s="98">
        <v>220</v>
      </c>
      <c r="H17" s="118">
        <v>9</v>
      </c>
    </row>
    <row r="18" spans="1:8" s="97" customFormat="1" ht="24.6" customHeight="1" x14ac:dyDescent="0.25">
      <c r="A18" s="117" t="s">
        <v>57</v>
      </c>
      <c r="B18" s="96">
        <v>8</v>
      </c>
      <c r="C18" s="95" t="s">
        <v>2</v>
      </c>
      <c r="D18" s="95" t="s">
        <v>0</v>
      </c>
      <c r="E18" s="95" t="s">
        <v>182</v>
      </c>
      <c r="F18" s="96" t="s">
        <v>178</v>
      </c>
      <c r="G18" s="98">
        <v>220</v>
      </c>
      <c r="H18" s="118">
        <v>9</v>
      </c>
    </row>
    <row r="19" spans="1:8" s="97" customFormat="1" ht="24.6" customHeight="1" x14ac:dyDescent="0.25">
      <c r="A19" s="117" t="s">
        <v>58</v>
      </c>
      <c r="B19" s="96">
        <v>8</v>
      </c>
      <c r="C19" s="95" t="s">
        <v>2</v>
      </c>
      <c r="D19" s="95" t="s">
        <v>0</v>
      </c>
      <c r="E19" s="95" t="s">
        <v>182</v>
      </c>
      <c r="F19" s="96" t="s">
        <v>178</v>
      </c>
      <c r="G19" s="98">
        <v>220</v>
      </c>
      <c r="H19" s="118">
        <v>9</v>
      </c>
    </row>
    <row r="20" spans="1:8" s="97" customFormat="1" ht="24.6" customHeight="1" x14ac:dyDescent="0.25">
      <c r="A20" s="117" t="s">
        <v>59</v>
      </c>
      <c r="B20" s="96">
        <v>1</v>
      </c>
      <c r="C20" s="95" t="s">
        <v>2</v>
      </c>
      <c r="D20" s="95" t="s">
        <v>0</v>
      </c>
      <c r="E20" s="95" t="s">
        <v>182</v>
      </c>
      <c r="F20" s="96" t="s">
        <v>178</v>
      </c>
      <c r="G20" s="98">
        <v>220</v>
      </c>
      <c r="H20" s="118">
        <v>9</v>
      </c>
    </row>
    <row r="21" spans="1:8" s="97" customFormat="1" ht="24.6" customHeight="1" x14ac:dyDescent="0.25">
      <c r="A21" s="117" t="s">
        <v>60</v>
      </c>
      <c r="B21" s="96">
        <v>3</v>
      </c>
      <c r="C21" s="95" t="s">
        <v>2</v>
      </c>
      <c r="D21" s="95" t="s">
        <v>0</v>
      </c>
      <c r="E21" s="95" t="s">
        <v>182</v>
      </c>
      <c r="F21" s="96" t="s">
        <v>178</v>
      </c>
      <c r="G21" s="98">
        <v>220</v>
      </c>
      <c r="H21" s="118">
        <v>9</v>
      </c>
    </row>
    <row r="22" spans="1:8" s="97" customFormat="1" ht="24.6" customHeight="1" x14ac:dyDescent="0.25">
      <c r="A22" s="117" t="s">
        <v>61</v>
      </c>
      <c r="B22" s="96">
        <v>5</v>
      </c>
      <c r="C22" s="95" t="s">
        <v>17</v>
      </c>
      <c r="D22" s="95" t="s">
        <v>0</v>
      </c>
      <c r="E22" s="94" t="s">
        <v>183</v>
      </c>
      <c r="F22" s="96" t="s">
        <v>178</v>
      </c>
      <c r="G22" s="98">
        <v>220</v>
      </c>
      <c r="H22" s="118">
        <v>9</v>
      </c>
    </row>
    <row r="23" spans="1:8" s="97" customFormat="1" ht="24.6" customHeight="1" x14ac:dyDescent="0.25">
      <c r="A23" s="117" t="s">
        <v>62</v>
      </c>
      <c r="B23" s="96">
        <v>5</v>
      </c>
      <c r="C23" s="95" t="s">
        <v>17</v>
      </c>
      <c r="D23" s="95" t="s">
        <v>0</v>
      </c>
      <c r="E23" s="94" t="s">
        <v>183</v>
      </c>
      <c r="F23" s="96" t="s">
        <v>178</v>
      </c>
      <c r="G23" s="98">
        <v>350</v>
      </c>
      <c r="H23" s="118">
        <v>9</v>
      </c>
    </row>
    <row r="24" spans="1:8" s="97" customFormat="1" ht="24.6" customHeight="1" x14ac:dyDescent="0.25">
      <c r="A24" s="117" t="s">
        <v>63</v>
      </c>
      <c r="B24" s="96">
        <v>2</v>
      </c>
      <c r="C24" s="95" t="s">
        <v>17</v>
      </c>
      <c r="D24" s="95" t="s">
        <v>0</v>
      </c>
      <c r="E24" s="94" t="s">
        <v>183</v>
      </c>
      <c r="F24" s="96" t="s">
        <v>178</v>
      </c>
      <c r="G24" s="98">
        <v>350</v>
      </c>
      <c r="H24" s="118">
        <v>9</v>
      </c>
    </row>
    <row r="25" spans="1:8" s="100" customFormat="1" ht="25.35" customHeight="1" x14ac:dyDescent="0.25">
      <c r="A25" s="117" t="s">
        <v>35</v>
      </c>
      <c r="B25" s="99">
        <v>4</v>
      </c>
      <c r="C25" s="95" t="s">
        <v>2</v>
      </c>
      <c r="D25" s="95" t="s">
        <v>0</v>
      </c>
      <c r="E25" s="95" t="s">
        <v>182</v>
      </c>
      <c r="F25" s="96" t="s">
        <v>178</v>
      </c>
      <c r="G25" s="98">
        <v>3200</v>
      </c>
      <c r="H25" s="119">
        <v>9</v>
      </c>
    </row>
    <row r="26" spans="1:8" s="97" customFormat="1" ht="25.35" customHeight="1" x14ac:dyDescent="0.25">
      <c r="A26" s="117" t="s">
        <v>36</v>
      </c>
      <c r="B26" s="96">
        <v>7</v>
      </c>
      <c r="C26" s="95" t="s">
        <v>2</v>
      </c>
      <c r="D26" s="95" t="s">
        <v>0</v>
      </c>
      <c r="E26" s="95" t="s">
        <v>182</v>
      </c>
      <c r="F26" s="98" t="s">
        <v>170</v>
      </c>
      <c r="G26" s="98">
        <v>4500</v>
      </c>
      <c r="H26" s="118">
        <v>9</v>
      </c>
    </row>
    <row r="27" spans="1:8" s="97" customFormat="1" ht="25.35" customHeight="1" x14ac:dyDescent="0.25">
      <c r="A27" s="117" t="s">
        <v>37</v>
      </c>
      <c r="B27" s="96">
        <v>5</v>
      </c>
      <c r="C27" s="95" t="s">
        <v>2</v>
      </c>
      <c r="D27" s="95" t="s">
        <v>0</v>
      </c>
      <c r="E27" s="95" t="s">
        <v>182</v>
      </c>
      <c r="F27" s="98" t="s">
        <v>178</v>
      </c>
      <c r="G27" s="98">
        <v>3000</v>
      </c>
      <c r="H27" s="118">
        <v>9</v>
      </c>
    </row>
    <row r="28" spans="1:8" s="97" customFormat="1" ht="25.35" customHeight="1" x14ac:dyDescent="0.25">
      <c r="A28" s="117" t="s">
        <v>38</v>
      </c>
      <c r="B28" s="96">
        <v>6</v>
      </c>
      <c r="C28" s="95" t="s">
        <v>30</v>
      </c>
      <c r="D28" s="95" t="s">
        <v>0</v>
      </c>
      <c r="E28" s="94" t="s">
        <v>183</v>
      </c>
      <c r="F28" s="98" t="s">
        <v>178</v>
      </c>
      <c r="G28" s="98">
        <v>21780</v>
      </c>
      <c r="H28" s="118">
        <v>9</v>
      </c>
    </row>
    <row r="29" spans="1:8" s="97" customFormat="1" ht="25.35" customHeight="1" x14ac:dyDescent="0.25">
      <c r="A29" s="117" t="s">
        <v>39</v>
      </c>
      <c r="B29" s="96">
        <v>4</v>
      </c>
      <c r="C29" s="95" t="s">
        <v>2</v>
      </c>
      <c r="D29" s="95" t="s">
        <v>0</v>
      </c>
      <c r="E29" s="95" t="s">
        <v>182</v>
      </c>
      <c r="F29" s="98" t="s">
        <v>176</v>
      </c>
      <c r="G29" s="98">
        <v>6000</v>
      </c>
      <c r="H29" s="118">
        <v>9</v>
      </c>
    </row>
    <row r="30" spans="1:8" s="97" customFormat="1" ht="25.35" customHeight="1" x14ac:dyDescent="0.25">
      <c r="A30" s="117" t="s">
        <v>40</v>
      </c>
      <c r="B30" s="96">
        <v>4</v>
      </c>
      <c r="C30" s="95" t="s">
        <v>2</v>
      </c>
      <c r="D30" s="95" t="s">
        <v>0</v>
      </c>
      <c r="E30" s="95" t="s">
        <v>182</v>
      </c>
      <c r="F30" s="98" t="s">
        <v>170</v>
      </c>
      <c r="G30" s="98">
        <v>5000</v>
      </c>
      <c r="H30" s="118">
        <v>9</v>
      </c>
    </row>
    <row r="31" spans="1:8" s="97" customFormat="1" ht="25.35" customHeight="1" x14ac:dyDescent="0.25">
      <c r="A31" s="117" t="s">
        <v>41</v>
      </c>
      <c r="B31" s="96">
        <v>5</v>
      </c>
      <c r="C31" s="95" t="s">
        <v>2</v>
      </c>
      <c r="D31" s="95" t="s">
        <v>0</v>
      </c>
      <c r="E31" s="95" t="s">
        <v>182</v>
      </c>
      <c r="F31" s="98" t="s">
        <v>170</v>
      </c>
      <c r="G31" s="98">
        <v>2000</v>
      </c>
      <c r="H31" s="118">
        <v>9</v>
      </c>
    </row>
    <row r="32" spans="1:8" s="97" customFormat="1" ht="25.35" customHeight="1" x14ac:dyDescent="0.25">
      <c r="A32" s="117" t="s">
        <v>42</v>
      </c>
      <c r="B32" s="96">
        <v>3</v>
      </c>
      <c r="C32" s="95" t="s">
        <v>2</v>
      </c>
      <c r="D32" s="95" t="s">
        <v>0</v>
      </c>
      <c r="E32" s="95" t="s">
        <v>182</v>
      </c>
      <c r="F32" s="101" t="s">
        <v>170</v>
      </c>
      <c r="G32" s="98">
        <v>8500</v>
      </c>
      <c r="H32" s="118">
        <v>9</v>
      </c>
    </row>
    <row r="33" spans="1:8" ht="25.35" customHeight="1" x14ac:dyDescent="0.25">
      <c r="A33" s="120" t="s">
        <v>32</v>
      </c>
      <c r="B33" s="96">
        <v>5</v>
      </c>
      <c r="C33" s="94" t="s">
        <v>8</v>
      </c>
      <c r="D33" s="95" t="s">
        <v>0</v>
      </c>
      <c r="E33" s="94" t="s">
        <v>183</v>
      </c>
      <c r="F33" s="96" t="s">
        <v>175</v>
      </c>
      <c r="G33" s="98">
        <v>43560</v>
      </c>
      <c r="H33" s="118">
        <v>9</v>
      </c>
    </row>
    <row r="34" spans="1:8" ht="25.5" x14ac:dyDescent="0.25">
      <c r="A34" s="117" t="s">
        <v>33</v>
      </c>
      <c r="B34" s="96">
        <v>7</v>
      </c>
      <c r="C34" s="95" t="s">
        <v>12</v>
      </c>
      <c r="D34" s="95" t="s">
        <v>0</v>
      </c>
      <c r="E34" s="94" t="s">
        <v>183</v>
      </c>
      <c r="F34" s="98" t="s">
        <v>69</v>
      </c>
      <c r="G34" s="98">
        <v>43560</v>
      </c>
      <c r="H34" s="118">
        <v>9</v>
      </c>
    </row>
    <row r="35" spans="1:8" ht="26.25" thickBot="1" x14ac:dyDescent="0.3">
      <c r="A35" s="121" t="s">
        <v>34</v>
      </c>
      <c r="B35" s="122">
        <v>3</v>
      </c>
      <c r="C35" s="123" t="s">
        <v>12</v>
      </c>
      <c r="D35" s="123" t="s">
        <v>0</v>
      </c>
      <c r="E35" s="124" t="s">
        <v>183</v>
      </c>
      <c r="F35" s="125" t="s">
        <v>205</v>
      </c>
      <c r="G35" s="125">
        <v>87120</v>
      </c>
      <c r="H35" s="126">
        <v>9</v>
      </c>
    </row>
    <row r="36" spans="1:8" ht="21" customHeight="1" thickBot="1" x14ac:dyDescent="0.3">
      <c r="A36" s="127"/>
      <c r="B36" s="128"/>
      <c r="C36" s="128"/>
      <c r="D36" s="129"/>
      <c r="E36" s="129"/>
      <c r="F36" s="130" t="s">
        <v>169</v>
      </c>
      <c r="G36" s="131">
        <f>SUM(G4:G35)</f>
        <v>231820</v>
      </c>
      <c r="H36" s="132"/>
    </row>
  </sheetData>
  <mergeCells count="2">
    <mergeCell ref="A1:H1"/>
    <mergeCell ref="A2:H2"/>
  </mergeCells>
  <printOptions horizontalCentered="1"/>
  <pageMargins left="0.25" right="0.25" top="0.75" bottom="0.48" header="0.3" footer="0.3"/>
  <pageSetup scale="74" orientation="portrait" r:id="rId1"/>
  <headerFooter>
    <oddHeader>&amp;C&amp;"-,Bold"&amp;14Exhibit 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9"/>
  <sheetViews>
    <sheetView workbookViewId="0">
      <selection activeCell="C5" sqref="C5"/>
    </sheetView>
  </sheetViews>
  <sheetFormatPr defaultColWidth="14.85546875" defaultRowHeight="15" x14ac:dyDescent="0.25"/>
  <cols>
    <col min="1" max="1" width="14.85546875" style="4"/>
    <col min="2" max="2" width="12.7109375" style="16" customWidth="1"/>
    <col min="3" max="3" width="15.7109375" style="3" bestFit="1" customWidth="1"/>
    <col min="4" max="4" width="19.28515625" style="3" customWidth="1"/>
    <col min="5" max="5" width="21.28515625" style="3" customWidth="1"/>
    <col min="6" max="6" width="21.7109375" style="2" customWidth="1"/>
    <col min="7" max="7" width="14.85546875" style="2"/>
    <col min="8" max="8" width="15" style="2" customWidth="1"/>
    <col min="9" max="16384" width="14.85546875" style="2"/>
  </cols>
  <sheetData>
    <row r="1" spans="1:8" s="5" customFormat="1" ht="21" customHeight="1" x14ac:dyDescent="0.25">
      <c r="A1" s="172" t="s">
        <v>86</v>
      </c>
      <c r="B1" s="172"/>
      <c r="C1" s="172"/>
      <c r="D1" s="172"/>
      <c r="E1" s="172"/>
      <c r="F1" s="172"/>
      <c r="G1" s="172"/>
      <c r="H1" s="172"/>
    </row>
    <row r="2" spans="1:8" s="5" customFormat="1" ht="27" customHeight="1" thickBot="1" x14ac:dyDescent="0.3">
      <c r="A2" s="176" t="s">
        <v>3</v>
      </c>
      <c r="B2" s="176"/>
      <c r="C2" s="176"/>
      <c r="D2" s="176"/>
      <c r="E2" s="176"/>
      <c r="F2" s="176"/>
      <c r="G2" s="176"/>
      <c r="H2" s="176"/>
    </row>
    <row r="3" spans="1:8" s="11" customFormat="1" ht="39" thickBot="1" x14ac:dyDescent="0.3">
      <c r="A3" s="68" t="s">
        <v>4</v>
      </c>
      <c r="B3" s="69" t="s">
        <v>177</v>
      </c>
      <c r="C3" s="70" t="s">
        <v>5</v>
      </c>
      <c r="D3" s="70" t="s">
        <v>6</v>
      </c>
      <c r="E3" s="70" t="s">
        <v>10</v>
      </c>
      <c r="F3" s="71" t="s">
        <v>7</v>
      </c>
      <c r="G3" s="71" t="s">
        <v>11</v>
      </c>
      <c r="H3" s="72" t="s">
        <v>168</v>
      </c>
    </row>
    <row r="4" spans="1:8" s="13" customFormat="1" ht="24" customHeight="1" x14ac:dyDescent="0.25">
      <c r="A4" s="73" t="s">
        <v>75</v>
      </c>
      <c r="B4" s="34">
        <v>1</v>
      </c>
      <c r="C4" s="74" t="s">
        <v>2</v>
      </c>
      <c r="D4" s="74" t="s">
        <v>0</v>
      </c>
      <c r="E4" s="74" t="s">
        <v>182</v>
      </c>
      <c r="F4" s="34" t="s">
        <v>197</v>
      </c>
      <c r="G4" s="75">
        <v>0</v>
      </c>
      <c r="H4" s="76">
        <v>9</v>
      </c>
    </row>
    <row r="5" spans="1:8" s="13" customFormat="1" ht="24" customHeight="1" x14ac:dyDescent="0.25">
      <c r="A5" s="77" t="s">
        <v>76</v>
      </c>
      <c r="B5" s="9">
        <v>1</v>
      </c>
      <c r="C5" s="19" t="s">
        <v>13</v>
      </c>
      <c r="D5" s="12" t="s">
        <v>0</v>
      </c>
      <c r="E5" s="12" t="s">
        <v>182</v>
      </c>
      <c r="F5" s="9"/>
      <c r="G5" s="25">
        <v>120</v>
      </c>
      <c r="H5" s="43">
        <v>9</v>
      </c>
    </row>
    <row r="6" spans="1:8" s="13" customFormat="1" ht="24" customHeight="1" x14ac:dyDescent="0.25">
      <c r="A6" s="78" t="s">
        <v>71</v>
      </c>
      <c r="B6" s="9">
        <v>1</v>
      </c>
      <c r="C6" s="12" t="s">
        <v>14</v>
      </c>
      <c r="D6" s="12" t="s">
        <v>0</v>
      </c>
      <c r="E6" s="20" t="s">
        <v>182</v>
      </c>
      <c r="F6" s="9" t="s">
        <v>196</v>
      </c>
      <c r="G6" s="25">
        <v>0</v>
      </c>
      <c r="H6" s="43">
        <v>9</v>
      </c>
    </row>
    <row r="7" spans="1:8" s="13" customFormat="1" ht="24" customHeight="1" x14ac:dyDescent="0.25">
      <c r="A7" s="78" t="s">
        <v>72</v>
      </c>
      <c r="B7" s="9">
        <v>1</v>
      </c>
      <c r="C7" s="12" t="s">
        <v>85</v>
      </c>
      <c r="D7" s="12" t="s">
        <v>0</v>
      </c>
      <c r="E7" s="21" t="s">
        <v>182</v>
      </c>
      <c r="F7" s="9" t="s">
        <v>196</v>
      </c>
      <c r="G7" s="25">
        <v>0</v>
      </c>
      <c r="H7" s="43">
        <v>9</v>
      </c>
    </row>
    <row r="8" spans="1:8" s="13" customFormat="1" ht="24" customHeight="1" x14ac:dyDescent="0.25">
      <c r="A8" s="78" t="s">
        <v>82</v>
      </c>
      <c r="B8" s="9">
        <v>2</v>
      </c>
      <c r="C8" s="12" t="s">
        <v>2</v>
      </c>
      <c r="D8" s="19" t="s">
        <v>0</v>
      </c>
      <c r="E8" s="21" t="s">
        <v>182</v>
      </c>
      <c r="F8" s="9"/>
      <c r="G8" s="24">
        <v>220</v>
      </c>
      <c r="H8" s="133">
        <v>9</v>
      </c>
    </row>
    <row r="9" spans="1:8" s="13" customFormat="1" ht="24" customHeight="1" x14ac:dyDescent="0.25">
      <c r="A9" s="78" t="s">
        <v>77</v>
      </c>
      <c r="B9" s="9">
        <v>3</v>
      </c>
      <c r="C9" s="12" t="s">
        <v>2</v>
      </c>
      <c r="D9" s="12" t="s">
        <v>0</v>
      </c>
      <c r="E9" s="21" t="s">
        <v>182</v>
      </c>
      <c r="F9" s="9"/>
      <c r="G9" s="25">
        <v>1500</v>
      </c>
      <c r="H9" s="43">
        <v>9</v>
      </c>
    </row>
    <row r="10" spans="1:8" s="13" customFormat="1" ht="24" customHeight="1" x14ac:dyDescent="0.25">
      <c r="A10" s="78" t="s">
        <v>78</v>
      </c>
      <c r="B10" s="9">
        <v>1</v>
      </c>
      <c r="C10" s="12" t="s">
        <v>9</v>
      </c>
      <c r="D10" s="12" t="s">
        <v>0</v>
      </c>
      <c r="E10" s="21" t="s">
        <v>182</v>
      </c>
      <c r="F10" s="9"/>
      <c r="G10" s="25">
        <v>220</v>
      </c>
      <c r="H10" s="43">
        <v>9</v>
      </c>
    </row>
    <row r="11" spans="1:8" s="13" customFormat="1" ht="24" customHeight="1" x14ac:dyDescent="0.25">
      <c r="A11" s="78" t="s">
        <v>83</v>
      </c>
      <c r="B11" s="9">
        <v>2</v>
      </c>
      <c r="C11" s="12" t="s">
        <v>2</v>
      </c>
      <c r="D11" s="12" t="s">
        <v>0</v>
      </c>
      <c r="E11" s="21" t="s">
        <v>182</v>
      </c>
      <c r="F11" s="9"/>
      <c r="G11" s="25">
        <v>1500</v>
      </c>
      <c r="H11" s="43">
        <v>9</v>
      </c>
    </row>
    <row r="12" spans="1:8" s="13" customFormat="1" ht="24" customHeight="1" x14ac:dyDescent="0.25">
      <c r="A12" s="78" t="s">
        <v>79</v>
      </c>
      <c r="B12" s="9">
        <v>3</v>
      </c>
      <c r="C12" s="12" t="s">
        <v>2</v>
      </c>
      <c r="D12" s="12" t="s">
        <v>0</v>
      </c>
      <c r="E12" s="21" t="s">
        <v>182</v>
      </c>
      <c r="F12" s="9"/>
      <c r="G12" s="25">
        <v>1500</v>
      </c>
      <c r="H12" s="43">
        <v>9</v>
      </c>
    </row>
    <row r="13" spans="1:8" s="13" customFormat="1" ht="24" customHeight="1" x14ac:dyDescent="0.25">
      <c r="A13" s="78" t="s">
        <v>84</v>
      </c>
      <c r="B13" s="9">
        <v>1</v>
      </c>
      <c r="C13" s="12" t="s">
        <v>2</v>
      </c>
      <c r="D13" s="12" t="s">
        <v>0</v>
      </c>
      <c r="E13" s="21" t="s">
        <v>182</v>
      </c>
      <c r="F13" s="9"/>
      <c r="G13" s="25">
        <v>1500</v>
      </c>
      <c r="H13" s="43">
        <v>9</v>
      </c>
    </row>
    <row r="14" spans="1:8" s="13" customFormat="1" ht="24" customHeight="1" x14ac:dyDescent="0.25">
      <c r="A14" s="78" t="s">
        <v>73</v>
      </c>
      <c r="B14" s="9">
        <v>1</v>
      </c>
      <c r="C14" s="12" t="s">
        <v>15</v>
      </c>
      <c r="D14" s="12" t="s">
        <v>0</v>
      </c>
      <c r="E14" s="20" t="s">
        <v>182</v>
      </c>
      <c r="F14" s="9"/>
      <c r="G14" s="25">
        <v>1500</v>
      </c>
      <c r="H14" s="43">
        <v>9</v>
      </c>
    </row>
    <row r="15" spans="1:8" s="13" customFormat="1" ht="25.5" x14ac:dyDescent="0.25">
      <c r="A15" s="78" t="s">
        <v>70</v>
      </c>
      <c r="B15" s="9">
        <v>1</v>
      </c>
      <c r="C15" s="12" t="s">
        <v>8</v>
      </c>
      <c r="D15" s="19" t="s">
        <v>0</v>
      </c>
      <c r="E15" s="19" t="s">
        <v>183</v>
      </c>
      <c r="F15" s="19" t="s">
        <v>174</v>
      </c>
      <c r="G15" s="26">
        <v>21780</v>
      </c>
      <c r="H15" s="133">
        <v>9</v>
      </c>
    </row>
    <row r="16" spans="1:8" ht="23.1" customHeight="1" x14ac:dyDescent="0.25">
      <c r="A16" s="78" t="s">
        <v>74</v>
      </c>
      <c r="B16" s="9">
        <v>1</v>
      </c>
      <c r="C16" s="12" t="s">
        <v>12</v>
      </c>
      <c r="D16" s="12" t="s">
        <v>0</v>
      </c>
      <c r="E16" s="19" t="s">
        <v>183</v>
      </c>
      <c r="F16" s="12" t="s">
        <v>179</v>
      </c>
      <c r="G16" s="22">
        <v>26000</v>
      </c>
      <c r="H16" s="43">
        <v>9</v>
      </c>
    </row>
    <row r="17" spans="1:8" ht="23.45" customHeight="1" x14ac:dyDescent="0.25">
      <c r="A17" s="78" t="s">
        <v>80</v>
      </c>
      <c r="B17" s="9">
        <v>3</v>
      </c>
      <c r="C17" s="12" t="s">
        <v>14</v>
      </c>
      <c r="D17" s="12" t="s">
        <v>0</v>
      </c>
      <c r="E17" s="19" t="s">
        <v>183</v>
      </c>
      <c r="F17" s="9" t="s">
        <v>173</v>
      </c>
      <c r="G17" s="22">
        <v>43560</v>
      </c>
      <c r="H17" s="43">
        <v>9</v>
      </c>
    </row>
    <row r="18" spans="1:8" ht="26.25" thickBot="1" x14ac:dyDescent="0.3">
      <c r="A18" s="134" t="s">
        <v>81</v>
      </c>
      <c r="B18" s="10">
        <v>3</v>
      </c>
      <c r="C18" s="135" t="s">
        <v>14</v>
      </c>
      <c r="D18" s="135" t="s">
        <v>0</v>
      </c>
      <c r="E18" s="81" t="s">
        <v>183</v>
      </c>
      <c r="F18" s="135" t="s">
        <v>172</v>
      </c>
      <c r="G18" s="38">
        <v>43560</v>
      </c>
      <c r="H18" s="44">
        <v>9</v>
      </c>
    </row>
    <row r="19" spans="1:8" ht="21" customHeight="1" thickBot="1" x14ac:dyDescent="0.3">
      <c r="A19" s="85"/>
      <c r="B19" s="86"/>
      <c r="C19" s="87"/>
      <c r="D19" s="87"/>
      <c r="E19" s="87"/>
      <c r="F19" s="136" t="s">
        <v>169</v>
      </c>
      <c r="G19" s="90">
        <f>SUM(G4:G18)</f>
        <v>142960</v>
      </c>
      <c r="H19" s="91"/>
    </row>
  </sheetData>
  <mergeCells count="2">
    <mergeCell ref="A1:H1"/>
    <mergeCell ref="A2:H2"/>
  </mergeCells>
  <printOptions horizontalCentered="1"/>
  <pageMargins left="0.25" right="0.25" top="0.75" bottom="0.48" header="0.3" footer="0.3"/>
  <pageSetup scale="75" orientation="portrait" r:id="rId1"/>
  <headerFooter>
    <oddHeader>&amp;C&amp;"-,Bold"&amp;14Exhibit 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4"/>
  <sheetViews>
    <sheetView workbookViewId="0">
      <pane ySplit="3" topLeftCell="A4" activePane="bottomLeft" state="frozen"/>
      <selection activeCell="C5" sqref="C5"/>
      <selection pane="bottomLeft" activeCell="C5" sqref="C5"/>
    </sheetView>
  </sheetViews>
  <sheetFormatPr defaultRowHeight="15" x14ac:dyDescent="0.25"/>
  <cols>
    <col min="1" max="1" width="11.42578125" bestFit="1" customWidth="1"/>
    <col min="2" max="2" width="12.5703125" style="65" customWidth="1"/>
    <col min="3" max="3" width="20.5703125" customWidth="1"/>
    <col min="4" max="4" width="21.5703125" customWidth="1"/>
    <col min="5" max="5" width="21" style="15" customWidth="1"/>
    <col min="6" max="6" width="21.7109375" customWidth="1"/>
    <col min="7" max="7" width="12.85546875" customWidth="1"/>
    <col min="8" max="8" width="14.42578125" customWidth="1"/>
  </cols>
  <sheetData>
    <row r="1" spans="1:8" ht="28.5" customHeight="1" x14ac:dyDescent="0.25">
      <c r="A1" s="172" t="s">
        <v>105</v>
      </c>
      <c r="B1" s="172"/>
      <c r="C1" s="172"/>
      <c r="D1" s="172"/>
      <c r="E1" s="172"/>
      <c r="F1" s="172"/>
      <c r="G1" s="172"/>
      <c r="H1" s="172"/>
    </row>
    <row r="2" spans="1:8" ht="24" customHeight="1" thickBot="1" x14ac:dyDescent="0.3">
      <c r="A2" s="176" t="s">
        <v>3</v>
      </c>
      <c r="B2" s="176"/>
      <c r="C2" s="176"/>
      <c r="D2" s="176"/>
      <c r="E2" s="176"/>
      <c r="F2" s="176"/>
      <c r="G2" s="176"/>
      <c r="H2" s="176"/>
    </row>
    <row r="3" spans="1:8" s="11" customFormat="1" ht="39" thickBot="1" x14ac:dyDescent="0.3">
      <c r="A3" s="68" t="s">
        <v>4</v>
      </c>
      <c r="B3" s="69" t="s">
        <v>177</v>
      </c>
      <c r="C3" s="70" t="s">
        <v>5</v>
      </c>
      <c r="D3" s="70" t="s">
        <v>6</v>
      </c>
      <c r="E3" s="70" t="s">
        <v>10</v>
      </c>
      <c r="F3" s="71" t="s">
        <v>7</v>
      </c>
      <c r="G3" s="71" t="s">
        <v>11</v>
      </c>
      <c r="H3" s="72" t="s">
        <v>168</v>
      </c>
    </row>
    <row r="4" spans="1:8" s="13" customFormat="1" ht="20.45" customHeight="1" x14ac:dyDescent="0.25">
      <c r="A4" s="73" t="s">
        <v>91</v>
      </c>
      <c r="B4" s="34">
        <v>2</v>
      </c>
      <c r="C4" s="137" t="s">
        <v>16</v>
      </c>
      <c r="D4" s="74" t="s">
        <v>0</v>
      </c>
      <c r="E4" s="74" t="s">
        <v>182</v>
      </c>
      <c r="F4" s="34" t="s">
        <v>198</v>
      </c>
      <c r="G4" s="75">
        <v>0</v>
      </c>
      <c r="H4" s="138">
        <v>9</v>
      </c>
    </row>
    <row r="5" spans="1:8" s="13" customFormat="1" ht="20.45" customHeight="1" x14ac:dyDescent="0.25">
      <c r="A5" s="78" t="s">
        <v>92</v>
      </c>
      <c r="B5" s="9">
        <v>2</v>
      </c>
      <c r="C5" s="61" t="s">
        <v>2</v>
      </c>
      <c r="D5" s="12" t="s">
        <v>0</v>
      </c>
      <c r="E5" s="12" t="s">
        <v>182</v>
      </c>
      <c r="F5" s="9" t="s">
        <v>178</v>
      </c>
      <c r="G5" s="24">
        <v>220</v>
      </c>
      <c r="H5" s="139">
        <v>9</v>
      </c>
    </row>
    <row r="6" spans="1:8" s="13" customFormat="1" ht="20.45" customHeight="1" x14ac:dyDescent="0.25">
      <c r="A6" s="78" t="s">
        <v>93</v>
      </c>
      <c r="B6" s="9">
        <v>4</v>
      </c>
      <c r="C6" s="62" t="s">
        <v>9</v>
      </c>
      <c r="D6" s="12" t="s">
        <v>0</v>
      </c>
      <c r="E6" s="12" t="s">
        <v>182</v>
      </c>
      <c r="F6" s="9" t="s">
        <v>178</v>
      </c>
      <c r="G6" s="25">
        <v>350</v>
      </c>
      <c r="H6" s="139">
        <v>9</v>
      </c>
    </row>
    <row r="7" spans="1:8" s="13" customFormat="1" ht="20.45" customHeight="1" x14ac:dyDescent="0.25">
      <c r="A7" s="78" t="s">
        <v>103</v>
      </c>
      <c r="B7" s="9">
        <v>1</v>
      </c>
      <c r="C7" s="62" t="s">
        <v>2</v>
      </c>
      <c r="D7" s="12" t="s">
        <v>0</v>
      </c>
      <c r="E7" s="12" t="s">
        <v>182</v>
      </c>
      <c r="F7" s="9" t="s">
        <v>178</v>
      </c>
      <c r="G7" s="25">
        <v>220</v>
      </c>
      <c r="H7" s="139">
        <v>9</v>
      </c>
    </row>
    <row r="8" spans="1:8" s="13" customFormat="1" ht="20.45" customHeight="1" x14ac:dyDescent="0.25">
      <c r="A8" s="78" t="s">
        <v>97</v>
      </c>
      <c r="B8" s="9">
        <v>1</v>
      </c>
      <c r="C8" s="62" t="s">
        <v>2</v>
      </c>
      <c r="D8" s="12" t="s">
        <v>0</v>
      </c>
      <c r="E8" s="12" t="s">
        <v>182</v>
      </c>
      <c r="F8" s="9" t="s">
        <v>178</v>
      </c>
      <c r="G8" s="25">
        <v>220</v>
      </c>
      <c r="H8" s="139">
        <v>9</v>
      </c>
    </row>
    <row r="9" spans="1:8" s="13" customFormat="1" ht="20.45" customHeight="1" x14ac:dyDescent="0.25">
      <c r="A9" s="78" t="s">
        <v>98</v>
      </c>
      <c r="B9" s="9">
        <v>1</v>
      </c>
      <c r="C9" s="62" t="s">
        <v>9</v>
      </c>
      <c r="D9" s="12" t="s">
        <v>0</v>
      </c>
      <c r="E9" s="12" t="s">
        <v>182</v>
      </c>
      <c r="F9" s="9" t="s">
        <v>178</v>
      </c>
      <c r="G9" s="25">
        <v>350</v>
      </c>
      <c r="H9" s="139">
        <v>9</v>
      </c>
    </row>
    <row r="10" spans="1:8" s="13" customFormat="1" ht="20.45" customHeight="1" x14ac:dyDescent="0.25">
      <c r="A10" s="78" t="s">
        <v>99</v>
      </c>
      <c r="B10" s="9">
        <v>1</v>
      </c>
      <c r="C10" s="62" t="s">
        <v>13</v>
      </c>
      <c r="D10" s="12" t="s">
        <v>0</v>
      </c>
      <c r="E10" s="12" t="s">
        <v>182</v>
      </c>
      <c r="F10" s="9" t="s">
        <v>178</v>
      </c>
      <c r="G10" s="25">
        <v>120</v>
      </c>
      <c r="H10" s="139">
        <v>9</v>
      </c>
    </row>
    <row r="11" spans="1:8" s="13" customFormat="1" ht="20.45" customHeight="1" x14ac:dyDescent="0.25">
      <c r="A11" s="78" t="s">
        <v>94</v>
      </c>
      <c r="B11" s="9">
        <v>2</v>
      </c>
      <c r="C11" s="62" t="s">
        <v>14</v>
      </c>
      <c r="D11" s="12" t="s">
        <v>0</v>
      </c>
      <c r="E11" s="20" t="s">
        <v>182</v>
      </c>
      <c r="F11" s="9" t="s">
        <v>198</v>
      </c>
      <c r="G11" s="25">
        <v>0</v>
      </c>
      <c r="H11" s="139">
        <v>9</v>
      </c>
    </row>
    <row r="12" spans="1:8" s="13" customFormat="1" ht="20.45" customHeight="1" x14ac:dyDescent="0.25">
      <c r="A12" s="78" t="s">
        <v>95</v>
      </c>
      <c r="B12" s="9">
        <v>4</v>
      </c>
      <c r="C12" s="62" t="s">
        <v>2</v>
      </c>
      <c r="D12" s="12" t="s">
        <v>0</v>
      </c>
      <c r="E12" s="21" t="s">
        <v>182</v>
      </c>
      <c r="F12" s="9" t="s">
        <v>178</v>
      </c>
      <c r="G12" s="25">
        <v>220</v>
      </c>
      <c r="H12" s="139">
        <v>9</v>
      </c>
    </row>
    <row r="13" spans="1:8" s="13" customFormat="1" ht="20.45" customHeight="1" x14ac:dyDescent="0.25">
      <c r="A13" s="78" t="s">
        <v>100</v>
      </c>
      <c r="B13" s="9">
        <v>5</v>
      </c>
      <c r="C13" s="62" t="s">
        <v>2</v>
      </c>
      <c r="D13" s="12" t="s">
        <v>0</v>
      </c>
      <c r="E13" s="21" t="s">
        <v>182</v>
      </c>
      <c r="F13" s="9" t="s">
        <v>178</v>
      </c>
      <c r="G13" s="25">
        <v>350</v>
      </c>
      <c r="H13" s="139">
        <v>9</v>
      </c>
    </row>
    <row r="14" spans="1:8" s="13" customFormat="1" ht="20.45" customHeight="1" x14ac:dyDescent="0.25">
      <c r="A14" s="78" t="s">
        <v>101</v>
      </c>
      <c r="B14" s="9">
        <v>1</v>
      </c>
      <c r="C14" s="62" t="s">
        <v>2</v>
      </c>
      <c r="D14" s="12" t="s">
        <v>0</v>
      </c>
      <c r="E14" s="21" t="s">
        <v>182</v>
      </c>
      <c r="F14" s="9" t="s">
        <v>178</v>
      </c>
      <c r="G14" s="25">
        <v>220</v>
      </c>
      <c r="H14" s="139">
        <v>9</v>
      </c>
    </row>
    <row r="15" spans="1:8" s="13" customFormat="1" ht="20.45" customHeight="1" x14ac:dyDescent="0.25">
      <c r="A15" s="78" t="s">
        <v>104</v>
      </c>
      <c r="B15" s="9">
        <v>4</v>
      </c>
      <c r="C15" s="62" t="s">
        <v>13</v>
      </c>
      <c r="D15" s="12" t="s">
        <v>0</v>
      </c>
      <c r="E15" s="21" t="s">
        <v>182</v>
      </c>
      <c r="F15" s="9" t="s">
        <v>178</v>
      </c>
      <c r="G15" s="25">
        <v>120</v>
      </c>
      <c r="H15" s="139">
        <v>9</v>
      </c>
    </row>
    <row r="16" spans="1:8" s="13" customFormat="1" ht="21" customHeight="1" x14ac:dyDescent="0.25">
      <c r="A16" s="78" t="s">
        <v>87</v>
      </c>
      <c r="B16" s="9">
        <v>3</v>
      </c>
      <c r="C16" s="62" t="s">
        <v>15</v>
      </c>
      <c r="D16" s="12" t="s">
        <v>0</v>
      </c>
      <c r="E16" s="21" t="s">
        <v>182</v>
      </c>
      <c r="F16" s="9" t="s">
        <v>178</v>
      </c>
      <c r="G16" s="22">
        <v>3500</v>
      </c>
      <c r="H16" s="139">
        <v>9</v>
      </c>
    </row>
    <row r="17" spans="1:8" s="13" customFormat="1" ht="21" customHeight="1" x14ac:dyDescent="0.25">
      <c r="A17" s="78" t="s">
        <v>88</v>
      </c>
      <c r="B17" s="9">
        <v>3</v>
      </c>
      <c r="C17" s="62" t="s">
        <v>15</v>
      </c>
      <c r="D17" s="12" t="s">
        <v>0</v>
      </c>
      <c r="E17" s="21" t="s">
        <v>182</v>
      </c>
      <c r="F17" s="9" t="s">
        <v>178</v>
      </c>
      <c r="G17" s="22">
        <v>3500</v>
      </c>
      <c r="H17" s="139">
        <v>9</v>
      </c>
    </row>
    <row r="18" spans="1:8" s="13" customFormat="1" ht="20.45" customHeight="1" x14ac:dyDescent="0.25">
      <c r="A18" s="78" t="s">
        <v>90</v>
      </c>
      <c r="B18" s="9">
        <v>4</v>
      </c>
      <c r="C18" s="62" t="s">
        <v>12</v>
      </c>
      <c r="D18" s="12" t="s">
        <v>0</v>
      </c>
      <c r="E18" s="19" t="s">
        <v>183</v>
      </c>
      <c r="F18" s="12" t="s">
        <v>178</v>
      </c>
      <c r="G18" s="22">
        <v>3500</v>
      </c>
      <c r="H18" s="139">
        <v>9</v>
      </c>
    </row>
    <row r="19" spans="1:8" s="13" customFormat="1" ht="27.75" customHeight="1" x14ac:dyDescent="0.25">
      <c r="A19" s="78" t="s">
        <v>102</v>
      </c>
      <c r="B19" s="9">
        <v>1</v>
      </c>
      <c r="C19" s="62" t="s">
        <v>19</v>
      </c>
      <c r="D19" s="12" t="s">
        <v>0</v>
      </c>
      <c r="E19" s="19" t="s">
        <v>183</v>
      </c>
      <c r="F19" s="12" t="s">
        <v>106</v>
      </c>
      <c r="G19" s="22">
        <v>3500</v>
      </c>
      <c r="H19" s="139">
        <v>9</v>
      </c>
    </row>
    <row r="20" spans="1:8" s="18" customFormat="1" ht="20.45" customHeight="1" x14ac:dyDescent="0.25">
      <c r="A20" s="78" t="s">
        <v>96</v>
      </c>
      <c r="B20" s="21">
        <v>1</v>
      </c>
      <c r="C20" s="62" t="s">
        <v>12</v>
      </c>
      <c r="D20" s="12" t="s">
        <v>0</v>
      </c>
      <c r="E20" s="19" t="s">
        <v>183</v>
      </c>
      <c r="F20" s="20" t="s">
        <v>178</v>
      </c>
      <c r="G20" s="27">
        <v>55000</v>
      </c>
      <c r="H20" s="139">
        <v>9</v>
      </c>
    </row>
    <row r="21" spans="1:8" s="18" customFormat="1" ht="34.5" customHeight="1" thickBot="1" x14ac:dyDescent="0.3">
      <c r="A21" s="134" t="s">
        <v>89</v>
      </c>
      <c r="B21" s="140">
        <v>2</v>
      </c>
      <c r="C21" s="141" t="s">
        <v>12</v>
      </c>
      <c r="D21" s="135" t="s">
        <v>0</v>
      </c>
      <c r="E21" s="81" t="s">
        <v>183</v>
      </c>
      <c r="F21" s="140" t="s">
        <v>107</v>
      </c>
      <c r="G21" s="142">
        <v>43560</v>
      </c>
      <c r="H21" s="143">
        <v>9</v>
      </c>
    </row>
    <row r="22" spans="1:8" ht="21" customHeight="1" thickBot="1" x14ac:dyDescent="0.3">
      <c r="A22" s="144"/>
      <c r="B22" s="145"/>
      <c r="C22" s="146"/>
      <c r="D22" s="145"/>
      <c r="E22" s="147"/>
      <c r="F22" s="148" t="s">
        <v>169</v>
      </c>
      <c r="G22" s="149">
        <f>SUM(G4:G21)</f>
        <v>114950</v>
      </c>
      <c r="H22" s="150"/>
    </row>
    <row r="24" spans="1:8" x14ac:dyDescent="0.25">
      <c r="A24" s="66"/>
      <c r="C24" s="67"/>
    </row>
  </sheetData>
  <mergeCells count="2">
    <mergeCell ref="A1:H1"/>
    <mergeCell ref="A2:H2"/>
  </mergeCells>
  <printOptions horizontalCentered="1"/>
  <pageMargins left="0.25" right="0.25" top="0.75" bottom="0.48" header="0.3" footer="0.3"/>
  <pageSetup scale="74" orientation="portrait" r:id="rId1"/>
  <headerFooter>
    <oddHeader>&amp;C&amp;"-,Bold"&amp;14Exhibit 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1"/>
  <sheetViews>
    <sheetView topLeftCell="A10" workbookViewId="0">
      <selection activeCell="C5" sqref="C5"/>
    </sheetView>
  </sheetViews>
  <sheetFormatPr defaultColWidth="8.85546875" defaultRowHeight="15" x14ac:dyDescent="0.25"/>
  <cols>
    <col min="1" max="1" width="11.42578125" style="8" bestFit="1" customWidth="1"/>
    <col min="2" max="2" width="12.5703125" style="42" customWidth="1"/>
    <col min="3" max="3" width="20.5703125" style="8" customWidth="1"/>
    <col min="4" max="4" width="21" style="7" customWidth="1"/>
    <col min="5" max="5" width="22.5703125" style="8" customWidth="1"/>
    <col min="6" max="6" width="21.7109375" style="8" customWidth="1"/>
    <col min="7" max="7" width="12.85546875" style="8" customWidth="1"/>
    <col min="8" max="8" width="15.42578125" style="8" customWidth="1"/>
    <col min="9" max="16384" width="8.85546875" style="8"/>
  </cols>
  <sheetData>
    <row r="1" spans="1:8" ht="28.5" customHeight="1" x14ac:dyDescent="0.25">
      <c r="A1" s="172" t="s">
        <v>108</v>
      </c>
      <c r="B1" s="172"/>
      <c r="C1" s="172"/>
      <c r="D1" s="172"/>
      <c r="E1" s="172"/>
      <c r="F1" s="172"/>
      <c r="G1" s="172"/>
      <c r="H1" s="172"/>
    </row>
    <row r="2" spans="1:8" ht="22.35" customHeight="1" thickBot="1" x14ac:dyDescent="0.3">
      <c r="A2" s="173" t="s">
        <v>3</v>
      </c>
      <c r="B2" s="173"/>
      <c r="C2" s="173"/>
      <c r="D2" s="173"/>
      <c r="E2" s="173"/>
      <c r="F2" s="173"/>
      <c r="G2" s="173"/>
      <c r="H2" s="173"/>
    </row>
    <row r="3" spans="1:8" s="11" customFormat="1" ht="39" thickBot="1" x14ac:dyDescent="0.3">
      <c r="A3" s="68" t="s">
        <v>4</v>
      </c>
      <c r="B3" s="69" t="s">
        <v>177</v>
      </c>
      <c r="C3" s="70" t="s">
        <v>5</v>
      </c>
      <c r="D3" s="70" t="s">
        <v>6</v>
      </c>
      <c r="E3" s="70" t="s">
        <v>10</v>
      </c>
      <c r="F3" s="71" t="s">
        <v>7</v>
      </c>
      <c r="G3" s="71" t="s">
        <v>11</v>
      </c>
      <c r="H3" s="72" t="s">
        <v>168</v>
      </c>
    </row>
    <row r="4" spans="1:8" s="13" customFormat="1" ht="20.45" customHeight="1" x14ac:dyDescent="0.25">
      <c r="A4" s="151" t="s">
        <v>111</v>
      </c>
      <c r="B4" s="34">
        <v>5</v>
      </c>
      <c r="C4" s="152" t="s">
        <v>2</v>
      </c>
      <c r="D4" s="74" t="s">
        <v>0</v>
      </c>
      <c r="E4" s="74" t="s">
        <v>182</v>
      </c>
      <c r="F4" s="34" t="s">
        <v>178</v>
      </c>
      <c r="G4" s="75">
        <v>220</v>
      </c>
      <c r="H4" s="138">
        <v>9</v>
      </c>
    </row>
    <row r="5" spans="1:8" s="13" customFormat="1" ht="20.45" customHeight="1" x14ac:dyDescent="0.25">
      <c r="A5" s="153" t="s">
        <v>131</v>
      </c>
      <c r="B5" s="9">
        <v>1</v>
      </c>
      <c r="C5" s="63" t="s">
        <v>2</v>
      </c>
      <c r="D5" s="12" t="s">
        <v>0</v>
      </c>
      <c r="E5" s="12" t="s">
        <v>182</v>
      </c>
      <c r="F5" s="9" t="s">
        <v>199</v>
      </c>
      <c r="G5" s="24">
        <v>0</v>
      </c>
      <c r="H5" s="139">
        <v>9</v>
      </c>
    </row>
    <row r="6" spans="1:8" s="13" customFormat="1" ht="20.45" customHeight="1" x14ac:dyDescent="0.25">
      <c r="A6" s="153" t="s">
        <v>125</v>
      </c>
      <c r="B6" s="9">
        <v>2</v>
      </c>
      <c r="C6" s="64" t="s">
        <v>180</v>
      </c>
      <c r="D6" s="12" t="s">
        <v>0</v>
      </c>
      <c r="E6" s="12" t="s">
        <v>182</v>
      </c>
      <c r="F6" s="9" t="s">
        <v>200</v>
      </c>
      <c r="G6" s="24">
        <v>0</v>
      </c>
      <c r="H6" s="139">
        <v>9</v>
      </c>
    </row>
    <row r="7" spans="1:8" s="13" customFormat="1" ht="20.45" customHeight="1" x14ac:dyDescent="0.25">
      <c r="A7" s="153" t="s">
        <v>128</v>
      </c>
      <c r="B7" s="9">
        <v>1</v>
      </c>
      <c r="C7" s="64" t="s">
        <v>9</v>
      </c>
      <c r="D7" s="12" t="s">
        <v>0</v>
      </c>
      <c r="E7" s="12" t="s">
        <v>182</v>
      </c>
      <c r="F7" s="9" t="s">
        <v>178</v>
      </c>
      <c r="G7" s="24">
        <v>220</v>
      </c>
      <c r="H7" s="139">
        <v>9</v>
      </c>
    </row>
    <row r="8" spans="1:8" s="13" customFormat="1" ht="20.45" customHeight="1" x14ac:dyDescent="0.25">
      <c r="A8" s="153" t="s">
        <v>132</v>
      </c>
      <c r="B8" s="9">
        <v>1</v>
      </c>
      <c r="C8" s="64" t="s">
        <v>13</v>
      </c>
      <c r="D8" s="12" t="s">
        <v>0</v>
      </c>
      <c r="E8" s="12" t="s">
        <v>182</v>
      </c>
      <c r="F8" s="9" t="s">
        <v>199</v>
      </c>
      <c r="G8" s="25">
        <v>0</v>
      </c>
      <c r="H8" s="139">
        <v>9</v>
      </c>
    </row>
    <row r="9" spans="1:8" s="13" customFormat="1" ht="20.45" customHeight="1" x14ac:dyDescent="0.25">
      <c r="A9" s="153" t="s">
        <v>126</v>
      </c>
      <c r="B9" s="9">
        <v>2</v>
      </c>
      <c r="C9" s="64" t="s">
        <v>164</v>
      </c>
      <c r="D9" s="12" t="s">
        <v>0</v>
      </c>
      <c r="E9" s="12" t="s">
        <v>182</v>
      </c>
      <c r="F9" s="9" t="s">
        <v>200</v>
      </c>
      <c r="G9" s="24">
        <v>0</v>
      </c>
      <c r="H9" s="139">
        <v>9</v>
      </c>
    </row>
    <row r="10" spans="1:8" s="13" customFormat="1" ht="20.45" customHeight="1" x14ac:dyDescent="0.25">
      <c r="A10" s="153" t="s">
        <v>120</v>
      </c>
      <c r="B10" s="9">
        <v>5</v>
      </c>
      <c r="C10" s="64" t="s">
        <v>13</v>
      </c>
      <c r="D10" s="12" t="s">
        <v>0</v>
      </c>
      <c r="E10" s="12" t="s">
        <v>182</v>
      </c>
      <c r="F10" s="9" t="s">
        <v>178</v>
      </c>
      <c r="G10" s="25">
        <v>120</v>
      </c>
      <c r="H10" s="139">
        <v>9</v>
      </c>
    </row>
    <row r="11" spans="1:8" s="13" customFormat="1" ht="20.45" customHeight="1" x14ac:dyDescent="0.25">
      <c r="A11" s="153" t="s">
        <v>112</v>
      </c>
      <c r="B11" s="9">
        <v>5</v>
      </c>
      <c r="C11" s="64" t="s">
        <v>9</v>
      </c>
      <c r="D11" s="12" t="s">
        <v>0</v>
      </c>
      <c r="E11" s="12" t="s">
        <v>182</v>
      </c>
      <c r="F11" s="9" t="s">
        <v>178</v>
      </c>
      <c r="G11" s="24">
        <v>220</v>
      </c>
      <c r="H11" s="139">
        <v>9</v>
      </c>
    </row>
    <row r="12" spans="1:8" s="13" customFormat="1" ht="20.45" customHeight="1" x14ac:dyDescent="0.25">
      <c r="A12" s="153" t="s">
        <v>113</v>
      </c>
      <c r="B12" s="9">
        <v>3</v>
      </c>
      <c r="C12" s="64" t="s">
        <v>14</v>
      </c>
      <c r="D12" s="12" t="s">
        <v>0</v>
      </c>
      <c r="E12" s="12" t="s">
        <v>182</v>
      </c>
      <c r="F12" s="9" t="s">
        <v>201</v>
      </c>
      <c r="G12" s="24">
        <v>0</v>
      </c>
      <c r="H12" s="139">
        <v>9</v>
      </c>
    </row>
    <row r="13" spans="1:8" s="13" customFormat="1" ht="20.45" customHeight="1" x14ac:dyDescent="0.25">
      <c r="A13" s="153" t="s">
        <v>114</v>
      </c>
      <c r="B13" s="9">
        <v>3</v>
      </c>
      <c r="C13" s="64" t="s">
        <v>2</v>
      </c>
      <c r="D13" s="12" t="s">
        <v>0</v>
      </c>
      <c r="E13" s="12" t="s">
        <v>182</v>
      </c>
      <c r="F13" s="9" t="s">
        <v>201</v>
      </c>
      <c r="G13" s="24">
        <v>0</v>
      </c>
      <c r="H13" s="139">
        <v>9</v>
      </c>
    </row>
    <row r="14" spans="1:8" s="13" customFormat="1" ht="20.45" customHeight="1" x14ac:dyDescent="0.25">
      <c r="A14" s="153" t="s">
        <v>115</v>
      </c>
      <c r="B14" s="9">
        <v>3</v>
      </c>
      <c r="C14" s="64" t="s">
        <v>181</v>
      </c>
      <c r="D14" s="12" t="s">
        <v>0</v>
      </c>
      <c r="E14" s="12" t="s">
        <v>182</v>
      </c>
      <c r="F14" s="9" t="s">
        <v>180</v>
      </c>
      <c r="G14" s="24">
        <v>220</v>
      </c>
      <c r="H14" s="139">
        <v>9</v>
      </c>
    </row>
    <row r="15" spans="1:8" s="13" customFormat="1" ht="20.45" customHeight="1" x14ac:dyDescent="0.25">
      <c r="A15" s="153" t="s">
        <v>127</v>
      </c>
      <c r="B15" s="9">
        <v>2</v>
      </c>
      <c r="C15" s="64" t="s">
        <v>14</v>
      </c>
      <c r="D15" s="12" t="s">
        <v>0</v>
      </c>
      <c r="E15" s="12" t="s">
        <v>182</v>
      </c>
      <c r="F15" s="9" t="s">
        <v>200</v>
      </c>
      <c r="G15" s="24">
        <v>0</v>
      </c>
      <c r="H15" s="139">
        <v>9</v>
      </c>
    </row>
    <row r="16" spans="1:8" s="13" customFormat="1" ht="20.45" customHeight="1" x14ac:dyDescent="0.25">
      <c r="A16" s="153" t="s">
        <v>121</v>
      </c>
      <c r="B16" s="9">
        <v>5</v>
      </c>
      <c r="C16" s="64" t="s">
        <v>2</v>
      </c>
      <c r="D16" s="12" t="s">
        <v>0</v>
      </c>
      <c r="E16" s="12" t="s">
        <v>182</v>
      </c>
      <c r="F16" s="9" t="s">
        <v>178</v>
      </c>
      <c r="G16" s="25">
        <v>1500</v>
      </c>
      <c r="H16" s="139">
        <v>9</v>
      </c>
    </row>
    <row r="17" spans="1:8" s="13" customFormat="1" ht="20.45" customHeight="1" x14ac:dyDescent="0.25">
      <c r="A17" s="153" t="s">
        <v>122</v>
      </c>
      <c r="B17" s="9">
        <v>4</v>
      </c>
      <c r="C17" s="64" t="s">
        <v>2</v>
      </c>
      <c r="D17" s="12" t="s">
        <v>0</v>
      </c>
      <c r="E17" s="12" t="s">
        <v>182</v>
      </c>
      <c r="F17" s="9" t="s">
        <v>178</v>
      </c>
      <c r="G17" s="25">
        <v>1500</v>
      </c>
      <c r="H17" s="139">
        <v>9</v>
      </c>
    </row>
    <row r="18" spans="1:8" s="13" customFormat="1" ht="20.45" customHeight="1" x14ac:dyDescent="0.25">
      <c r="A18" s="153" t="s">
        <v>123</v>
      </c>
      <c r="B18" s="9">
        <v>4</v>
      </c>
      <c r="C18" s="64" t="s">
        <v>2</v>
      </c>
      <c r="D18" s="12" t="s">
        <v>0</v>
      </c>
      <c r="E18" s="12" t="s">
        <v>182</v>
      </c>
      <c r="F18" s="9" t="s">
        <v>178</v>
      </c>
      <c r="G18" s="25">
        <v>1500</v>
      </c>
      <c r="H18" s="139">
        <v>9</v>
      </c>
    </row>
    <row r="19" spans="1:8" s="13" customFormat="1" ht="20.45" customHeight="1" x14ac:dyDescent="0.25">
      <c r="A19" s="153" t="s">
        <v>133</v>
      </c>
      <c r="B19" s="9">
        <v>1</v>
      </c>
      <c r="C19" s="64" t="s">
        <v>2</v>
      </c>
      <c r="D19" s="12" t="s">
        <v>0</v>
      </c>
      <c r="E19" s="12" t="s">
        <v>182</v>
      </c>
      <c r="F19" s="9" t="s">
        <v>178</v>
      </c>
      <c r="G19" s="25">
        <v>1500</v>
      </c>
      <c r="H19" s="139">
        <v>9</v>
      </c>
    </row>
    <row r="20" spans="1:8" s="13" customFormat="1" ht="20.45" customHeight="1" x14ac:dyDescent="0.25">
      <c r="A20" s="153" t="s">
        <v>134</v>
      </c>
      <c r="B20" s="9">
        <v>2</v>
      </c>
      <c r="C20" s="64" t="s">
        <v>2</v>
      </c>
      <c r="D20" s="12" t="s">
        <v>0</v>
      </c>
      <c r="E20" s="12" t="s">
        <v>182</v>
      </c>
      <c r="F20" s="9" t="s">
        <v>178</v>
      </c>
      <c r="G20" s="25">
        <v>1500</v>
      </c>
      <c r="H20" s="139">
        <v>9</v>
      </c>
    </row>
    <row r="21" spans="1:8" s="13" customFormat="1" ht="20.45" customHeight="1" x14ac:dyDescent="0.25">
      <c r="A21" s="153" t="s">
        <v>135</v>
      </c>
      <c r="B21" s="9">
        <v>2</v>
      </c>
      <c r="C21" s="64" t="s">
        <v>2</v>
      </c>
      <c r="D21" s="12" t="s">
        <v>0</v>
      </c>
      <c r="E21" s="12" t="s">
        <v>182</v>
      </c>
      <c r="F21" s="9" t="s">
        <v>178</v>
      </c>
      <c r="G21" s="25">
        <v>1500</v>
      </c>
      <c r="H21" s="139">
        <v>9</v>
      </c>
    </row>
    <row r="22" spans="1:8" s="13" customFormat="1" ht="20.45" customHeight="1" x14ac:dyDescent="0.25">
      <c r="A22" s="153" t="s">
        <v>116</v>
      </c>
      <c r="B22" s="9">
        <v>3</v>
      </c>
      <c r="C22" s="64" t="s">
        <v>19</v>
      </c>
      <c r="D22" s="12" t="s">
        <v>0</v>
      </c>
      <c r="E22" s="12" t="s">
        <v>182</v>
      </c>
      <c r="F22" s="9" t="s">
        <v>201</v>
      </c>
      <c r="G22" s="25">
        <v>0</v>
      </c>
      <c r="H22" s="139">
        <v>9</v>
      </c>
    </row>
    <row r="23" spans="1:8" s="13" customFormat="1" ht="20.45" customHeight="1" x14ac:dyDescent="0.25">
      <c r="A23" s="153" t="s">
        <v>117</v>
      </c>
      <c r="B23" s="9">
        <v>5</v>
      </c>
      <c r="C23" s="64" t="s">
        <v>18</v>
      </c>
      <c r="D23" s="12" t="s">
        <v>0</v>
      </c>
      <c r="E23" s="12" t="s">
        <v>182</v>
      </c>
      <c r="F23" s="9" t="s">
        <v>178</v>
      </c>
      <c r="G23" s="25">
        <v>1500</v>
      </c>
      <c r="H23" s="139">
        <v>9</v>
      </c>
    </row>
    <row r="24" spans="1:8" s="13" customFormat="1" ht="20.45" customHeight="1" x14ac:dyDescent="0.25">
      <c r="A24" s="153" t="s">
        <v>118</v>
      </c>
      <c r="B24" s="9">
        <v>3</v>
      </c>
      <c r="C24" s="64" t="s">
        <v>20</v>
      </c>
      <c r="D24" s="12" t="s">
        <v>0</v>
      </c>
      <c r="E24" s="12" t="s">
        <v>182</v>
      </c>
      <c r="F24" s="9" t="s">
        <v>178</v>
      </c>
      <c r="G24" s="25">
        <v>1500</v>
      </c>
      <c r="H24" s="139">
        <v>9</v>
      </c>
    </row>
    <row r="25" spans="1:8" s="13" customFormat="1" ht="20.45" customHeight="1" x14ac:dyDescent="0.25">
      <c r="A25" s="153" t="s">
        <v>129</v>
      </c>
      <c r="B25" s="9">
        <v>2</v>
      </c>
      <c r="C25" s="64" t="s">
        <v>2</v>
      </c>
      <c r="D25" s="12" t="s">
        <v>0</v>
      </c>
      <c r="E25" s="12" t="s">
        <v>182</v>
      </c>
      <c r="F25" s="12" t="s">
        <v>170</v>
      </c>
      <c r="G25" s="22">
        <v>21780</v>
      </c>
      <c r="H25" s="154">
        <v>9</v>
      </c>
    </row>
    <row r="26" spans="1:8" s="13" customFormat="1" ht="25.5" x14ac:dyDescent="0.25">
      <c r="A26" s="153" t="s">
        <v>130</v>
      </c>
      <c r="B26" s="9">
        <v>1</v>
      </c>
      <c r="C26" s="64" t="s">
        <v>12</v>
      </c>
      <c r="D26" s="12" t="s">
        <v>0</v>
      </c>
      <c r="E26" s="19" t="s">
        <v>183</v>
      </c>
      <c r="F26" s="21" t="s">
        <v>191</v>
      </c>
      <c r="G26" s="22">
        <v>43560</v>
      </c>
      <c r="H26" s="154">
        <v>9</v>
      </c>
    </row>
    <row r="27" spans="1:8" s="18" customFormat="1" ht="45.75" customHeight="1" x14ac:dyDescent="0.25">
      <c r="A27" s="153" t="s">
        <v>124</v>
      </c>
      <c r="B27" s="21">
        <v>2</v>
      </c>
      <c r="C27" s="64" t="s">
        <v>8</v>
      </c>
      <c r="D27" s="12" t="s">
        <v>0</v>
      </c>
      <c r="E27" s="19" t="s">
        <v>183</v>
      </c>
      <c r="F27" s="20" t="s">
        <v>137</v>
      </c>
      <c r="G27" s="27">
        <v>43560</v>
      </c>
      <c r="H27" s="154">
        <v>9</v>
      </c>
    </row>
    <row r="28" spans="1:8" s="18" customFormat="1" ht="25.5" x14ac:dyDescent="0.25">
      <c r="A28" s="153" t="s">
        <v>119</v>
      </c>
      <c r="B28" s="21">
        <v>5</v>
      </c>
      <c r="C28" s="64" t="s">
        <v>12</v>
      </c>
      <c r="D28" s="12" t="s">
        <v>0</v>
      </c>
      <c r="E28" s="19" t="s">
        <v>183</v>
      </c>
      <c r="F28" s="21" t="s">
        <v>138</v>
      </c>
      <c r="G28" s="28">
        <v>25000</v>
      </c>
      <c r="H28" s="154">
        <v>9</v>
      </c>
    </row>
    <row r="29" spans="1:8" s="18" customFormat="1" ht="38.25" x14ac:dyDescent="0.25">
      <c r="A29" s="153" t="s">
        <v>109</v>
      </c>
      <c r="B29" s="21">
        <v>3</v>
      </c>
      <c r="C29" s="64" t="s">
        <v>12</v>
      </c>
      <c r="D29" s="12" t="s">
        <v>0</v>
      </c>
      <c r="E29" s="19" t="s">
        <v>183</v>
      </c>
      <c r="F29" s="12" t="s">
        <v>136</v>
      </c>
      <c r="G29" s="28">
        <v>43560</v>
      </c>
      <c r="H29" s="154">
        <v>9</v>
      </c>
    </row>
    <row r="30" spans="1:8" s="13" customFormat="1" ht="26.25" thickBot="1" x14ac:dyDescent="0.3">
      <c r="A30" s="155" t="s">
        <v>110</v>
      </c>
      <c r="B30" s="10">
        <v>3</v>
      </c>
      <c r="C30" s="156" t="s">
        <v>12</v>
      </c>
      <c r="D30" s="135" t="s">
        <v>0</v>
      </c>
      <c r="E30" s="81" t="s">
        <v>183</v>
      </c>
      <c r="F30" s="135" t="s">
        <v>171</v>
      </c>
      <c r="G30" s="38">
        <v>21780</v>
      </c>
      <c r="H30" s="157">
        <v>9</v>
      </c>
    </row>
    <row r="31" spans="1:8" ht="21" customHeight="1" thickBot="1" x14ac:dyDescent="0.3">
      <c r="A31" s="158"/>
      <c r="B31" s="159"/>
      <c r="C31" s="160"/>
      <c r="D31" s="161"/>
      <c r="E31" s="160"/>
      <c r="F31" s="162" t="s">
        <v>169</v>
      </c>
      <c r="G31" s="90">
        <f>SUM(G4:G30)</f>
        <v>212240</v>
      </c>
      <c r="H31" s="163"/>
    </row>
  </sheetData>
  <mergeCells count="2">
    <mergeCell ref="A1:H1"/>
    <mergeCell ref="A2:H2"/>
  </mergeCells>
  <printOptions horizontalCentered="1"/>
  <pageMargins left="0.25" right="0.25" top="0.75" bottom="0.48" header="0.3" footer="0.3"/>
  <pageSetup scale="73" orientation="portrait" r:id="rId1"/>
  <headerFooter>
    <oddHeader>&amp;C&amp;"-,Bold"&amp;14Exhibit 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8"/>
  <sheetViews>
    <sheetView workbookViewId="0">
      <selection activeCell="C5" sqref="C5"/>
    </sheetView>
  </sheetViews>
  <sheetFormatPr defaultColWidth="8.85546875" defaultRowHeight="15" x14ac:dyDescent="0.25"/>
  <cols>
    <col min="1" max="1" width="11.42578125" style="8" bestFit="1" customWidth="1"/>
    <col min="2" max="2" width="12.85546875" style="17" customWidth="1"/>
    <col min="3" max="3" width="15.85546875" style="8" customWidth="1"/>
    <col min="4" max="4" width="20.85546875" style="7" customWidth="1"/>
    <col min="5" max="5" width="21.5703125" style="8" customWidth="1"/>
    <col min="6" max="6" width="17.7109375" style="8" customWidth="1"/>
    <col min="7" max="7" width="12.85546875" style="8" customWidth="1"/>
    <col min="8" max="8" width="15.28515625" style="8" customWidth="1"/>
    <col min="9" max="16384" width="8.85546875" style="8"/>
  </cols>
  <sheetData>
    <row r="1" spans="1:8" ht="33.6" customHeight="1" x14ac:dyDescent="0.25">
      <c r="A1" s="172" t="s">
        <v>163</v>
      </c>
      <c r="B1" s="172"/>
      <c r="C1" s="172"/>
      <c r="D1" s="172"/>
      <c r="E1" s="172"/>
      <c r="F1" s="172"/>
      <c r="G1" s="172"/>
      <c r="H1" s="172"/>
    </row>
    <row r="2" spans="1:8" ht="28.35" customHeight="1" thickBot="1" x14ac:dyDescent="0.3">
      <c r="A2" s="176" t="s">
        <v>3</v>
      </c>
      <c r="B2" s="176"/>
      <c r="C2" s="176"/>
      <c r="D2" s="176"/>
      <c r="E2" s="176"/>
      <c r="F2" s="176"/>
      <c r="G2" s="176"/>
      <c r="H2" s="176"/>
    </row>
    <row r="3" spans="1:8" s="11" customFormat="1" ht="39" thickBot="1" x14ac:dyDescent="0.3">
      <c r="A3" s="68" t="s">
        <v>4</v>
      </c>
      <c r="B3" s="69" t="s">
        <v>177</v>
      </c>
      <c r="C3" s="70" t="s">
        <v>5</v>
      </c>
      <c r="D3" s="70" t="s">
        <v>6</v>
      </c>
      <c r="E3" s="70" t="s">
        <v>10</v>
      </c>
      <c r="F3" s="71" t="s">
        <v>7</v>
      </c>
      <c r="G3" s="71" t="s">
        <v>11</v>
      </c>
      <c r="H3" s="72" t="s">
        <v>168</v>
      </c>
    </row>
    <row r="4" spans="1:8" s="13" customFormat="1" ht="20.45" customHeight="1" x14ac:dyDescent="0.25">
      <c r="A4" s="151" t="s">
        <v>147</v>
      </c>
      <c r="B4" s="34">
        <v>1</v>
      </c>
      <c r="C4" s="74" t="s">
        <v>13</v>
      </c>
      <c r="D4" s="74" t="s">
        <v>0</v>
      </c>
      <c r="E4" s="74" t="s">
        <v>182</v>
      </c>
      <c r="F4" s="75" t="s">
        <v>178</v>
      </c>
      <c r="G4" s="75">
        <v>120</v>
      </c>
      <c r="H4" s="138">
        <v>9</v>
      </c>
    </row>
    <row r="5" spans="1:8" s="13" customFormat="1" ht="20.45" customHeight="1" x14ac:dyDescent="0.25">
      <c r="A5" s="164" t="s">
        <v>148</v>
      </c>
      <c r="B5" s="9">
        <v>1</v>
      </c>
      <c r="C5" s="19" t="s">
        <v>2</v>
      </c>
      <c r="D5" s="12" t="s">
        <v>0</v>
      </c>
      <c r="E5" s="12" t="s">
        <v>182</v>
      </c>
      <c r="F5" s="24" t="s">
        <v>202</v>
      </c>
      <c r="G5" s="25">
        <v>0</v>
      </c>
      <c r="H5" s="139">
        <v>9</v>
      </c>
    </row>
    <row r="6" spans="1:8" s="13" customFormat="1" ht="20.45" customHeight="1" x14ac:dyDescent="0.25">
      <c r="A6" s="153" t="s">
        <v>149</v>
      </c>
      <c r="B6" s="9">
        <v>1</v>
      </c>
      <c r="C6" s="12" t="s">
        <v>2</v>
      </c>
      <c r="D6" s="12" t="s">
        <v>0</v>
      </c>
      <c r="E6" s="12" t="s">
        <v>182</v>
      </c>
      <c r="F6" s="24" t="s">
        <v>202</v>
      </c>
      <c r="G6" s="25">
        <v>0</v>
      </c>
      <c r="H6" s="139">
        <v>9</v>
      </c>
    </row>
    <row r="7" spans="1:8" s="13" customFormat="1" ht="20.45" customHeight="1" x14ac:dyDescent="0.25">
      <c r="A7" s="153" t="s">
        <v>150</v>
      </c>
      <c r="B7" s="9">
        <v>1</v>
      </c>
      <c r="C7" s="12" t="s">
        <v>9</v>
      </c>
      <c r="D7" s="12" t="s">
        <v>0</v>
      </c>
      <c r="E7" s="12" t="s">
        <v>182</v>
      </c>
      <c r="F7" s="9" t="s">
        <v>178</v>
      </c>
      <c r="G7" s="25">
        <v>220</v>
      </c>
      <c r="H7" s="139">
        <v>9</v>
      </c>
    </row>
    <row r="8" spans="1:8" s="13" customFormat="1" ht="20.45" customHeight="1" x14ac:dyDescent="0.25">
      <c r="A8" s="153" t="s">
        <v>151</v>
      </c>
      <c r="B8" s="9">
        <v>7</v>
      </c>
      <c r="C8" s="12" t="s">
        <v>13</v>
      </c>
      <c r="D8" s="12" t="s">
        <v>0</v>
      </c>
      <c r="E8" s="12" t="s">
        <v>182</v>
      </c>
      <c r="F8" s="9" t="s">
        <v>178</v>
      </c>
      <c r="G8" s="24">
        <v>120</v>
      </c>
      <c r="H8" s="139">
        <v>9</v>
      </c>
    </row>
    <row r="9" spans="1:8" s="13" customFormat="1" ht="20.45" customHeight="1" x14ac:dyDescent="0.25">
      <c r="A9" s="153" t="s">
        <v>152</v>
      </c>
      <c r="B9" s="9">
        <v>7</v>
      </c>
      <c r="C9" s="12" t="s">
        <v>2</v>
      </c>
      <c r="D9" s="12" t="s">
        <v>0</v>
      </c>
      <c r="E9" s="12" t="s">
        <v>182</v>
      </c>
      <c r="F9" s="9" t="s">
        <v>178</v>
      </c>
      <c r="G9" s="25">
        <v>220</v>
      </c>
      <c r="H9" s="139">
        <v>9</v>
      </c>
    </row>
    <row r="10" spans="1:8" s="13" customFormat="1" ht="20.45" customHeight="1" x14ac:dyDescent="0.25">
      <c r="A10" s="153" t="s">
        <v>153</v>
      </c>
      <c r="B10" s="9">
        <v>7</v>
      </c>
      <c r="C10" s="12" t="s">
        <v>9</v>
      </c>
      <c r="D10" s="12" t="s">
        <v>0</v>
      </c>
      <c r="E10" s="12" t="s">
        <v>182</v>
      </c>
      <c r="F10" s="9" t="s">
        <v>178</v>
      </c>
      <c r="G10" s="25">
        <v>220</v>
      </c>
      <c r="H10" s="139">
        <v>9</v>
      </c>
    </row>
    <row r="11" spans="1:8" s="13" customFormat="1" ht="20.45" customHeight="1" x14ac:dyDescent="0.25">
      <c r="A11" s="153" t="s">
        <v>154</v>
      </c>
      <c r="B11" s="9">
        <v>6</v>
      </c>
      <c r="C11" s="12" t="s">
        <v>13</v>
      </c>
      <c r="D11" s="12" t="s">
        <v>0</v>
      </c>
      <c r="E11" s="12" t="s">
        <v>182</v>
      </c>
      <c r="F11" s="9" t="s">
        <v>203</v>
      </c>
      <c r="G11" s="24">
        <v>120</v>
      </c>
      <c r="H11" s="139">
        <v>9</v>
      </c>
    </row>
    <row r="12" spans="1:8" s="13" customFormat="1" ht="20.45" customHeight="1" x14ac:dyDescent="0.25">
      <c r="A12" s="153" t="s">
        <v>155</v>
      </c>
      <c r="B12" s="9">
        <v>6</v>
      </c>
      <c r="C12" s="12" t="s">
        <v>2</v>
      </c>
      <c r="D12" s="12" t="s">
        <v>0</v>
      </c>
      <c r="E12" s="12" t="s">
        <v>182</v>
      </c>
      <c r="F12" s="9" t="s">
        <v>203</v>
      </c>
      <c r="G12" s="25">
        <v>220</v>
      </c>
      <c r="H12" s="139">
        <v>9</v>
      </c>
    </row>
    <row r="13" spans="1:8" s="13" customFormat="1" ht="20.45" customHeight="1" x14ac:dyDescent="0.25">
      <c r="A13" s="153" t="s">
        <v>156</v>
      </c>
      <c r="B13" s="9">
        <v>6</v>
      </c>
      <c r="C13" s="12" t="s">
        <v>9</v>
      </c>
      <c r="D13" s="12" t="s">
        <v>0</v>
      </c>
      <c r="E13" s="12" t="s">
        <v>182</v>
      </c>
      <c r="F13" s="9" t="s">
        <v>178</v>
      </c>
      <c r="G13" s="25">
        <v>220</v>
      </c>
      <c r="H13" s="139">
        <v>9</v>
      </c>
    </row>
    <row r="14" spans="1:8" s="13" customFormat="1" ht="20.45" customHeight="1" x14ac:dyDescent="0.25">
      <c r="A14" s="153" t="s">
        <v>157</v>
      </c>
      <c r="B14" s="9">
        <v>5</v>
      </c>
      <c r="C14" s="12" t="s">
        <v>9</v>
      </c>
      <c r="D14" s="12" t="s">
        <v>0</v>
      </c>
      <c r="E14" s="12" t="s">
        <v>182</v>
      </c>
      <c r="F14" s="9" t="s">
        <v>178</v>
      </c>
      <c r="G14" s="25">
        <v>220</v>
      </c>
      <c r="H14" s="139">
        <v>9</v>
      </c>
    </row>
    <row r="15" spans="1:8" s="13" customFormat="1" ht="20.45" customHeight="1" x14ac:dyDescent="0.25">
      <c r="A15" s="153" t="s">
        <v>158</v>
      </c>
      <c r="B15" s="9">
        <v>6</v>
      </c>
      <c r="C15" s="12" t="s">
        <v>18</v>
      </c>
      <c r="D15" s="12" t="s">
        <v>0</v>
      </c>
      <c r="E15" s="12" t="s">
        <v>182</v>
      </c>
      <c r="F15" s="9" t="s">
        <v>178</v>
      </c>
      <c r="G15" s="25">
        <v>220</v>
      </c>
      <c r="H15" s="139">
        <v>9</v>
      </c>
    </row>
    <row r="16" spans="1:8" s="13" customFormat="1" ht="20.45" customHeight="1" x14ac:dyDescent="0.25">
      <c r="A16" s="153" t="s">
        <v>159</v>
      </c>
      <c r="B16" s="9">
        <v>5</v>
      </c>
      <c r="C16" s="12" t="s">
        <v>18</v>
      </c>
      <c r="D16" s="12" t="s">
        <v>0</v>
      </c>
      <c r="E16" s="12" t="s">
        <v>182</v>
      </c>
      <c r="F16" s="9" t="s">
        <v>178</v>
      </c>
      <c r="G16" s="25">
        <v>220</v>
      </c>
      <c r="H16" s="139">
        <v>9</v>
      </c>
    </row>
    <row r="17" spans="1:8" s="13" customFormat="1" ht="20.45" customHeight="1" x14ac:dyDescent="0.25">
      <c r="A17" s="153" t="s">
        <v>160</v>
      </c>
      <c r="B17" s="9">
        <v>1</v>
      </c>
      <c r="C17" s="12" t="s">
        <v>18</v>
      </c>
      <c r="D17" s="12" t="s">
        <v>0</v>
      </c>
      <c r="E17" s="12" t="s">
        <v>182</v>
      </c>
      <c r="F17" s="9" t="s">
        <v>178</v>
      </c>
      <c r="G17" s="25">
        <v>220</v>
      </c>
      <c r="H17" s="139">
        <v>9</v>
      </c>
    </row>
    <row r="18" spans="1:8" s="13" customFormat="1" ht="20.45" customHeight="1" x14ac:dyDescent="0.25">
      <c r="A18" s="153" t="s">
        <v>162</v>
      </c>
      <c r="B18" s="9">
        <v>7</v>
      </c>
      <c r="C18" s="12" t="s">
        <v>2</v>
      </c>
      <c r="D18" s="12" t="s">
        <v>0</v>
      </c>
      <c r="E18" s="12" t="s">
        <v>182</v>
      </c>
      <c r="F18" s="9" t="s">
        <v>178</v>
      </c>
      <c r="G18" s="25">
        <v>220</v>
      </c>
      <c r="H18" s="139">
        <v>9</v>
      </c>
    </row>
    <row r="19" spans="1:8" s="13" customFormat="1" ht="20.100000000000001" customHeight="1" x14ac:dyDescent="0.25">
      <c r="A19" s="153" t="s">
        <v>161</v>
      </c>
      <c r="B19" s="9">
        <v>5</v>
      </c>
      <c r="C19" s="12" t="s">
        <v>14</v>
      </c>
      <c r="D19" s="12" t="s">
        <v>0</v>
      </c>
      <c r="E19" s="19" t="s">
        <v>183</v>
      </c>
      <c r="F19" s="9" t="s">
        <v>178</v>
      </c>
      <c r="G19" s="25">
        <v>350</v>
      </c>
      <c r="H19" s="139">
        <v>9</v>
      </c>
    </row>
    <row r="20" spans="1:8" s="13" customFormat="1" ht="25.5" x14ac:dyDescent="0.25">
      <c r="A20" s="153" t="s">
        <v>140</v>
      </c>
      <c r="B20" s="9">
        <v>6</v>
      </c>
      <c r="C20" s="9" t="s">
        <v>12</v>
      </c>
      <c r="D20" s="12" t="s">
        <v>0</v>
      </c>
      <c r="E20" s="19" t="s">
        <v>183</v>
      </c>
      <c r="F20" s="12" t="s">
        <v>165</v>
      </c>
      <c r="G20" s="22">
        <v>12000</v>
      </c>
      <c r="H20" s="139">
        <v>9</v>
      </c>
    </row>
    <row r="21" spans="1:8" s="13" customFormat="1" ht="25.5" x14ac:dyDescent="0.25">
      <c r="A21" s="153" t="s">
        <v>141</v>
      </c>
      <c r="B21" s="9">
        <v>7</v>
      </c>
      <c r="C21" s="9" t="s">
        <v>12</v>
      </c>
      <c r="D21" s="12" t="s">
        <v>0</v>
      </c>
      <c r="E21" s="19" t="s">
        <v>183</v>
      </c>
      <c r="F21" s="12" t="s">
        <v>166</v>
      </c>
      <c r="G21" s="22">
        <v>9000</v>
      </c>
      <c r="H21" s="139">
        <v>9</v>
      </c>
    </row>
    <row r="22" spans="1:8" s="13" customFormat="1" ht="20.45" customHeight="1" x14ac:dyDescent="0.25">
      <c r="A22" s="153" t="s">
        <v>142</v>
      </c>
      <c r="B22" s="9">
        <v>4</v>
      </c>
      <c r="C22" s="9" t="s">
        <v>2</v>
      </c>
      <c r="D22" s="12" t="s">
        <v>0</v>
      </c>
      <c r="E22" s="12" t="s">
        <v>182</v>
      </c>
      <c r="F22" s="12" t="s">
        <v>170</v>
      </c>
      <c r="G22" s="23">
        <v>32000</v>
      </c>
      <c r="H22" s="139">
        <v>9</v>
      </c>
    </row>
    <row r="23" spans="1:8" s="13" customFormat="1" ht="20.45" customHeight="1" x14ac:dyDescent="0.25">
      <c r="A23" s="153" t="s">
        <v>143</v>
      </c>
      <c r="B23" s="9">
        <v>4</v>
      </c>
      <c r="C23" s="9" t="s">
        <v>2</v>
      </c>
      <c r="D23" s="12" t="s">
        <v>0</v>
      </c>
      <c r="E23" s="12" t="s">
        <v>182</v>
      </c>
      <c r="F23" s="12" t="s">
        <v>170</v>
      </c>
      <c r="G23" s="22">
        <v>3000</v>
      </c>
      <c r="H23" s="139">
        <v>9</v>
      </c>
    </row>
    <row r="24" spans="1:8" s="13" customFormat="1" ht="20.45" customHeight="1" x14ac:dyDescent="0.25">
      <c r="A24" s="153" t="s">
        <v>144</v>
      </c>
      <c r="B24" s="9">
        <v>3</v>
      </c>
      <c r="C24" s="9" t="s">
        <v>2</v>
      </c>
      <c r="D24" s="12" t="s">
        <v>0</v>
      </c>
      <c r="E24" s="12" t="s">
        <v>182</v>
      </c>
      <c r="F24" s="12" t="s">
        <v>170</v>
      </c>
      <c r="G24" s="22">
        <v>1000</v>
      </c>
      <c r="H24" s="139">
        <v>9</v>
      </c>
    </row>
    <row r="25" spans="1:8" s="13" customFormat="1" ht="20.45" customHeight="1" x14ac:dyDescent="0.25">
      <c r="A25" s="153" t="s">
        <v>145</v>
      </c>
      <c r="B25" s="9">
        <v>2</v>
      </c>
      <c r="C25" s="9" t="s">
        <v>2</v>
      </c>
      <c r="D25" s="12" t="s">
        <v>0</v>
      </c>
      <c r="E25" s="12" t="s">
        <v>182</v>
      </c>
      <c r="F25" s="12" t="s">
        <v>170</v>
      </c>
      <c r="G25" s="22">
        <v>3000</v>
      </c>
      <c r="H25" s="139">
        <v>9</v>
      </c>
    </row>
    <row r="26" spans="1:8" ht="20.45" customHeight="1" x14ac:dyDescent="0.25">
      <c r="A26" s="153" t="s">
        <v>146</v>
      </c>
      <c r="B26" s="12">
        <v>2</v>
      </c>
      <c r="C26" s="9" t="s">
        <v>2</v>
      </c>
      <c r="D26" s="12" t="s">
        <v>0</v>
      </c>
      <c r="E26" s="12" t="s">
        <v>182</v>
      </c>
      <c r="F26" s="12" t="s">
        <v>170</v>
      </c>
      <c r="G26" s="22">
        <v>3500</v>
      </c>
      <c r="H26" s="139">
        <v>9</v>
      </c>
    </row>
    <row r="27" spans="1:8" ht="28.35" customHeight="1" thickBot="1" x14ac:dyDescent="0.3">
      <c r="A27" s="155" t="s">
        <v>139</v>
      </c>
      <c r="B27" s="135">
        <v>1</v>
      </c>
      <c r="C27" s="10" t="s">
        <v>12</v>
      </c>
      <c r="D27" s="135" t="s">
        <v>0</v>
      </c>
      <c r="E27" s="81" t="s">
        <v>183</v>
      </c>
      <c r="F27" s="135" t="s">
        <v>167</v>
      </c>
      <c r="G27" s="38">
        <v>28000</v>
      </c>
      <c r="H27" s="143">
        <v>9</v>
      </c>
    </row>
    <row r="28" spans="1:8" ht="21" customHeight="1" thickBot="1" x14ac:dyDescent="0.3">
      <c r="A28" s="158"/>
      <c r="B28" s="87"/>
      <c r="C28" s="87"/>
      <c r="D28" s="160"/>
      <c r="E28" s="161"/>
      <c r="F28" s="162" t="s">
        <v>169</v>
      </c>
      <c r="G28" s="90">
        <f>SUM(G4:G27)</f>
        <v>94410</v>
      </c>
      <c r="H28" s="165"/>
    </row>
  </sheetData>
  <mergeCells count="2">
    <mergeCell ref="A1:H1"/>
    <mergeCell ref="A2:H2"/>
  </mergeCells>
  <printOptions horizontalCentered="1"/>
  <pageMargins left="0.25" right="0.25" top="0.75" bottom="0.48" header="0.3" footer="0.3"/>
  <pageSetup scale="79" orientation="portrait" r:id="rId1"/>
  <headerFooter>
    <oddHeader>&amp;C&amp;"-,Bold"&amp;14Exhibit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DD458CB104FB458F6D3B60B89329AA" ma:contentTypeVersion="13" ma:contentTypeDescription="Create a new document." ma:contentTypeScope="" ma:versionID="b532537b788002b4acac46420f707d76">
  <xsd:schema xmlns:xsd="http://www.w3.org/2001/XMLSchema" xmlns:xs="http://www.w3.org/2001/XMLSchema" xmlns:p="http://schemas.microsoft.com/office/2006/metadata/properties" xmlns:ns3="6161d78c-2b5e-4a02-a683-b0d16ec2179f" xmlns:ns4="543af655-bc25-4581-ac07-b0be47619e75" targetNamespace="http://schemas.microsoft.com/office/2006/metadata/properties" ma:root="true" ma:fieldsID="cde57b94486e2aa4bf79eefabd367ff2" ns3:_="" ns4:_="">
    <xsd:import namespace="6161d78c-2b5e-4a02-a683-b0d16ec2179f"/>
    <xsd:import namespace="543af655-bc25-4581-ac07-b0be47619e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1d78c-2b5e-4a02-a683-b0d16ec217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af655-bc25-4581-ac07-b0be47619e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108AD0-2D63-4A55-9051-D7D056EA1B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61d78c-2b5e-4a02-a683-b0d16ec2179f"/>
    <ds:schemaRef ds:uri="543af655-bc25-4581-ac07-b0be47619e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62517C-58B3-4F74-9C92-45A7E403D0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614828-F84B-496F-8DE2-ECA303CA43DD}">
  <ds:schemaRefs>
    <ds:schemaRef ds:uri="http://schemas.microsoft.com/office/2006/metadata/properties"/>
    <ds:schemaRef ds:uri="543af655-bc25-4581-ac07-b0be47619e75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6161d78c-2b5e-4a02-a683-b0d16ec2179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Bid-Sheet</vt:lpstr>
      <vt:lpstr>RiceCreek</vt:lpstr>
      <vt:lpstr>NewnansLk</vt:lpstr>
      <vt:lpstr>Longleaf</vt:lpstr>
      <vt:lpstr>Lochloosa</vt:lpstr>
      <vt:lpstr>OrangeCreek</vt:lpstr>
      <vt:lpstr>SilverSprings</vt:lpstr>
      <vt:lpstr>NewnansLk!Print_Titles</vt:lpstr>
      <vt:lpstr>OrangeCreek!Print_Titles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hventer</dc:creator>
  <cp:lastModifiedBy>Debi Edwards</cp:lastModifiedBy>
  <cp:lastPrinted>2020-10-01T17:46:32Z</cp:lastPrinted>
  <dcterms:created xsi:type="dcterms:W3CDTF">2016-06-29T19:58:03Z</dcterms:created>
  <dcterms:modified xsi:type="dcterms:W3CDTF">2020-10-15T16:52:48Z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0x010100BDDD458CB104FB458F6D3B60B89329AA</vt:lpwstr>
  </property>
</Properties>
</file>