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3 Detection and Sensing Equipment\Solicitation\Invitation to Bid\ITB\Drafts\"/>
    </mc:Choice>
  </mc:AlternateContent>
  <xr:revisionPtr revIDLastSave="0" documentId="13_ncr:1_{811FD93D-336D-44F5-8D36-C03CC836EEE7}" xr6:coauthVersionLast="47" xr6:coauthVersionMax="47" xr10:uidLastSave="{00000000-0000-0000-0000-000000000000}"/>
  <bookViews>
    <workbookView xWindow="368" yWindow="368" windowWidth="19335" windowHeight="11452" xr2:uid="{00000000-000D-0000-FFFF-FFFF00000000}"/>
  </bookViews>
  <sheets>
    <sheet name="BID PRICING" sheetId="1" r:id="rId1"/>
  </sheets>
  <definedNames>
    <definedName name="_xlnm.Print_Area" localSheetId="0">'BID PRICING'!$B$1:$G$56</definedName>
    <definedName name="_xlnm.Print_Titles" localSheetId="0">'BID PRICING'!$1:$10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51" i="1"/>
  <c r="G50" i="1"/>
  <c r="G49" i="1"/>
  <c r="G48" i="1"/>
  <c r="G45" i="1"/>
  <c r="G44" i="1"/>
  <c r="G43" i="1"/>
  <c r="G42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5" i="1"/>
  <c r="G14" i="1"/>
  <c r="G13" i="1"/>
  <c r="G54" i="1" l="1"/>
  <c r="G38" i="1"/>
</calcChain>
</file>

<file path=xl/sharedStrings.xml><?xml version="1.0" encoding="utf-8"?>
<sst xmlns="http://schemas.openxmlformats.org/spreadsheetml/2006/main" count="120" uniqueCount="87">
  <si>
    <t>Arlington County Government</t>
  </si>
  <si>
    <t>ATTACHMENT B  - BID PRICING</t>
  </si>
  <si>
    <t>NAME OF OFFEROR OR CONTRACTOR</t>
  </si>
  <si>
    <t>SOLICITATION OR CONTRACT NUMBER</t>
  </si>
  <si>
    <t>PAGE</t>
  </si>
  <si>
    <t>SCOPE OF WORK</t>
  </si>
  <si>
    <t>The Contractor shall supply traffic equipment, materials, and technical support listed in the sections below to the County.</t>
  </si>
  <si>
    <t>ITEM NO.</t>
  </si>
  <si>
    <t>SUPPLIES/SERVICES</t>
  </si>
  <si>
    <t>EST QTY</t>
  </si>
  <si>
    <t>UNIT</t>
  </si>
  <si>
    <t>UNIT PRICE</t>
  </si>
  <si>
    <t>AMOUNT</t>
  </si>
  <si>
    <t>1.1</t>
  </si>
  <si>
    <t>EA</t>
  </si>
  <si>
    <t>1.2</t>
  </si>
  <si>
    <t>1.3</t>
  </si>
  <si>
    <t>1.4</t>
  </si>
  <si>
    <t>Components and Replacement Parts</t>
  </si>
  <si>
    <t>1.5</t>
  </si>
  <si>
    <t>1.6</t>
  </si>
  <si>
    <t>1.7</t>
  </si>
  <si>
    <t>Cable</t>
  </si>
  <si>
    <t>LF</t>
  </si>
  <si>
    <t>1.8</t>
  </si>
  <si>
    <t>Cable junction box</t>
  </si>
  <si>
    <t>1.9</t>
  </si>
  <si>
    <t>Power adapter</t>
  </si>
  <si>
    <t>1.11</t>
  </si>
  <si>
    <t>1.12</t>
  </si>
  <si>
    <t>1.13</t>
  </si>
  <si>
    <t>Support Services</t>
  </si>
  <si>
    <t>1.14</t>
  </si>
  <si>
    <t>HR</t>
  </si>
  <si>
    <t>Side-Fire Radar Detection Systems</t>
  </si>
  <si>
    <t>2.1</t>
  </si>
  <si>
    <t>1 AC Radar Assembly</t>
  </si>
  <si>
    <t>2.2</t>
  </si>
  <si>
    <t>2 AC Radar Assembly</t>
  </si>
  <si>
    <t>2.3</t>
  </si>
  <si>
    <t>1 Solar Assembly</t>
  </si>
  <si>
    <t>Corner-Fire Radar Detection System</t>
  </si>
  <si>
    <t>2.4</t>
  </si>
  <si>
    <t>1 Radar Assembly</t>
  </si>
  <si>
    <t>2.5</t>
  </si>
  <si>
    <t>2 Radar Assembly</t>
  </si>
  <si>
    <t>2.6</t>
  </si>
  <si>
    <t>3 Radar Assembly</t>
  </si>
  <si>
    <t>2.7</t>
  </si>
  <si>
    <t>4 Radar Assembly</t>
  </si>
  <si>
    <t>2.8</t>
  </si>
  <si>
    <t>2.9</t>
  </si>
  <si>
    <t>2.10</t>
  </si>
  <si>
    <t>Corner-fire radar cable</t>
  </si>
  <si>
    <t>Side-fire radar communication module</t>
  </si>
  <si>
    <t>Corner-fire radar communication module</t>
  </si>
  <si>
    <t>Tehnical Support</t>
  </si>
  <si>
    <t>Pedetrian Detection System</t>
  </si>
  <si>
    <t>One-Pair Detection System</t>
  </si>
  <si>
    <t>Two-Pair Detection System</t>
  </si>
  <si>
    <t>Three-Pair Detection System</t>
  </si>
  <si>
    <t>Four-Pair Detection System</t>
  </si>
  <si>
    <t>1.15</t>
  </si>
  <si>
    <t>1.16</t>
  </si>
  <si>
    <t>1.17</t>
  </si>
  <si>
    <t>1.18</t>
  </si>
  <si>
    <t>1.19</t>
  </si>
  <si>
    <t>1.20</t>
  </si>
  <si>
    <t>1.21</t>
  </si>
  <si>
    <t>1.22</t>
  </si>
  <si>
    <t xml:space="preserve">All items in a Section must be completed in order to be deemed responsive. </t>
  </si>
  <si>
    <t>SECTION 1 - Radar Detection</t>
  </si>
  <si>
    <t>SECTION 2 - Passive Pedestrian Detection System</t>
  </si>
  <si>
    <t>Side-fire cable</t>
  </si>
  <si>
    <t>Surge protector</t>
  </si>
  <si>
    <t>Side-fire detector</t>
  </si>
  <si>
    <t>Corner-fire detector</t>
  </si>
  <si>
    <t>360 rotating detector backplate</t>
  </si>
  <si>
    <t>Mounting kit</t>
  </si>
  <si>
    <t>Extended Mounting kit</t>
  </si>
  <si>
    <t>Side-fire pigtail (20 ft with connector)</t>
  </si>
  <si>
    <t>Corner-fire pigtail (20 ft with connector)</t>
  </si>
  <si>
    <t>Pedestrian detector</t>
  </si>
  <si>
    <t>Power supply</t>
  </si>
  <si>
    <t>Communication/processor module</t>
  </si>
  <si>
    <t>GRAND TOTAL FOR SECTION 2</t>
  </si>
  <si>
    <t>GRAND TOTAL FOR SECTION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</si>
</sst>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43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 applyProtection="1"/>
    <xf numFmtId="0" fontId="8" fillId="0" borderId="9" xfId="0" applyFont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44" fontId="14" fillId="2" borderId="3" xfId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vertical="center" wrapText="1"/>
    </xf>
    <xf numFmtId="0" fontId="14" fillId="2" borderId="3" xfId="0" applyFont="1" applyFill="1" applyBorder="1" applyAlignment="1" applyProtection="1">
      <alignment vertical="center" wrapText="1"/>
    </xf>
    <xf numFmtId="0" fontId="14" fillId="2" borderId="6" xfId="0" applyFont="1" applyFill="1" applyBorder="1" applyAlignment="1" applyProtection="1">
      <alignment vertical="center"/>
    </xf>
    <xf numFmtId="44" fontId="1" fillId="5" borderId="32" xfId="1" applyFont="1" applyFill="1" applyBorder="1" applyAlignment="1" applyProtection="1">
      <alignment vertical="center" wrapText="1"/>
    </xf>
    <xf numFmtId="44" fontId="1" fillId="4" borderId="8" xfId="1" applyFont="1" applyFill="1" applyBorder="1" applyAlignment="1" applyProtection="1">
      <alignment vertical="center" wrapText="1"/>
    </xf>
    <xf numFmtId="44" fontId="1" fillId="3" borderId="22" xfId="1" applyFont="1" applyFill="1" applyBorder="1" applyAlignment="1" applyProtection="1">
      <alignment vertical="center" wrapText="1"/>
      <protection locked="0"/>
    </xf>
    <xf numFmtId="44" fontId="15" fillId="3" borderId="22" xfId="1" applyFont="1" applyFill="1" applyBorder="1" applyAlignment="1" applyProtection="1">
      <alignment vertical="center" wrapText="1"/>
      <protection locked="0"/>
    </xf>
    <xf numFmtId="44" fontId="1" fillId="4" borderId="32" xfId="1" applyFont="1" applyFill="1" applyBorder="1" applyAlignment="1" applyProtection="1">
      <alignment vertical="center" wrapText="1"/>
    </xf>
    <xf numFmtId="44" fontId="1" fillId="3" borderId="25" xfId="1" applyFont="1" applyFill="1" applyBorder="1" applyAlignment="1" applyProtection="1">
      <alignment vertical="center" wrapText="1"/>
      <protection locked="0"/>
    </xf>
    <xf numFmtId="44" fontId="1" fillId="3" borderId="34" xfId="1" applyFont="1" applyFill="1" applyBorder="1" applyAlignment="1" applyProtection="1">
      <alignment vertical="center" wrapText="1"/>
      <protection locked="0"/>
    </xf>
    <xf numFmtId="44" fontId="1" fillId="0" borderId="31" xfId="1" applyFont="1" applyFill="1" applyBorder="1" applyAlignment="1" applyProtection="1">
      <alignment vertical="center" wrapText="1"/>
    </xf>
    <xf numFmtId="44" fontId="1" fillId="3" borderId="24" xfId="1" applyFont="1" applyFill="1" applyBorder="1" applyAlignment="1" applyProtection="1">
      <alignment vertical="center" wrapText="1"/>
      <protection locked="0"/>
    </xf>
    <xf numFmtId="44" fontId="1" fillId="6" borderId="31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 wrapText="1"/>
    </xf>
    <xf numFmtId="164" fontId="1" fillId="0" borderId="23" xfId="1" applyNumberFormat="1" applyFont="1" applyBorder="1" applyAlignment="1" applyProtection="1">
      <alignment vertical="center" wrapText="1"/>
    </xf>
    <xf numFmtId="164" fontId="15" fillId="0" borderId="23" xfId="1" applyNumberFormat="1" applyFont="1" applyBorder="1" applyAlignment="1" applyProtection="1">
      <alignment vertical="center" wrapText="1"/>
    </xf>
    <xf numFmtId="164" fontId="1" fillId="0" borderId="26" xfId="1" applyNumberFormat="1" applyFont="1" applyBorder="1" applyAlignment="1" applyProtection="1">
      <alignment vertical="center" wrapText="1"/>
    </xf>
    <xf numFmtId="164" fontId="1" fillId="0" borderId="35" xfId="1" applyNumberFormat="1" applyFont="1" applyFill="1" applyBorder="1" applyAlignment="1" applyProtection="1">
      <alignment vertical="center" wrapText="1"/>
    </xf>
    <xf numFmtId="164" fontId="3" fillId="6" borderId="36" xfId="1" applyNumberFormat="1" applyFont="1" applyFill="1" applyBorder="1" applyAlignment="1" applyProtection="1">
      <alignment vertical="center" wrapText="1"/>
    </xf>
    <xf numFmtId="164" fontId="3" fillId="0" borderId="31" xfId="1" applyNumberFormat="1" applyFont="1" applyBorder="1" applyAlignment="1" applyProtection="1">
      <alignment vertical="center" wrapText="1"/>
    </xf>
    <xf numFmtId="164" fontId="1" fillId="0" borderId="9" xfId="1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/>
    <xf numFmtId="0" fontId="16" fillId="0" borderId="24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3" fontId="1" fillId="5" borderId="31" xfId="0" applyNumberFormat="1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vertical="center"/>
    </xf>
    <xf numFmtId="49" fontId="4" fillId="4" borderId="30" xfId="0" applyNumberFormat="1" applyFont="1" applyFill="1" applyBorder="1" applyAlignment="1">
      <alignment vertical="center" wrapText="1"/>
    </xf>
    <xf numFmtId="49" fontId="4" fillId="4" borderId="31" xfId="0" applyNumberFormat="1" applyFont="1" applyFill="1" applyBorder="1" applyAlignment="1">
      <alignment vertical="center" wrapText="1"/>
    </xf>
    <xf numFmtId="3" fontId="1" fillId="4" borderId="29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4" fillId="0" borderId="3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3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4" fillId="4" borderId="31" xfId="0" applyNumberFormat="1" applyFont="1" applyFill="1" applyBorder="1" applyAlignment="1">
      <alignment horizontal="left" vertical="center" wrapText="1"/>
    </xf>
    <xf numFmtId="3" fontId="1" fillId="4" borderId="31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vertical="center"/>
    </xf>
    <xf numFmtId="49" fontId="4" fillId="0" borderId="37" xfId="0" applyNumberFormat="1" applyFont="1" applyBorder="1" applyAlignment="1">
      <alignment horizontal="center" vertical="center" wrapText="1"/>
    </xf>
    <xf numFmtId="49" fontId="4" fillId="4" borderId="30" xfId="0" applyNumberFormat="1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vertical="center"/>
    </xf>
    <xf numFmtId="0" fontId="3" fillId="0" borderId="38" xfId="0" applyFont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4" fillId="6" borderId="5" xfId="0" applyNumberFormat="1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4" fillId="0" borderId="31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1" fontId="11" fillId="0" borderId="0" xfId="0" applyNumberFormat="1" applyFont="1" applyAlignment="1">
      <alignment wrapText="1"/>
    </xf>
    <xf numFmtId="49" fontId="4" fillId="4" borderId="28" xfId="0" applyNumberFormat="1" applyFont="1" applyFill="1" applyBorder="1" applyAlignment="1">
      <alignment horizontal="center" vertical="center" wrapText="1"/>
    </xf>
    <xf numFmtId="49" fontId="4" fillId="4" borderId="29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9" fillId="0" borderId="22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top" wrapText="1"/>
    </xf>
    <xf numFmtId="49" fontId="4" fillId="5" borderId="30" xfId="0" applyNumberFormat="1" applyFont="1" applyFill="1" applyBorder="1" applyAlignment="1">
      <alignment horizontal="left" vertical="center" wrapText="1"/>
    </xf>
    <xf numFmtId="49" fontId="4" fillId="5" borderId="31" xfId="0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1" fillId="0" borderId="11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2" fillId="0" borderId="12" xfId="0" applyFont="1" applyFill="1" applyBorder="1" applyAlignment="1" applyProtection="1">
      <alignment horizontal="left" vertical="top" wrapText="1"/>
    </xf>
    <xf numFmtId="0" fontId="6" fillId="0" borderId="14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14" fillId="2" borderId="15" xfId="0" applyFont="1" applyFill="1" applyBorder="1" applyAlignment="1" applyProtection="1"/>
    <xf numFmtId="0" fontId="14" fillId="2" borderId="16" xfId="0" applyFont="1" applyFill="1" applyBorder="1" applyAlignment="1" applyProtection="1"/>
    <xf numFmtId="0" fontId="14" fillId="2" borderId="4" xfId="0" applyFont="1" applyFill="1" applyBorder="1" applyAlignment="1" applyProtection="1"/>
    <xf numFmtId="0" fontId="14" fillId="2" borderId="17" xfId="0" applyFont="1" applyFill="1" applyBorder="1" applyAlignment="1" applyProtection="1">
      <alignment horizontal="left"/>
    </xf>
    <xf numFmtId="0" fontId="14" fillId="2" borderId="4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9" fillId="0" borderId="13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9" fillId="0" borderId="7" xfId="0" applyFont="1" applyBorder="1" applyAlignment="1" applyProtection="1">
      <alignment wrapText="1"/>
    </xf>
    <xf numFmtId="0" fontId="8" fillId="7" borderId="18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9" xfId="0" applyFont="1" applyFill="1" applyBorder="1" applyAlignment="1" applyProtection="1">
      <alignment horizontal="center" vertical="center"/>
    </xf>
    <xf numFmtId="44" fontId="15" fillId="3" borderId="40" xfId="1" applyFont="1" applyFill="1" applyBorder="1" applyAlignment="1" applyProtection="1">
      <alignment horizontal="center" vertical="center" wrapText="1"/>
      <protection locked="0"/>
    </xf>
    <xf numFmtId="44" fontId="15" fillId="3" borderId="39" xfId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4" fillId="2" borderId="20" xfId="0" applyFont="1" applyFill="1" applyBorder="1" applyAlignment="1" applyProtection="1">
      <alignment wrapText="1"/>
    </xf>
    <xf numFmtId="0" fontId="14" fillId="2" borderId="21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showGridLines="0" tabSelected="1" topLeftCell="A33" zoomScaleNormal="100" workbookViewId="0">
      <selection activeCell="C46" sqref="C46"/>
    </sheetView>
  </sheetViews>
  <sheetFormatPr defaultColWidth="9.1328125" defaultRowHeight="12.75" x14ac:dyDescent="0.35"/>
  <cols>
    <col min="1" max="1" width="2" style="19" customWidth="1"/>
    <col min="2" max="2" width="8.3984375" style="29" customWidth="1"/>
    <col min="3" max="3" width="120.73046875" style="19" customWidth="1"/>
    <col min="4" max="4" width="7.1328125" style="30" customWidth="1"/>
    <col min="5" max="5" width="10.1328125" style="29" customWidth="1"/>
    <col min="6" max="6" width="13.1328125" style="29" customWidth="1"/>
    <col min="7" max="7" width="17.59765625" style="29" customWidth="1"/>
    <col min="8" max="16384" width="9.1328125" style="19"/>
  </cols>
  <sheetData>
    <row r="1" spans="2:8" ht="17.649999999999999" x14ac:dyDescent="0.5">
      <c r="B1" s="80" t="s">
        <v>0</v>
      </c>
      <c r="C1" s="81"/>
      <c r="D1" s="81"/>
      <c r="E1" s="81"/>
      <c r="F1" s="81"/>
      <c r="G1" s="81"/>
    </row>
    <row r="2" spans="2:8" ht="20.65" x14ac:dyDescent="0.6">
      <c r="B2" s="82" t="s">
        <v>1</v>
      </c>
      <c r="C2" s="83"/>
      <c r="D2" s="83"/>
      <c r="E2" s="83"/>
      <c r="F2" s="83"/>
      <c r="G2" s="83"/>
    </row>
    <row r="3" spans="2:8" s="1" customFormat="1" ht="9" customHeight="1" thickBot="1" x14ac:dyDescent="0.4">
      <c r="B3" s="89"/>
      <c r="C3" s="89"/>
      <c r="D3" s="89"/>
      <c r="E3" s="89"/>
      <c r="F3" s="89"/>
      <c r="G3" s="89"/>
      <c r="H3" s="31"/>
    </row>
    <row r="4" spans="2:8" x14ac:dyDescent="0.35">
      <c r="B4" s="87" t="s">
        <v>2</v>
      </c>
      <c r="C4" s="88"/>
      <c r="D4" s="84" t="s">
        <v>3</v>
      </c>
      <c r="E4" s="85"/>
      <c r="F4" s="86"/>
      <c r="G4" s="8" t="s">
        <v>4</v>
      </c>
    </row>
    <row r="5" spans="2:8" ht="27.75" customHeight="1" x14ac:dyDescent="0.35">
      <c r="B5" s="96"/>
      <c r="C5" s="97"/>
      <c r="D5" s="93"/>
      <c r="E5" s="94"/>
      <c r="F5" s="95"/>
      <c r="G5" s="2"/>
    </row>
    <row r="6" spans="2:8" x14ac:dyDescent="0.35">
      <c r="B6" s="101" t="s">
        <v>5</v>
      </c>
      <c r="C6" s="102"/>
      <c r="D6" s="102"/>
      <c r="E6" s="102"/>
      <c r="F6" s="102"/>
      <c r="G6" s="103"/>
    </row>
    <row r="7" spans="2:8" ht="4.5" customHeight="1" x14ac:dyDescent="0.35">
      <c r="B7" s="90"/>
      <c r="C7" s="91"/>
      <c r="D7" s="91"/>
      <c r="E7" s="91"/>
      <c r="F7" s="91"/>
      <c r="G7" s="92"/>
    </row>
    <row r="8" spans="2:8" ht="43.5" customHeight="1" x14ac:dyDescent="0.35">
      <c r="B8" s="98" t="s">
        <v>6</v>
      </c>
      <c r="C8" s="99"/>
      <c r="D8" s="99"/>
      <c r="E8" s="99"/>
      <c r="F8" s="99"/>
      <c r="G8" s="100"/>
    </row>
    <row r="9" spans="2:8" ht="4.5" customHeight="1" x14ac:dyDescent="0.35">
      <c r="B9" s="90"/>
      <c r="C9" s="91"/>
      <c r="D9" s="91"/>
      <c r="E9" s="91"/>
      <c r="F9" s="91"/>
      <c r="G9" s="92"/>
    </row>
    <row r="10" spans="2:8" s="20" customFormat="1" ht="18.75" customHeight="1" thickBot="1" x14ac:dyDescent="0.4">
      <c r="B10" s="3" t="s">
        <v>7</v>
      </c>
      <c r="C10" s="7" t="s">
        <v>8</v>
      </c>
      <c r="D10" s="4" t="s">
        <v>9</v>
      </c>
      <c r="E10" s="4" t="s">
        <v>10</v>
      </c>
      <c r="F10" s="5" t="s">
        <v>11</v>
      </c>
      <c r="G10" s="6" t="s">
        <v>12</v>
      </c>
    </row>
    <row r="11" spans="2:8" customFormat="1" ht="16.5" customHeight="1" thickBot="1" x14ac:dyDescent="0.4">
      <c r="B11" s="72" t="s">
        <v>71</v>
      </c>
      <c r="C11" s="73"/>
      <c r="D11" s="34"/>
      <c r="E11" s="35"/>
      <c r="F11" s="35"/>
      <c r="G11" s="9"/>
    </row>
    <row r="12" spans="2:8" customFormat="1" ht="16.5" customHeight="1" thickBot="1" x14ac:dyDescent="0.4">
      <c r="B12" s="36"/>
      <c r="C12" s="37" t="s">
        <v>34</v>
      </c>
      <c r="D12" s="38"/>
      <c r="E12" s="39"/>
      <c r="F12" s="39"/>
      <c r="G12" s="10"/>
    </row>
    <row r="13" spans="2:8" s="40" customFormat="1" ht="13.9" x14ac:dyDescent="0.35">
      <c r="B13" s="41" t="s">
        <v>13</v>
      </c>
      <c r="C13" s="42" t="s">
        <v>36</v>
      </c>
      <c r="D13" s="43">
        <v>6</v>
      </c>
      <c r="E13" s="44" t="s">
        <v>14</v>
      </c>
      <c r="F13" s="11"/>
      <c r="G13" s="21" t="str">
        <f t="shared" ref="G13:G15" si="0">IF(F13="","",(D13*(ROUND(F13,2))))</f>
        <v/>
      </c>
    </row>
    <row r="14" spans="2:8" s="40" customFormat="1" ht="13.9" x14ac:dyDescent="0.35">
      <c r="B14" s="45" t="s">
        <v>15</v>
      </c>
      <c r="C14" s="42" t="s">
        <v>38</v>
      </c>
      <c r="D14" s="43">
        <v>10</v>
      </c>
      <c r="E14" s="44" t="s">
        <v>14</v>
      </c>
      <c r="F14" s="11"/>
      <c r="G14" s="22" t="str">
        <f t="shared" si="0"/>
        <v/>
      </c>
    </row>
    <row r="15" spans="2:8" s="40" customFormat="1" ht="14.25" thickBot="1" x14ac:dyDescent="0.4">
      <c r="B15" s="45" t="s">
        <v>16</v>
      </c>
      <c r="C15" s="42" t="s">
        <v>40</v>
      </c>
      <c r="D15" s="46">
        <v>6</v>
      </c>
      <c r="E15" s="46" t="s">
        <v>14</v>
      </c>
      <c r="F15" s="11"/>
      <c r="G15" s="22" t="str">
        <f t="shared" si="0"/>
        <v/>
      </c>
      <c r="H15" s="47"/>
    </row>
    <row r="16" spans="2:8" customFormat="1" ht="14.25" thickBot="1" x14ac:dyDescent="0.4">
      <c r="B16" s="36"/>
      <c r="C16" s="48" t="s">
        <v>41</v>
      </c>
      <c r="D16" s="49"/>
      <c r="E16" s="50"/>
      <c r="F16" s="50"/>
      <c r="G16" s="13"/>
    </row>
    <row r="17" spans="2:8" s="40" customFormat="1" ht="13.9" x14ac:dyDescent="0.35">
      <c r="B17" s="51" t="s">
        <v>17</v>
      </c>
      <c r="C17" s="42" t="s">
        <v>43</v>
      </c>
      <c r="D17" s="44">
        <v>1</v>
      </c>
      <c r="E17" s="44" t="s">
        <v>14</v>
      </c>
      <c r="F17" s="17"/>
      <c r="G17" s="28" t="str">
        <f t="shared" ref="G17:G20" si="1">IF(F17="","",(D17*(ROUND(F17,2))))</f>
        <v/>
      </c>
      <c r="H17" s="47"/>
    </row>
    <row r="18" spans="2:8" s="40" customFormat="1" ht="13.9" x14ac:dyDescent="0.35">
      <c r="B18" s="45" t="s">
        <v>19</v>
      </c>
      <c r="C18" s="42" t="s">
        <v>45</v>
      </c>
      <c r="D18" s="46">
        <v>1</v>
      </c>
      <c r="E18" s="46" t="s">
        <v>14</v>
      </c>
      <c r="F18" s="11"/>
      <c r="G18" s="22" t="str">
        <f t="shared" si="1"/>
        <v/>
      </c>
      <c r="H18" s="47"/>
    </row>
    <row r="19" spans="2:8" s="40" customFormat="1" ht="13.9" x14ac:dyDescent="0.35">
      <c r="B19" s="51" t="s">
        <v>20</v>
      </c>
      <c r="C19" s="42" t="s">
        <v>47</v>
      </c>
      <c r="D19" s="44">
        <v>1</v>
      </c>
      <c r="E19" s="46" t="s">
        <v>14</v>
      </c>
      <c r="F19" s="11"/>
      <c r="G19" s="22" t="str">
        <f t="shared" si="1"/>
        <v/>
      </c>
      <c r="H19" s="47"/>
    </row>
    <row r="20" spans="2:8" s="40" customFormat="1" ht="14.25" thickBot="1" x14ac:dyDescent="0.4">
      <c r="B20" s="51" t="s">
        <v>21</v>
      </c>
      <c r="C20" s="42" t="s">
        <v>49</v>
      </c>
      <c r="D20" s="44">
        <v>5</v>
      </c>
      <c r="E20" s="44" t="s">
        <v>14</v>
      </c>
      <c r="F20" s="11"/>
      <c r="G20" s="28" t="str">
        <f t="shared" si="1"/>
        <v/>
      </c>
      <c r="H20" s="47"/>
    </row>
    <row r="21" spans="2:8" customFormat="1" ht="14.25" thickBot="1" x14ac:dyDescent="0.4">
      <c r="B21" s="36"/>
      <c r="C21" s="48" t="s">
        <v>18</v>
      </c>
      <c r="D21" s="49"/>
      <c r="E21" s="50"/>
      <c r="F21" s="50"/>
      <c r="G21" s="13"/>
    </row>
    <row r="22" spans="2:8" s="40" customFormat="1" ht="13.9" x14ac:dyDescent="0.35">
      <c r="B22" s="51" t="s">
        <v>24</v>
      </c>
      <c r="C22" s="32" t="s">
        <v>75</v>
      </c>
      <c r="D22" s="44">
        <v>5</v>
      </c>
      <c r="E22" s="44" t="s">
        <v>14</v>
      </c>
      <c r="F22" s="17"/>
      <c r="G22" s="28" t="str">
        <f t="shared" ref="G22:G37" si="2">IF(F22="","",(D22*(ROUND(F22,2))))</f>
        <v/>
      </c>
      <c r="H22" s="47"/>
    </row>
    <row r="23" spans="2:8" s="40" customFormat="1" ht="13.9" x14ac:dyDescent="0.35">
      <c r="B23" s="51" t="s">
        <v>26</v>
      </c>
      <c r="C23" s="32" t="s">
        <v>76</v>
      </c>
      <c r="D23" s="44">
        <v>5</v>
      </c>
      <c r="E23" s="44" t="s">
        <v>14</v>
      </c>
      <c r="F23" s="17"/>
      <c r="G23" s="28" t="str">
        <f t="shared" si="2"/>
        <v/>
      </c>
      <c r="H23" s="47"/>
    </row>
    <row r="24" spans="2:8" s="40" customFormat="1" ht="13.9" x14ac:dyDescent="0.35">
      <c r="B24" s="51" t="s">
        <v>13</v>
      </c>
      <c r="C24" s="33" t="s">
        <v>77</v>
      </c>
      <c r="D24" s="46">
        <v>5</v>
      </c>
      <c r="E24" s="44" t="s">
        <v>14</v>
      </c>
      <c r="F24" s="11"/>
      <c r="G24" s="28" t="str">
        <f t="shared" si="2"/>
        <v/>
      </c>
      <c r="H24" s="47"/>
    </row>
    <row r="25" spans="2:8" s="40" customFormat="1" ht="13.9" x14ac:dyDescent="0.35">
      <c r="B25" s="51" t="s">
        <v>28</v>
      </c>
      <c r="C25" s="32" t="s">
        <v>78</v>
      </c>
      <c r="D25" s="44">
        <v>5</v>
      </c>
      <c r="E25" s="44" t="s">
        <v>14</v>
      </c>
      <c r="F25" s="17"/>
      <c r="G25" s="28" t="str">
        <f t="shared" si="2"/>
        <v/>
      </c>
      <c r="H25" s="47"/>
    </row>
    <row r="26" spans="2:8" s="40" customFormat="1" ht="13.9" x14ac:dyDescent="0.35">
      <c r="B26" s="51" t="s">
        <v>29</v>
      </c>
      <c r="C26" s="32" t="s">
        <v>79</v>
      </c>
      <c r="D26" s="44">
        <v>20</v>
      </c>
      <c r="E26" s="44" t="s">
        <v>14</v>
      </c>
      <c r="F26" s="17"/>
      <c r="G26" s="28" t="str">
        <f t="shared" si="2"/>
        <v/>
      </c>
      <c r="H26" s="47"/>
    </row>
    <row r="27" spans="2:8" s="40" customFormat="1" ht="13.9" x14ac:dyDescent="0.35">
      <c r="B27" s="51" t="s">
        <v>30</v>
      </c>
      <c r="C27" s="33" t="s">
        <v>80</v>
      </c>
      <c r="D27" s="44">
        <v>5</v>
      </c>
      <c r="E27" s="44" t="s">
        <v>14</v>
      </c>
      <c r="F27" s="17"/>
      <c r="G27" s="28" t="str">
        <f t="shared" si="2"/>
        <v/>
      </c>
      <c r="H27" s="47"/>
    </row>
    <row r="28" spans="2:8" s="40" customFormat="1" ht="13.9" x14ac:dyDescent="0.35">
      <c r="B28" s="51" t="s">
        <v>32</v>
      </c>
      <c r="C28" s="32" t="s">
        <v>81</v>
      </c>
      <c r="D28" s="44">
        <v>5</v>
      </c>
      <c r="E28" s="44" t="s">
        <v>14</v>
      </c>
      <c r="F28" s="17"/>
      <c r="G28" s="28" t="str">
        <f>IF(F28="","",(D28*(ROUND(F28,2))))</f>
        <v/>
      </c>
      <c r="H28" s="47"/>
    </row>
    <row r="29" spans="2:8" s="40" customFormat="1" ht="13.9" x14ac:dyDescent="0.35">
      <c r="B29" s="51" t="s">
        <v>62</v>
      </c>
      <c r="C29" s="33" t="s">
        <v>73</v>
      </c>
      <c r="D29" s="46">
        <v>10000</v>
      </c>
      <c r="E29" s="46" t="s">
        <v>23</v>
      </c>
      <c r="F29" s="11"/>
      <c r="G29" s="28" t="str">
        <f>IF(F29="","",(D29*(ROUND(F29,2))))</f>
        <v/>
      </c>
      <c r="H29" s="47"/>
    </row>
    <row r="30" spans="2:8" s="40" customFormat="1" ht="13.9" x14ac:dyDescent="0.35">
      <c r="B30" s="51" t="s">
        <v>63</v>
      </c>
      <c r="C30" s="32" t="s">
        <v>53</v>
      </c>
      <c r="D30" s="44">
        <v>25000</v>
      </c>
      <c r="E30" s="44" t="s">
        <v>23</v>
      </c>
      <c r="F30" s="17"/>
      <c r="G30" s="28" t="str">
        <f t="shared" si="2"/>
        <v/>
      </c>
      <c r="H30" s="47"/>
    </row>
    <row r="31" spans="2:8" s="40" customFormat="1" ht="13.9" x14ac:dyDescent="0.35">
      <c r="B31" s="51" t="s">
        <v>64</v>
      </c>
      <c r="C31" s="33" t="s">
        <v>74</v>
      </c>
      <c r="D31" s="44">
        <v>5</v>
      </c>
      <c r="E31" s="44" t="s">
        <v>14</v>
      </c>
      <c r="F31" s="11"/>
      <c r="G31" s="28" t="str">
        <f t="shared" si="2"/>
        <v/>
      </c>
      <c r="H31" s="47"/>
    </row>
    <row r="32" spans="2:8" s="40" customFormat="1" ht="13.9" x14ac:dyDescent="0.35">
      <c r="B32" s="51" t="s">
        <v>65</v>
      </c>
      <c r="C32" s="33" t="s">
        <v>25</v>
      </c>
      <c r="D32" s="46">
        <v>5</v>
      </c>
      <c r="E32" s="46" t="s">
        <v>14</v>
      </c>
      <c r="F32" s="11"/>
      <c r="G32" s="28" t="str">
        <f t="shared" si="2"/>
        <v/>
      </c>
      <c r="H32" s="47"/>
    </row>
    <row r="33" spans="2:8" s="40" customFormat="1" ht="13.9" x14ac:dyDescent="0.35">
      <c r="B33" s="51" t="s">
        <v>66</v>
      </c>
      <c r="C33" s="32" t="s">
        <v>54</v>
      </c>
      <c r="D33" s="44">
        <v>5</v>
      </c>
      <c r="E33" s="44" t="s">
        <v>14</v>
      </c>
      <c r="F33" s="11"/>
      <c r="G33" s="28" t="str">
        <f t="shared" si="2"/>
        <v/>
      </c>
      <c r="H33" s="47"/>
    </row>
    <row r="34" spans="2:8" s="40" customFormat="1" ht="13.9" x14ac:dyDescent="0.35">
      <c r="B34" s="51" t="s">
        <v>67</v>
      </c>
      <c r="C34" s="32" t="s">
        <v>55</v>
      </c>
      <c r="D34" s="44">
        <v>5</v>
      </c>
      <c r="E34" s="44" t="s">
        <v>14</v>
      </c>
      <c r="F34" s="11"/>
      <c r="G34" s="28" t="str">
        <f t="shared" si="2"/>
        <v/>
      </c>
      <c r="H34" s="47"/>
    </row>
    <row r="35" spans="2:8" s="40" customFormat="1" ht="14.25" thickBot="1" x14ac:dyDescent="0.4">
      <c r="B35" s="51" t="s">
        <v>68</v>
      </c>
      <c r="C35" s="33" t="s">
        <v>27</v>
      </c>
      <c r="D35" s="46">
        <v>5</v>
      </c>
      <c r="E35" s="46" t="s">
        <v>14</v>
      </c>
      <c r="F35" s="11"/>
      <c r="G35" s="28" t="str">
        <f t="shared" si="2"/>
        <v/>
      </c>
      <c r="H35" s="47"/>
    </row>
    <row r="36" spans="2:8" customFormat="1" ht="16.5" customHeight="1" thickBot="1" x14ac:dyDescent="0.4">
      <c r="B36" s="52"/>
      <c r="C36" s="48"/>
      <c r="D36" s="49"/>
      <c r="E36" s="50"/>
      <c r="F36" s="53"/>
      <c r="G36" s="13"/>
    </row>
    <row r="37" spans="2:8" s="40" customFormat="1" ht="14.25" thickBot="1" x14ac:dyDescent="0.4">
      <c r="B37" s="41" t="s">
        <v>69</v>
      </c>
      <c r="C37" s="54" t="s">
        <v>56</v>
      </c>
      <c r="D37" s="55">
        <v>200</v>
      </c>
      <c r="E37" s="56" t="s">
        <v>33</v>
      </c>
      <c r="F37" s="15"/>
      <c r="G37" s="25" t="str">
        <f t="shared" si="2"/>
        <v/>
      </c>
    </row>
    <row r="38" spans="2:8" s="57" customFormat="1" ht="14.25" thickBot="1" x14ac:dyDescent="0.4">
      <c r="B38" s="58" t="s">
        <v>86</v>
      </c>
      <c r="C38" s="59"/>
      <c r="D38" s="59"/>
      <c r="E38" s="59"/>
      <c r="F38" s="18"/>
      <c r="G38" s="26">
        <f>SUM(G13:G37)</f>
        <v>0</v>
      </c>
      <c r="H38" s="60"/>
    </row>
    <row r="39" spans="2:8" s="57" customFormat="1" ht="14.25" thickBot="1" x14ac:dyDescent="0.4">
      <c r="B39" s="61"/>
      <c r="C39" s="62"/>
      <c r="D39" s="62"/>
      <c r="E39" s="62"/>
      <c r="F39" s="16"/>
      <c r="G39" s="27"/>
      <c r="H39" s="60"/>
    </row>
    <row r="40" spans="2:8" s="40" customFormat="1" ht="14.25" thickBot="1" x14ac:dyDescent="0.4">
      <c r="B40" s="72" t="s">
        <v>72</v>
      </c>
      <c r="C40" s="73"/>
      <c r="D40" s="34"/>
      <c r="E40" s="35"/>
      <c r="F40" s="35"/>
      <c r="G40" s="9"/>
      <c r="H40" s="63"/>
    </row>
    <row r="41" spans="2:8" s="40" customFormat="1" ht="13.5" customHeight="1" thickBot="1" x14ac:dyDescent="0.4">
      <c r="B41" s="64"/>
      <c r="C41" s="65" t="s">
        <v>57</v>
      </c>
      <c r="D41" s="38"/>
      <c r="E41" s="39"/>
      <c r="F41" s="39"/>
      <c r="G41" s="10"/>
    </row>
    <row r="42" spans="2:8" s="66" customFormat="1" ht="18" customHeight="1" x14ac:dyDescent="0.35">
      <c r="B42" s="41" t="s">
        <v>35</v>
      </c>
      <c r="C42" s="42" t="s">
        <v>58</v>
      </c>
      <c r="D42" s="43">
        <v>5</v>
      </c>
      <c r="E42" s="44" t="s">
        <v>14</v>
      </c>
      <c r="F42" s="11"/>
      <c r="G42" s="21" t="str">
        <f t="shared" ref="G42:G45" si="3">IF(F42="","",(D42*(ROUND(F42,2))))</f>
        <v/>
      </c>
    </row>
    <row r="43" spans="2:8" s="66" customFormat="1" ht="17.25" customHeight="1" x14ac:dyDescent="0.35">
      <c r="B43" s="45" t="s">
        <v>37</v>
      </c>
      <c r="C43" s="42" t="s">
        <v>59</v>
      </c>
      <c r="D43" s="46">
        <v>1</v>
      </c>
      <c r="E43" s="46" t="s">
        <v>14</v>
      </c>
      <c r="F43" s="11"/>
      <c r="G43" s="22" t="str">
        <f t="shared" si="3"/>
        <v/>
      </c>
    </row>
    <row r="44" spans="2:8" s="66" customFormat="1" ht="13.9" x14ac:dyDescent="0.35">
      <c r="B44" s="45" t="s">
        <v>39</v>
      </c>
      <c r="C44" s="42" t="s">
        <v>60</v>
      </c>
      <c r="D44" s="46">
        <v>1</v>
      </c>
      <c r="E44" s="46" t="s">
        <v>14</v>
      </c>
      <c r="F44" s="12"/>
      <c r="G44" s="23" t="str">
        <f t="shared" si="3"/>
        <v/>
      </c>
    </row>
    <row r="45" spans="2:8" s="66" customFormat="1" ht="14.25" thickBot="1" x14ac:dyDescent="0.4">
      <c r="B45" s="45" t="s">
        <v>42</v>
      </c>
      <c r="C45" s="42" t="s">
        <v>61</v>
      </c>
      <c r="D45" s="46">
        <v>1</v>
      </c>
      <c r="E45" s="46" t="s">
        <v>14</v>
      </c>
      <c r="F45" s="12"/>
      <c r="G45" s="23" t="str">
        <f t="shared" si="3"/>
        <v/>
      </c>
    </row>
    <row r="46" spans="2:8" s="66" customFormat="1" ht="15" customHeight="1" thickBot="1" x14ac:dyDescent="0.45">
      <c r="B46" s="52"/>
      <c r="C46" s="48" t="s">
        <v>18</v>
      </c>
      <c r="D46" s="49"/>
      <c r="E46" s="50"/>
      <c r="F46" s="50"/>
      <c r="G46" s="13"/>
      <c r="H46" s="67"/>
    </row>
    <row r="47" spans="2:8" s="66" customFormat="1" ht="13.9" x14ac:dyDescent="0.4">
      <c r="B47" s="51" t="s">
        <v>44</v>
      </c>
      <c r="C47" s="42" t="s">
        <v>82</v>
      </c>
      <c r="D47" s="43">
        <v>5</v>
      </c>
      <c r="E47" s="46" t="s">
        <v>14</v>
      </c>
      <c r="F47" s="11"/>
      <c r="G47" s="21"/>
      <c r="H47" s="67"/>
    </row>
    <row r="48" spans="2:8" s="66" customFormat="1" ht="13.9" x14ac:dyDescent="0.4">
      <c r="B48" s="45" t="s">
        <v>46</v>
      </c>
      <c r="C48" s="68" t="s">
        <v>78</v>
      </c>
      <c r="D48" s="46">
        <v>5</v>
      </c>
      <c r="E48" s="46" t="s">
        <v>14</v>
      </c>
      <c r="F48" s="11"/>
      <c r="G48" s="22" t="str">
        <f t="shared" ref="G48:G51" si="4">IF(F48="","",(D48*(ROUND(F48,2))))</f>
        <v/>
      </c>
      <c r="H48" s="67"/>
    </row>
    <row r="49" spans="2:7" customFormat="1" ht="13.9" x14ac:dyDescent="0.35">
      <c r="B49" s="45" t="s">
        <v>48</v>
      </c>
      <c r="C49" s="69" t="s">
        <v>22</v>
      </c>
      <c r="D49" s="70">
        <v>5000</v>
      </c>
      <c r="E49" s="70" t="s">
        <v>23</v>
      </c>
      <c r="F49" s="14"/>
      <c r="G49" s="24" t="str">
        <f t="shared" si="4"/>
        <v/>
      </c>
    </row>
    <row r="50" spans="2:7" customFormat="1" ht="13.9" x14ac:dyDescent="0.35">
      <c r="B50" s="45" t="s">
        <v>50</v>
      </c>
      <c r="C50" s="68" t="s">
        <v>83</v>
      </c>
      <c r="D50" s="46">
        <v>5</v>
      </c>
      <c r="E50" s="46" t="s">
        <v>14</v>
      </c>
      <c r="F50" s="11"/>
      <c r="G50" s="22" t="str">
        <f t="shared" si="4"/>
        <v/>
      </c>
    </row>
    <row r="51" spans="2:7" customFormat="1" ht="14.25" thickBot="1" x14ac:dyDescent="0.4">
      <c r="B51" s="45" t="s">
        <v>51</v>
      </c>
      <c r="C51" s="69" t="s">
        <v>84</v>
      </c>
      <c r="D51" s="70">
        <v>5</v>
      </c>
      <c r="E51" s="70" t="s">
        <v>14</v>
      </c>
      <c r="F51" s="14"/>
      <c r="G51" s="24" t="str">
        <f t="shared" si="4"/>
        <v/>
      </c>
    </row>
    <row r="52" spans="2:7" customFormat="1" ht="14.25" thickBot="1" x14ac:dyDescent="0.4">
      <c r="B52" s="52"/>
      <c r="C52" s="48" t="s">
        <v>31</v>
      </c>
      <c r="D52" s="49"/>
      <c r="E52" s="50"/>
      <c r="F52" s="50"/>
      <c r="G52" s="13"/>
    </row>
    <row r="53" spans="2:7" customFormat="1" ht="14.25" thickBot="1" x14ac:dyDescent="0.4">
      <c r="B53" s="41" t="s">
        <v>52</v>
      </c>
      <c r="C53" s="71" t="s">
        <v>56</v>
      </c>
      <c r="D53" s="55">
        <v>200</v>
      </c>
      <c r="E53" s="56" t="s">
        <v>33</v>
      </c>
      <c r="F53" s="15"/>
      <c r="G53" s="25" t="str">
        <f t="shared" ref="G53" si="5">IF(F53="","",(D53*(ROUND(F53,2))))</f>
        <v/>
      </c>
    </row>
    <row r="54" spans="2:7" customFormat="1" ht="14.25" thickBot="1" x14ac:dyDescent="0.4">
      <c r="B54" s="58" t="s">
        <v>85</v>
      </c>
      <c r="C54" s="59"/>
      <c r="D54" s="59"/>
      <c r="E54" s="59"/>
      <c r="F54" s="18"/>
      <c r="G54" s="26">
        <f>SUM(G42:G53)</f>
        <v>0</v>
      </c>
    </row>
    <row r="55" spans="2:7" ht="13.15" x14ac:dyDescent="0.35">
      <c r="B55" s="74"/>
      <c r="C55" s="75"/>
      <c r="D55" s="75"/>
      <c r="E55" s="75"/>
      <c r="F55" s="75"/>
      <c r="G55" s="76"/>
    </row>
    <row r="56" spans="2:7" ht="40.5" customHeight="1" x14ac:dyDescent="0.35">
      <c r="B56" s="77" t="s">
        <v>70</v>
      </c>
      <c r="C56" s="78"/>
      <c r="D56" s="78"/>
      <c r="E56" s="78"/>
      <c r="F56" s="78"/>
      <c r="G56" s="79"/>
    </row>
  </sheetData>
  <sheetProtection selectLockedCells="1"/>
  <mergeCells count="15">
    <mergeCell ref="B11:C11"/>
    <mergeCell ref="B40:C40"/>
    <mergeCell ref="B55:G55"/>
    <mergeCell ref="B56:G56"/>
    <mergeCell ref="B1:G1"/>
    <mergeCell ref="B2:G2"/>
    <mergeCell ref="D4:F4"/>
    <mergeCell ref="B4:C4"/>
    <mergeCell ref="B3:G3"/>
    <mergeCell ref="B9:G9"/>
    <mergeCell ref="D5:F5"/>
    <mergeCell ref="B5:C5"/>
    <mergeCell ref="B7:G7"/>
    <mergeCell ref="B8:G8"/>
    <mergeCell ref="B6:G6"/>
  </mergeCells>
  <phoneticPr fontId="5" type="noConversion"/>
  <printOptions horizontalCentered="1"/>
  <pageMargins left="0.5" right="0.5" top="0.5" bottom="0.5" header="0.5" footer="0.5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PRICING</vt:lpstr>
      <vt:lpstr>'BID PRICING'!Print_Area</vt:lpstr>
      <vt:lpstr>'BID PRICING'!Print_Titles</vt:lpstr>
    </vt:vector>
  </TitlesOfParts>
  <Manager/>
  <Company>MWAA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snyderk</dc:creator>
  <cp:keywords/>
  <dc:description/>
  <cp:lastModifiedBy>Kaylin Schreiber</cp:lastModifiedBy>
  <cp:revision/>
  <dcterms:created xsi:type="dcterms:W3CDTF">2009-02-24T13:34:49Z</dcterms:created>
  <dcterms:modified xsi:type="dcterms:W3CDTF">2022-04-18T12:17:37Z</dcterms:modified>
  <cp:category/>
  <cp:contentStatus/>
</cp:coreProperties>
</file>