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rtn-my.sharepoint.com/personal/mriley_ortn_edu/Documents/Desktop/"/>
    </mc:Choice>
  </mc:AlternateContent>
  <xr:revisionPtr revIDLastSave="0" documentId="8_{8D83A4E5-8152-4940-B6AC-4680CA62969F}" xr6:coauthVersionLast="47" xr6:coauthVersionMax="47" xr10:uidLastSave="{00000000-0000-0000-0000-000000000000}"/>
  <bookViews>
    <workbookView xWindow="-120" yWindow="-120" windowWidth="29040" windowHeight="17520" xr2:uid="{56BEBF00-9403-46F2-8230-F4F7A2DA6FE1}"/>
  </bookViews>
  <sheets>
    <sheet name="Bid Matrix" sheetId="5" r:id="rId1"/>
    <sheet name="ORS SRP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7" i="5" l="1"/>
  <c r="O16" i="5"/>
  <c r="O17" i="5"/>
  <c r="O19" i="5"/>
  <c r="O44" i="5"/>
  <c r="O45" i="5"/>
  <c r="O46" i="5"/>
  <c r="O43" i="5"/>
  <c r="O39" i="5"/>
  <c r="O29" i="5"/>
  <c r="O30" i="5"/>
  <c r="O31" i="5"/>
  <c r="O32" i="5"/>
  <c r="O33" i="5"/>
  <c r="O28" i="5"/>
  <c r="O7" i="5"/>
  <c r="O8" i="5"/>
  <c r="O9" i="5"/>
  <c r="O6" i="5"/>
  <c r="O5" i="5"/>
  <c r="O3" i="5"/>
  <c r="M12" i="5"/>
  <c r="O12" i="5" s="1"/>
  <c r="M16" i="5" l="1"/>
  <c r="M38" i="5"/>
  <c r="O38" i="5" s="1"/>
  <c r="M37" i="5"/>
  <c r="O37" i="5" s="1"/>
  <c r="M36" i="5"/>
  <c r="O36" i="5" s="1"/>
  <c r="M19" i="5"/>
  <c r="M17" i="5"/>
  <c r="M15" i="5"/>
  <c r="O15" i="5" s="1"/>
  <c r="M14" i="5"/>
  <c r="O14" i="5" s="1"/>
  <c r="M13" i="5"/>
  <c r="O13" i="5" s="1"/>
  <c r="O47" i="5" l="1"/>
</calcChain>
</file>

<file path=xl/sharedStrings.xml><?xml version="1.0" encoding="utf-8"?>
<sst xmlns="http://schemas.openxmlformats.org/spreadsheetml/2006/main" count="544" uniqueCount="138">
  <si>
    <t>Trigger Source</t>
  </si>
  <si>
    <t>Notification Technology</t>
  </si>
  <si>
    <t>Notification Groups</t>
  </si>
  <si>
    <t>Action and/or Requested Response/Resource</t>
  </si>
  <si>
    <t>Event Type</t>
  </si>
  <si>
    <t>Lockdown Level</t>
  </si>
  <si>
    <t>Phone Soft Button / Ext</t>
  </si>
  <si>
    <t>Phone Ext</t>
  </si>
  <si>
    <t>Desktop/Mobile Activator App</t>
  </si>
  <si>
    <t>Single Use Panic Button</t>
  </si>
  <si>
    <t>Fire Alarm Pulls / Sensors</t>
  </si>
  <si>
    <t>On Person Pendant</t>
  </si>
  <si>
    <t>Email</t>
  </si>
  <si>
    <t>Robo Call</t>
  </si>
  <si>
    <t>SMS/Text</t>
  </si>
  <si>
    <t>Desktop/Mobile Notification App</t>
  </si>
  <si>
    <t>PA / Building announcement</t>
  </si>
  <si>
    <t>SAB Admin</t>
  </si>
  <si>
    <t>Bldg Staff</t>
  </si>
  <si>
    <t>Multi Bldg Staff / Transportation / Busses</t>
  </si>
  <si>
    <t>All Staff</t>
  </si>
  <si>
    <t>Parent / Guardian</t>
  </si>
  <si>
    <t>Public</t>
  </si>
  <si>
    <t>Students</t>
  </si>
  <si>
    <t>badging turned off</t>
  </si>
  <si>
    <t>SRO</t>
  </si>
  <si>
    <t>AED Team</t>
  </si>
  <si>
    <t>Nurse</t>
  </si>
  <si>
    <t>Custodial</t>
  </si>
  <si>
    <t>Building admin team</t>
  </si>
  <si>
    <t>SAB Admin Team</t>
  </si>
  <si>
    <t>Security Entrance</t>
  </si>
  <si>
    <t>Security Camera Access</t>
  </si>
  <si>
    <t>TCIS</t>
  </si>
  <si>
    <t>Automate Fire Door Closure</t>
  </si>
  <si>
    <t>Procedure on file (delivered by app)</t>
  </si>
  <si>
    <t>AD Groups Identified</t>
  </si>
  <si>
    <t>Assistance Needed</t>
  </si>
  <si>
    <t>Yes</t>
  </si>
  <si>
    <t>No</t>
  </si>
  <si>
    <t>Physical Altercation (Student)</t>
  </si>
  <si>
    <t>Physical Altercation (Adult)</t>
  </si>
  <si>
    <t>Child Restraint</t>
  </si>
  <si>
    <t>Active Shooter</t>
  </si>
  <si>
    <t>Intruder</t>
  </si>
  <si>
    <t>Outside/Neighborhood Threat</t>
  </si>
  <si>
    <t>Medical Emergency</t>
  </si>
  <si>
    <t>Fire</t>
  </si>
  <si>
    <t>School Evacuation</t>
  </si>
  <si>
    <t>Severe Weather Alert</t>
  </si>
  <si>
    <t>Bomb Threat</t>
  </si>
  <si>
    <t>TBD</t>
  </si>
  <si>
    <t>911 Call through CCM</t>
  </si>
  <si>
    <t>Level 0</t>
  </si>
  <si>
    <t>Fire / Bldg evacuation</t>
  </si>
  <si>
    <t>Called when the occupants of the building need to evacuate.</t>
  </si>
  <si>
    <t>Level 1</t>
  </si>
  <si>
    <t>Medica Alert</t>
  </si>
  <si>
    <t>Called when a medical situation arises.</t>
  </si>
  <si>
    <t>Level 2</t>
  </si>
  <si>
    <t>Minimal Security</t>
  </si>
  <si>
    <t>All outside doors are locked, students and staff outside the building return immediately, entry and exit with admin approval, continue with normal schedule inside the building</t>
  </si>
  <si>
    <t>Level 3</t>
  </si>
  <si>
    <t>Increased Security</t>
  </si>
  <si>
    <t>Called when a situation inside or outside the building may have an impact on the school.</t>
  </si>
  <si>
    <t>Students and staff return to classrooms, all outside doors, office and classroom doors are locked, no one is permitted to enter or exit the building</t>
  </si>
  <si>
    <t>Level 4</t>
  </si>
  <si>
    <t>Full Security Lockdown</t>
  </si>
  <si>
    <t>Called when a situation inside or outside the building threatens the safety of the students and staff within the school.</t>
  </si>
  <si>
    <t>All students and staff are to be out of site of doors and windows, all outside doors, office doors, classroom doors are locked, lights and monitors are turned off, silence</t>
  </si>
  <si>
    <t>** Please indicate if the groups listed above can be Active Directory Groups in your management software(s).</t>
  </si>
  <si>
    <t>Section</t>
  </si>
  <si>
    <t>Description</t>
  </si>
  <si>
    <t>ORHS</t>
  </si>
  <si>
    <t>SCA</t>
  </si>
  <si>
    <t>JM</t>
  </si>
  <si>
    <t>RM</t>
  </si>
  <si>
    <t>LN</t>
  </si>
  <si>
    <t>WB</t>
  </si>
  <si>
    <t>WL</t>
  </si>
  <si>
    <t>GW</t>
  </si>
  <si>
    <t>PS</t>
  </si>
  <si>
    <t>SPARES</t>
  </si>
  <si>
    <t>TOTAL</t>
  </si>
  <si>
    <t>Cost Per</t>
  </si>
  <si>
    <t>Total Costs</t>
  </si>
  <si>
    <t>Reccurring Costs</t>
  </si>
  <si>
    <t>(1) Management</t>
  </si>
  <si>
    <t>These components cover all sites; bidder will submit total cost/recurring cost</t>
  </si>
  <si>
    <t>Emergency Mangement Console/System</t>
  </si>
  <si>
    <t xml:space="preserve">        with CPS (AKA Training, Docs, Setup)</t>
  </si>
  <si>
    <t>Visitor Management System</t>
  </si>
  <si>
    <t>Building Alert Console</t>
  </si>
  <si>
    <t>Mass Notification [Without Voice]</t>
  </si>
  <si>
    <t>Mass Notification [With Voice]</t>
  </si>
  <si>
    <t>Building Alert Sytem Setup</t>
  </si>
  <si>
    <t>(2) Outputs: Components</t>
  </si>
  <si>
    <t>Dashboard / Monitoring station</t>
  </si>
  <si>
    <t>Alert Beacons (Indoor)</t>
  </si>
  <si>
    <t>Flashing Strobes  (Outdoor)</t>
  </si>
  <si>
    <t>Sirens (Outdoor) - 30 watt horn</t>
  </si>
  <si>
    <t>Sirens (Outdoor) - 150 watt horn</t>
  </si>
  <si>
    <t>LED signage</t>
  </si>
  <si>
    <t>Test-to-Speech - Interface Boards</t>
  </si>
  <si>
    <t>Windows Desktop Activator</t>
  </si>
  <si>
    <t>UNLIMITED AMOUNT - INCLUDED WITH PRICING OF CONSOLE</t>
  </si>
  <si>
    <t>Windows Desktop Notification</t>
  </si>
  <si>
    <t>Mobile Device App (Activator/Activator)</t>
  </si>
  <si>
    <t>Mobile Device App (Notification/Recipient)</t>
  </si>
  <si>
    <t>(3) Outputs: Connectivity / Integration to Existing Technology</t>
  </si>
  <si>
    <t>Configuration/Setup Costs (if not accounted for in "management" section)</t>
  </si>
  <si>
    <t>PA System Announcements (FXO/FXS ports connect local PA - Customer uses Cisco Call Manager)</t>
  </si>
  <si>
    <t>PA System Announcements (utilizing text to speech boards)</t>
  </si>
  <si>
    <t>Mass Notification (email, calls, txt)</t>
  </si>
  <si>
    <t>Door access control (Avigilon)</t>
  </si>
  <si>
    <t>Digital Signage (Bright Sign)</t>
  </si>
  <si>
    <t>Digital Signage (The Scholastic Network)</t>
  </si>
  <si>
    <t>(4) Inputs: Components</t>
  </si>
  <si>
    <t>Panic Button: Desk (USB)</t>
  </si>
  <si>
    <t>Personal Pendant (WIFI)</t>
  </si>
  <si>
    <t>Single-use buttons</t>
  </si>
  <si>
    <t>Multi-use buttons</t>
  </si>
  <si>
    <t>Configuration/Setup costs here</t>
  </si>
  <si>
    <t>Fire alarm panels per site</t>
  </si>
  <si>
    <t>Phones: Cisco Call Manager Notification</t>
  </si>
  <si>
    <t>911 Call Alerts when placed on CCM handsets</t>
  </si>
  <si>
    <t xml:space="preserve">Dialing a Phone extension from CCM handsets to create an event </t>
  </si>
  <si>
    <t>**</t>
  </si>
  <si>
    <t>Total Reccuring Costs of Required Components</t>
  </si>
  <si>
    <t>(5) Input: Connectivity/Integration to existing technology</t>
  </si>
  <si>
    <t xml:space="preserve">Components with a quantity more than zero are required components and will be the basis for the bid award. </t>
  </si>
  <si>
    <t>Components with quantity of zero (0) are optional items and not included in the bid award calculation. Please provide cost of each and specify the price expiration date.</t>
  </si>
  <si>
    <t>Any components that have staggered costs based on quantity, please place that cost matrix for that component as addendum material.</t>
  </si>
  <si>
    <t>All components should be priced inclusive of all items needed to install and operate (power supply, mounting brackets, standoffs, etc.)</t>
  </si>
  <si>
    <t>All students and staff stay in offices. All hallways clear. Exit only when medical alert has been lifted.</t>
  </si>
  <si>
    <t>Called when a situation outside a building may have an impact on a school.</t>
  </si>
  <si>
    <t>Building Systems (Beacons, digital signage, etc.)</t>
  </si>
  <si>
    <t>Total Costs of Required Components/Setup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</si>
</sst>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0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 "/>
    </font>
    <font>
      <sz val="11"/>
      <color theme="1"/>
      <name val="Calibri   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49998474074526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100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2" fillId="0" borderId="0" xfId="0" applyFont="1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2" fillId="6" borderId="1" xfId="0" applyFont="1" applyFill="1" applyBorder="1"/>
    <xf numFmtId="0" fontId="0" fillId="7" borderId="1" xfId="0" applyFill="1" applyBorder="1"/>
    <xf numFmtId="0" fontId="0" fillId="8" borderId="0" xfId="0" applyFill="1" applyAlignment="1">
      <alignment wrapText="1"/>
    </xf>
    <xf numFmtId="0" fontId="0" fillId="8" borderId="0" xfId="0" applyFill="1"/>
    <xf numFmtId="0" fontId="0" fillId="9" borderId="1" xfId="0" applyFill="1" applyBorder="1"/>
    <xf numFmtId="0" fontId="0" fillId="9" borderId="1" xfId="0" applyFill="1" applyBorder="1" applyAlignment="1">
      <alignment wrapText="1"/>
    </xf>
    <xf numFmtId="0" fontId="0" fillId="2" borderId="2" xfId="0" applyFill="1" applyBorder="1"/>
    <xf numFmtId="0" fontId="1" fillId="0" borderId="3" xfId="0" applyFont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0" borderId="3" xfId="0" applyFont="1" applyBorder="1" applyAlignment="1">
      <alignment wrapText="1"/>
    </xf>
    <xf numFmtId="0" fontId="4" fillId="0" borderId="0" xfId="0" applyFont="1"/>
    <xf numFmtId="0" fontId="2" fillId="8" borderId="1" xfId="0" applyFont="1" applyFill="1" applyBorder="1"/>
    <xf numFmtId="0" fontId="2" fillId="11" borderId="1" xfId="0" applyFont="1" applyFill="1" applyBorder="1"/>
    <xf numFmtId="0" fontId="4" fillId="0" borderId="1" xfId="0" applyFont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44" fontId="0" fillId="0" borderId="0" xfId="1" applyFont="1"/>
    <xf numFmtId="0" fontId="0" fillId="10" borderId="1" xfId="0" applyFill="1" applyBorder="1"/>
    <xf numFmtId="0" fontId="5" fillId="10" borderId="1" xfId="0" applyFont="1" applyFill="1" applyBorder="1" applyAlignment="1">
      <alignment wrapText="1"/>
    </xf>
    <xf numFmtId="0" fontId="0" fillId="3" borderId="1" xfId="0" applyFill="1" applyBorder="1"/>
    <xf numFmtId="0" fontId="5" fillId="3" borderId="1" xfId="0" applyFont="1" applyFill="1" applyBorder="1" applyAlignment="1">
      <alignment wrapText="1"/>
    </xf>
    <xf numFmtId="0" fontId="0" fillId="6" borderId="1" xfId="0" applyFill="1" applyBorder="1"/>
    <xf numFmtId="0" fontId="0" fillId="8" borderId="1" xfId="0" applyFill="1" applyBorder="1"/>
    <xf numFmtId="0" fontId="0" fillId="3" borderId="1" xfId="0" applyFill="1" applyBorder="1" applyAlignment="1">
      <alignment wrapText="1"/>
    </xf>
    <xf numFmtId="0" fontId="0" fillId="12" borderId="1" xfId="0" applyFill="1" applyBorder="1"/>
    <xf numFmtId="0" fontId="0" fillId="12" borderId="1" xfId="0" applyFill="1" applyBorder="1" applyAlignment="1">
      <alignment wrapText="1"/>
    </xf>
    <xf numFmtId="0" fontId="0" fillId="8" borderId="1" xfId="0" applyFill="1" applyBorder="1" applyAlignment="1">
      <alignment wrapText="1"/>
    </xf>
    <xf numFmtId="44" fontId="0" fillId="6" borderId="5" xfId="1" applyFont="1" applyFill="1" applyBorder="1"/>
    <xf numFmtId="44" fontId="0" fillId="0" borderId="5" xfId="1" applyFont="1" applyBorder="1"/>
    <xf numFmtId="44" fontId="0" fillId="8" borderId="7" xfId="1" applyFont="1" applyFill="1" applyBorder="1"/>
    <xf numFmtId="44" fontId="0" fillId="0" borderId="9" xfId="1" applyFont="1" applyBorder="1"/>
    <xf numFmtId="44" fontId="0" fillId="0" borderId="9" xfId="1" applyFont="1" applyBorder="1" applyAlignment="1">
      <alignment wrapText="1"/>
    </xf>
    <xf numFmtId="44" fontId="0" fillId="6" borderId="9" xfId="1" applyFont="1" applyFill="1" applyBorder="1"/>
    <xf numFmtId="44" fontId="0" fillId="0" borderId="11" xfId="1" applyFont="1" applyBorder="1" applyAlignment="1">
      <alignment wrapText="1"/>
    </xf>
    <xf numFmtId="44" fontId="0" fillId="0" borderId="12" xfId="1" applyFont="1" applyBorder="1" applyAlignment="1">
      <alignment wrapText="1"/>
    </xf>
    <xf numFmtId="0" fontId="0" fillId="0" borderId="0" xfId="0" applyAlignment="1">
      <alignment wrapText="1"/>
    </xf>
    <xf numFmtId="44" fontId="0" fillId="0" borderId="5" xfId="1" applyFont="1" applyBorder="1" applyProtection="1">
      <protection locked="0"/>
    </xf>
    <xf numFmtId="44" fontId="0" fillId="8" borderId="5" xfId="1" applyFont="1" applyFill="1" applyBorder="1" applyProtection="1">
      <protection locked="0"/>
    </xf>
    <xf numFmtId="44" fontId="8" fillId="8" borderId="8" xfId="1" applyFont="1" applyFill="1" applyBorder="1" applyProtection="1">
      <protection locked="0"/>
    </xf>
    <xf numFmtId="44" fontId="6" fillId="0" borderId="9" xfId="1" applyFont="1" applyBorder="1"/>
    <xf numFmtId="44" fontId="6" fillId="0" borderId="13" xfId="1" applyFont="1" applyBorder="1"/>
    <xf numFmtId="44" fontId="0" fillId="0" borderId="13" xfId="1" applyFont="1" applyBorder="1"/>
    <xf numFmtId="0" fontId="0" fillId="0" borderId="1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8" borderId="5" xfId="0" applyFill="1" applyBorder="1"/>
    <xf numFmtId="0" fontId="0" fillId="8" borderId="6" xfId="0" applyFill="1" applyBorder="1"/>
    <xf numFmtId="0" fontId="0" fillId="8" borderId="2" xfId="0" applyFill="1" applyBorder="1"/>
    <xf numFmtId="0" fontId="0" fillId="13" borderId="1" xfId="0" applyFill="1" applyBorder="1"/>
    <xf numFmtId="0" fontId="0" fillId="13" borderId="1" xfId="0" applyFill="1" applyBorder="1" applyAlignment="1">
      <alignment wrapText="1"/>
    </xf>
    <xf numFmtId="44" fontId="0" fillId="13" borderId="9" xfId="1" applyFont="1" applyFill="1" applyBorder="1"/>
    <xf numFmtId="44" fontId="0" fillId="13" borderId="5" xfId="1" applyFont="1" applyFill="1" applyBorder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44" fontId="0" fillId="0" borderId="6" xfId="1" applyFont="1" applyBorder="1" applyProtection="1"/>
    <xf numFmtId="44" fontId="6" fillId="0" borderId="13" xfId="1" applyFont="1" applyBorder="1" applyProtection="1">
      <protection locked="0"/>
    </xf>
    <xf numFmtId="44" fontId="0" fillId="0" borderId="13" xfId="1" applyFont="1" applyBorder="1" applyProtection="1">
      <protection locked="0"/>
    </xf>
    <xf numFmtId="44" fontId="8" fillId="13" borderId="10" xfId="1" applyFont="1" applyFill="1" applyBorder="1" applyProtection="1"/>
    <xf numFmtId="44" fontId="8" fillId="0" borderId="10" xfId="1" applyFont="1" applyBorder="1" applyProtection="1"/>
    <xf numFmtId="44" fontId="0" fillId="0" borderId="5" xfId="1" applyFont="1" applyBorder="1" applyProtection="1"/>
    <xf numFmtId="44" fontId="0" fillId="13" borderId="5" xfId="1" applyFont="1" applyFill="1" applyBorder="1" applyProtection="1"/>
    <xf numFmtId="44" fontId="7" fillId="13" borderId="10" xfId="1" applyFont="1" applyFill="1" applyBorder="1" applyProtection="1"/>
    <xf numFmtId="44" fontId="7" fillId="0" borderId="10" xfId="1" applyFont="1" applyBorder="1" applyProtection="1"/>
    <xf numFmtId="44" fontId="0" fillId="0" borderId="0" xfId="1" applyFont="1" applyBorder="1"/>
    <xf numFmtId="44" fontId="0" fillId="10" borderId="5" xfId="1" applyFont="1" applyFill="1" applyBorder="1"/>
    <xf numFmtId="44" fontId="0" fillId="10" borderId="14" xfId="1" applyFont="1" applyFill="1" applyBorder="1"/>
    <xf numFmtId="44" fontId="0" fillId="10" borderId="15" xfId="1" applyFont="1" applyFill="1" applyBorder="1"/>
    <xf numFmtId="44" fontId="0" fillId="6" borderId="16" xfId="1" applyFont="1" applyFill="1" applyBorder="1"/>
    <xf numFmtId="44" fontId="8" fillId="0" borderId="13" xfId="1" applyFont="1" applyBorder="1" applyAlignment="1" applyProtection="1">
      <alignment vertical="center"/>
    </xf>
    <xf numFmtId="44" fontId="8" fillId="0" borderId="10" xfId="1" applyFont="1" applyBorder="1" applyAlignment="1" applyProtection="1">
      <alignment vertical="center"/>
    </xf>
    <xf numFmtId="44" fontId="8" fillId="0" borderId="10" xfId="1" applyFont="1" applyBorder="1" applyAlignment="1" applyProtection="1">
      <alignment wrapText="1"/>
    </xf>
    <xf numFmtId="0" fontId="9" fillId="0" borderId="0" xfId="0" applyFont="1" applyAlignment="1">
      <alignment horizontal="center" wrapText="1"/>
    </xf>
    <xf numFmtId="0" fontId="0" fillId="6" borderId="1" xfId="0" applyFill="1" applyBorder="1" applyAlignment="1">
      <alignment horizontal="left" wrapText="1"/>
    </xf>
    <xf numFmtId="0" fontId="0" fillId="6" borderId="5" xfId="0" applyFill="1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3" borderId="5" xfId="0" applyFill="1" applyBorder="1" applyAlignment="1">
      <alignment horizontal="left"/>
    </xf>
    <xf numFmtId="0" fontId="0" fillId="3" borderId="6" xfId="0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2" fillId="5" borderId="5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1D6C-CE85-46B0-8C4F-08EB805A6B69}">
  <sheetPr>
    <pageSetUpPr fitToPage="1"/>
  </sheetPr>
  <dimension ref="A1:P78"/>
  <sheetViews>
    <sheetView tabSelected="1" zoomScale="120" zoomScaleNormal="120" workbookViewId="0">
      <pane ySplit="1" topLeftCell="A2" activePane="bottomLeft" state="frozen"/>
      <selection pane="bottomLeft" activeCell="N46" sqref="N46"/>
    </sheetView>
  </sheetViews>
  <sheetFormatPr defaultRowHeight="15"/>
  <cols>
    <col min="1" max="1" width="6.85546875" customWidth="1"/>
    <col min="2" max="2" width="43.28515625" customWidth="1"/>
    <col min="3" max="3" width="5.7109375" customWidth="1"/>
    <col min="4" max="11" width="4.7109375" customWidth="1"/>
    <col min="12" max="12" width="6.85546875" customWidth="1"/>
    <col min="13" max="13" width="6.7109375" customWidth="1"/>
    <col min="14" max="14" width="10.140625" style="28" customWidth="1"/>
    <col min="15" max="15" width="17.7109375" style="28" customWidth="1"/>
    <col min="16" max="16" width="16.28515625" style="28" customWidth="1"/>
    <col min="17" max="17" width="16.28515625" customWidth="1"/>
  </cols>
  <sheetData>
    <row r="1" spans="1:16" ht="12.95" customHeight="1" thickBot="1">
      <c r="A1" s="29" t="s">
        <v>71</v>
      </c>
      <c r="B1" s="30" t="s">
        <v>72</v>
      </c>
      <c r="C1" s="29" t="s">
        <v>73</v>
      </c>
      <c r="D1" s="29" t="s">
        <v>74</v>
      </c>
      <c r="E1" s="29" t="s">
        <v>75</v>
      </c>
      <c r="F1" s="29" t="s">
        <v>76</v>
      </c>
      <c r="G1" s="29" t="s">
        <v>77</v>
      </c>
      <c r="H1" s="29" t="s">
        <v>78</v>
      </c>
      <c r="I1" s="29" t="s">
        <v>79</v>
      </c>
      <c r="J1" s="29" t="s">
        <v>80</v>
      </c>
      <c r="K1" s="29" t="s">
        <v>81</v>
      </c>
      <c r="L1" s="29" t="s">
        <v>82</v>
      </c>
      <c r="M1" s="29" t="s">
        <v>83</v>
      </c>
      <c r="N1" s="77" t="s">
        <v>84</v>
      </c>
      <c r="O1" s="78" t="s">
        <v>85</v>
      </c>
      <c r="P1" s="79" t="s">
        <v>86</v>
      </c>
    </row>
    <row r="2" spans="1:16" ht="12.95" customHeight="1">
      <c r="A2" s="31" t="s">
        <v>87</v>
      </c>
      <c r="B2" s="32"/>
      <c r="C2" s="33" t="s">
        <v>88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9"/>
      <c r="O2" s="41"/>
      <c r="P2" s="50"/>
    </row>
    <row r="3" spans="1:16" ht="12.95" customHeight="1">
      <c r="A3" s="1"/>
      <c r="B3" s="54" t="s">
        <v>89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>
        <v>1</v>
      </c>
      <c r="N3" s="48">
        <v>0</v>
      </c>
      <c r="O3" s="42">
        <f>N3</f>
        <v>0</v>
      </c>
      <c r="P3" s="68">
        <v>0</v>
      </c>
    </row>
    <row r="4" spans="1:16" ht="12.95" customHeight="1">
      <c r="A4" s="34"/>
      <c r="B4" s="55" t="s">
        <v>90</v>
      </c>
      <c r="C4" s="58"/>
      <c r="D4" s="59"/>
      <c r="E4" s="59"/>
      <c r="F4" s="59"/>
      <c r="G4" s="59"/>
      <c r="H4" s="59"/>
      <c r="I4" s="59"/>
      <c r="J4" s="59"/>
      <c r="K4" s="59"/>
      <c r="L4" s="59"/>
      <c r="M4" s="60"/>
      <c r="N4" s="67"/>
      <c r="O4" s="42"/>
      <c r="P4" s="52"/>
    </row>
    <row r="5" spans="1:16" ht="12.95" customHeight="1">
      <c r="A5" s="1"/>
      <c r="B5" s="54" t="s">
        <v>91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>
        <v>1</v>
      </c>
      <c r="N5" s="48">
        <v>0</v>
      </c>
      <c r="O5" s="42">
        <f t="shared" ref="O5" si="0">N5</f>
        <v>0</v>
      </c>
      <c r="P5" s="68">
        <v>0</v>
      </c>
    </row>
    <row r="6" spans="1:16" ht="12.95" customHeight="1">
      <c r="A6" s="1"/>
      <c r="B6" s="54" t="s">
        <v>92</v>
      </c>
      <c r="C6" s="1"/>
      <c r="D6" s="1"/>
      <c r="E6" s="1"/>
      <c r="F6" s="1"/>
      <c r="G6" s="1"/>
      <c r="H6" s="1"/>
      <c r="I6" s="1"/>
      <c r="J6" s="1"/>
      <c r="K6" s="1"/>
      <c r="L6" s="1"/>
      <c r="M6" s="1">
        <v>1</v>
      </c>
      <c r="N6" s="48">
        <v>0</v>
      </c>
      <c r="O6" s="42">
        <f>N6</f>
        <v>0</v>
      </c>
      <c r="P6" s="68">
        <v>0</v>
      </c>
    </row>
    <row r="7" spans="1:16" ht="12.95" customHeight="1">
      <c r="A7" s="1"/>
      <c r="B7" s="54" t="s">
        <v>93</v>
      </c>
      <c r="C7" s="1"/>
      <c r="D7" s="1"/>
      <c r="E7" s="1"/>
      <c r="F7" s="1"/>
      <c r="G7" s="1"/>
      <c r="H7" s="1"/>
      <c r="I7" s="1"/>
      <c r="J7" s="1"/>
      <c r="K7" s="1"/>
      <c r="L7" s="1"/>
      <c r="M7" s="1">
        <v>1</v>
      </c>
      <c r="N7" s="48">
        <v>0</v>
      </c>
      <c r="O7" s="42">
        <f t="shared" ref="O7:O9" si="1">N7</f>
        <v>0</v>
      </c>
      <c r="P7" s="68">
        <v>0</v>
      </c>
    </row>
    <row r="8" spans="1:16" ht="12.95" customHeight="1">
      <c r="A8" s="1"/>
      <c r="B8" s="54" t="s">
        <v>94</v>
      </c>
      <c r="C8" s="1"/>
      <c r="D8" s="1"/>
      <c r="E8" s="1"/>
      <c r="F8" s="1"/>
      <c r="G8" s="1"/>
      <c r="H8" s="1"/>
      <c r="I8" s="1"/>
      <c r="J8" s="1"/>
      <c r="K8" s="1"/>
      <c r="L8" s="1"/>
      <c r="M8" s="1">
        <v>1</v>
      </c>
      <c r="N8" s="48">
        <v>0</v>
      </c>
      <c r="O8" s="42">
        <f t="shared" si="1"/>
        <v>0</v>
      </c>
      <c r="P8" s="68">
        <v>0</v>
      </c>
    </row>
    <row r="9" spans="1:16" ht="12.95" customHeight="1">
      <c r="A9" s="1"/>
      <c r="B9" s="54" t="s">
        <v>95</v>
      </c>
      <c r="C9" s="1"/>
      <c r="D9" s="1"/>
      <c r="E9" s="1"/>
      <c r="F9" s="1"/>
      <c r="G9" s="1"/>
      <c r="H9" s="1"/>
      <c r="I9" s="1"/>
      <c r="J9" s="1"/>
      <c r="K9" s="1"/>
      <c r="L9" s="1"/>
      <c r="M9" s="1">
        <v>1</v>
      </c>
      <c r="N9" s="48">
        <v>0</v>
      </c>
      <c r="O9" s="42">
        <f t="shared" si="1"/>
        <v>0</v>
      </c>
      <c r="P9" s="68">
        <v>0</v>
      </c>
    </row>
    <row r="10" spans="1:16" ht="12.95" customHeight="1">
      <c r="A10" s="61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4"/>
      <c r="O10" s="63"/>
      <c r="P10" s="70"/>
    </row>
    <row r="11" spans="1:16" ht="12.95" customHeight="1">
      <c r="A11" s="31" t="s">
        <v>96</v>
      </c>
      <c r="B11" s="35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40"/>
      <c r="O11" s="42"/>
      <c r="P11" s="71"/>
    </row>
    <row r="12" spans="1:16" ht="12.95" customHeight="1">
      <c r="A12" s="1"/>
      <c r="B12" s="54" t="s">
        <v>97</v>
      </c>
      <c r="C12" s="1">
        <v>1</v>
      </c>
      <c r="D12" s="1">
        <v>1</v>
      </c>
      <c r="E12" s="1">
        <v>1</v>
      </c>
      <c r="F12" s="1">
        <v>1</v>
      </c>
      <c r="G12" s="1">
        <v>1</v>
      </c>
      <c r="H12" s="1">
        <v>1</v>
      </c>
      <c r="I12" s="1">
        <v>1</v>
      </c>
      <c r="J12" s="1">
        <v>1</v>
      </c>
      <c r="K12" s="1">
        <v>1</v>
      </c>
      <c r="L12" s="1">
        <v>1</v>
      </c>
      <c r="M12" s="1">
        <f>SUM(C12:L12)</f>
        <v>10</v>
      </c>
      <c r="N12" s="48">
        <v>0</v>
      </c>
      <c r="O12" s="51">
        <f>M12*N12</f>
        <v>0</v>
      </c>
      <c r="P12" s="68">
        <v>0</v>
      </c>
    </row>
    <row r="13" spans="1:16" ht="12.95" customHeight="1">
      <c r="A13" s="1"/>
      <c r="B13" s="54" t="s">
        <v>98</v>
      </c>
      <c r="C13" s="34">
        <v>30</v>
      </c>
      <c r="D13" s="1">
        <v>10</v>
      </c>
      <c r="E13" s="1">
        <v>21</v>
      </c>
      <c r="F13" s="1">
        <v>15</v>
      </c>
      <c r="G13" s="1">
        <v>13</v>
      </c>
      <c r="H13" s="1">
        <v>10</v>
      </c>
      <c r="I13" s="1">
        <v>7</v>
      </c>
      <c r="J13" s="1">
        <v>8</v>
      </c>
      <c r="K13" s="1">
        <v>6</v>
      </c>
      <c r="L13" s="1">
        <v>3</v>
      </c>
      <c r="M13" s="1">
        <f t="shared" ref="M13:M17" si="2">SUM(C13:L13)</f>
        <v>123</v>
      </c>
      <c r="N13" s="48">
        <v>0</v>
      </c>
      <c r="O13" s="42">
        <f t="shared" ref="O13:O15" si="3">M13*N13</f>
        <v>0</v>
      </c>
      <c r="P13" s="69">
        <v>0</v>
      </c>
    </row>
    <row r="14" spans="1:16" ht="12.95" customHeight="1">
      <c r="A14" s="1"/>
      <c r="B14" s="54" t="s">
        <v>99</v>
      </c>
      <c r="C14" s="34">
        <v>12</v>
      </c>
      <c r="D14" s="1">
        <v>5</v>
      </c>
      <c r="E14" s="1">
        <v>10</v>
      </c>
      <c r="F14" s="1">
        <v>9</v>
      </c>
      <c r="G14" s="1">
        <v>6</v>
      </c>
      <c r="H14" s="1">
        <v>12</v>
      </c>
      <c r="I14" s="1">
        <v>5</v>
      </c>
      <c r="J14" s="1">
        <v>4</v>
      </c>
      <c r="K14" s="1">
        <v>3</v>
      </c>
      <c r="L14" s="1">
        <v>3</v>
      </c>
      <c r="M14" s="1">
        <f t="shared" si="2"/>
        <v>69</v>
      </c>
      <c r="N14" s="48">
        <v>0</v>
      </c>
      <c r="O14" s="42">
        <f t="shared" si="3"/>
        <v>0</v>
      </c>
      <c r="P14" s="69">
        <v>0</v>
      </c>
    </row>
    <row r="15" spans="1:16" ht="12.95" customHeight="1">
      <c r="A15" s="1"/>
      <c r="B15" s="54" t="s">
        <v>100</v>
      </c>
      <c r="C15" s="34">
        <v>8</v>
      </c>
      <c r="D15" s="1">
        <v>5</v>
      </c>
      <c r="E15" s="1">
        <v>6</v>
      </c>
      <c r="F15" s="1">
        <v>7</v>
      </c>
      <c r="G15" s="1">
        <v>5</v>
      </c>
      <c r="H15" s="1">
        <v>9</v>
      </c>
      <c r="I15" s="1">
        <v>6</v>
      </c>
      <c r="J15" s="1">
        <v>4</v>
      </c>
      <c r="K15" s="1">
        <v>4</v>
      </c>
      <c r="L15" s="1">
        <v>4</v>
      </c>
      <c r="M15" s="1">
        <f t="shared" si="2"/>
        <v>58</v>
      </c>
      <c r="N15" s="48">
        <v>0</v>
      </c>
      <c r="O15" s="42">
        <f t="shared" si="3"/>
        <v>0</v>
      </c>
      <c r="P15" s="69">
        <v>0</v>
      </c>
    </row>
    <row r="16" spans="1:16" ht="12.95" customHeight="1">
      <c r="A16" s="1"/>
      <c r="B16" s="54" t="s">
        <v>101</v>
      </c>
      <c r="C16" s="34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f t="shared" si="2"/>
        <v>0</v>
      </c>
      <c r="N16" s="48">
        <v>0</v>
      </c>
      <c r="O16" s="42">
        <f>N16</f>
        <v>0</v>
      </c>
      <c r="P16" s="69">
        <v>0</v>
      </c>
    </row>
    <row r="17" spans="1:16" ht="12.95" customHeight="1">
      <c r="A17" s="1"/>
      <c r="B17" s="54" t="s">
        <v>102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f t="shared" si="2"/>
        <v>0</v>
      </c>
      <c r="N17" s="48">
        <v>0</v>
      </c>
      <c r="O17" s="42">
        <f>N17</f>
        <v>0</v>
      </c>
      <c r="P17" s="69">
        <v>0</v>
      </c>
    </row>
    <row r="18" spans="1:16" ht="12.95" customHeight="1">
      <c r="A18" s="1"/>
      <c r="B18" s="54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72"/>
      <c r="O18" s="42"/>
      <c r="P18" s="53"/>
    </row>
    <row r="19" spans="1:16" ht="12.95" customHeight="1">
      <c r="A19" s="36"/>
      <c r="B19" s="37" t="s">
        <v>103</v>
      </c>
      <c r="C19" s="36">
        <v>0</v>
      </c>
      <c r="D19" s="36">
        <v>0</v>
      </c>
      <c r="E19" s="36">
        <v>0</v>
      </c>
      <c r="F19" s="36">
        <v>0</v>
      </c>
      <c r="G19" s="36">
        <v>0</v>
      </c>
      <c r="H19" s="36">
        <v>0</v>
      </c>
      <c r="I19" s="36">
        <v>0</v>
      </c>
      <c r="J19" s="36">
        <v>0</v>
      </c>
      <c r="K19" s="36">
        <v>0</v>
      </c>
      <c r="L19" s="36">
        <v>0</v>
      </c>
      <c r="M19" s="36">
        <f>SUM(C19:L19)</f>
        <v>0</v>
      </c>
      <c r="N19" s="49">
        <v>0</v>
      </c>
      <c r="O19" s="42">
        <f>N19</f>
        <v>0</v>
      </c>
      <c r="P19" s="69">
        <v>0</v>
      </c>
    </row>
    <row r="20" spans="1:16" ht="12.95" customHeight="1">
      <c r="A20" s="1"/>
      <c r="B20" s="5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40"/>
      <c r="O20" s="42"/>
      <c r="P20" s="81"/>
    </row>
    <row r="21" spans="1:16" ht="12.95" customHeight="1">
      <c r="A21" s="1"/>
      <c r="B21" s="54" t="s">
        <v>104</v>
      </c>
      <c r="C21" s="1" t="s">
        <v>105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40"/>
      <c r="O21" s="42"/>
      <c r="P21" s="82"/>
    </row>
    <row r="22" spans="1:16" ht="12.95" customHeight="1">
      <c r="A22" s="1"/>
      <c r="B22" s="54" t="s">
        <v>106</v>
      </c>
      <c r="C22" s="1" t="s">
        <v>105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40"/>
      <c r="O22" s="42"/>
      <c r="P22" s="82"/>
    </row>
    <row r="23" spans="1:16" ht="12.95" customHeight="1">
      <c r="A23" s="1"/>
      <c r="B23" s="54" t="s">
        <v>107</v>
      </c>
      <c r="C23" s="1" t="s">
        <v>105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40"/>
      <c r="O23" s="42"/>
      <c r="P23" s="71"/>
    </row>
    <row r="24" spans="1:16" ht="12.95" customHeight="1">
      <c r="A24" s="1"/>
      <c r="B24" s="54" t="s">
        <v>108</v>
      </c>
      <c r="C24" s="1" t="s">
        <v>105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40"/>
      <c r="O24" s="42"/>
      <c r="P24" s="71"/>
    </row>
    <row r="25" spans="1:16" ht="12.95" customHeight="1">
      <c r="A25" s="1"/>
      <c r="B25" s="54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40"/>
      <c r="O25" s="42"/>
      <c r="P25" s="71"/>
    </row>
    <row r="26" spans="1:16" ht="12.95" customHeight="1">
      <c r="A26" s="89" t="s">
        <v>109</v>
      </c>
      <c r="B26" s="90"/>
      <c r="C26" s="91"/>
      <c r="D26" s="1"/>
      <c r="E26" s="1"/>
      <c r="F26" s="1"/>
      <c r="G26" s="1"/>
      <c r="H26" s="1"/>
      <c r="I26" s="1"/>
      <c r="J26" s="1"/>
      <c r="K26" s="1"/>
      <c r="L26" s="1"/>
      <c r="M26" s="1"/>
      <c r="N26" s="40"/>
      <c r="O26" s="42"/>
      <c r="P26" s="71"/>
    </row>
    <row r="27" spans="1:16" ht="14.25" customHeight="1">
      <c r="A27" s="54"/>
      <c r="B27" s="54"/>
      <c r="C27" s="85" t="s">
        <v>110</v>
      </c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6"/>
      <c r="O27" s="43"/>
      <c r="P27" s="83"/>
    </row>
    <row r="28" spans="1:16" ht="45">
      <c r="A28" s="1"/>
      <c r="B28" s="54" t="s">
        <v>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>
        <v>1</v>
      </c>
      <c r="N28" s="48">
        <v>0</v>
      </c>
      <c r="O28" s="42">
        <f>N28</f>
        <v>0</v>
      </c>
      <c r="P28" s="69">
        <v>0</v>
      </c>
    </row>
    <row r="29" spans="1:16" ht="33.6" customHeight="1">
      <c r="A29" s="1"/>
      <c r="B29" s="54" t="s">
        <v>112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>
        <v>1</v>
      </c>
      <c r="N29" s="48">
        <v>0</v>
      </c>
      <c r="O29" s="42">
        <f t="shared" ref="O29:O33" si="4">N29</f>
        <v>0</v>
      </c>
      <c r="P29" s="69">
        <v>0</v>
      </c>
    </row>
    <row r="30" spans="1:16" ht="12.95" customHeight="1">
      <c r="A30" s="1"/>
      <c r="B30" s="54" t="s">
        <v>113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>
        <v>1</v>
      </c>
      <c r="N30" s="48">
        <v>0</v>
      </c>
      <c r="O30" s="42">
        <f t="shared" si="4"/>
        <v>0</v>
      </c>
      <c r="P30" s="69">
        <v>0</v>
      </c>
    </row>
    <row r="31" spans="1:16" ht="12.95" customHeight="1">
      <c r="A31" s="1"/>
      <c r="B31" s="54" t="s">
        <v>114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>
        <v>1</v>
      </c>
      <c r="N31" s="48">
        <v>0</v>
      </c>
      <c r="O31" s="42">
        <f t="shared" si="4"/>
        <v>0</v>
      </c>
      <c r="P31" s="69">
        <v>0</v>
      </c>
    </row>
    <row r="32" spans="1:16" ht="12.95" customHeight="1">
      <c r="A32" s="1"/>
      <c r="B32" s="54" t="s">
        <v>115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>
        <v>1</v>
      </c>
      <c r="N32" s="48">
        <v>0</v>
      </c>
      <c r="O32" s="42">
        <f t="shared" si="4"/>
        <v>0</v>
      </c>
      <c r="P32" s="69">
        <v>0</v>
      </c>
    </row>
    <row r="33" spans="1:16" ht="12.95" customHeight="1">
      <c r="A33" s="1"/>
      <c r="B33" s="54" t="s">
        <v>116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>
        <v>1</v>
      </c>
      <c r="N33" s="48">
        <v>0</v>
      </c>
      <c r="O33" s="42">
        <f t="shared" si="4"/>
        <v>0</v>
      </c>
      <c r="P33" s="69">
        <v>0</v>
      </c>
    </row>
    <row r="34" spans="1:16" ht="12.95" customHeight="1">
      <c r="A34" s="61"/>
      <c r="B34" s="62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73"/>
      <c r="O34" s="63"/>
      <c r="P34" s="74"/>
    </row>
    <row r="35" spans="1:16" ht="12.95" customHeight="1">
      <c r="A35" s="31" t="s">
        <v>117</v>
      </c>
      <c r="B35" s="35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72"/>
      <c r="O35" s="42"/>
      <c r="P35" s="75"/>
    </row>
    <row r="36" spans="1:16" ht="12.95" customHeight="1">
      <c r="A36" s="1"/>
      <c r="B36" s="54" t="s">
        <v>118</v>
      </c>
      <c r="C36" s="1">
        <v>5</v>
      </c>
      <c r="D36" s="1">
        <v>5</v>
      </c>
      <c r="E36" s="1">
        <v>5</v>
      </c>
      <c r="F36" s="1">
        <v>5</v>
      </c>
      <c r="G36" s="1">
        <v>5</v>
      </c>
      <c r="H36" s="1">
        <v>5</v>
      </c>
      <c r="I36" s="1">
        <v>5</v>
      </c>
      <c r="J36" s="1">
        <v>5</v>
      </c>
      <c r="K36" s="1">
        <v>5</v>
      </c>
      <c r="L36" s="1">
        <v>2</v>
      </c>
      <c r="M36" s="1">
        <f>SUM(C36:L36)</f>
        <v>47</v>
      </c>
      <c r="N36" s="48">
        <v>0</v>
      </c>
      <c r="O36" s="42">
        <f>M36*N36</f>
        <v>0</v>
      </c>
      <c r="P36" s="69">
        <v>0</v>
      </c>
    </row>
    <row r="37" spans="1:16" ht="12.95" customHeight="1">
      <c r="A37" s="1"/>
      <c r="B37" s="54" t="s">
        <v>119</v>
      </c>
      <c r="C37" s="1">
        <v>300</v>
      </c>
      <c r="D37" s="1">
        <v>60</v>
      </c>
      <c r="E37" s="1">
        <v>120</v>
      </c>
      <c r="F37" s="1">
        <v>120</v>
      </c>
      <c r="G37" s="1">
        <v>90</v>
      </c>
      <c r="H37" s="1">
        <v>90</v>
      </c>
      <c r="I37" s="1">
        <v>90</v>
      </c>
      <c r="J37" s="1">
        <v>90</v>
      </c>
      <c r="K37" s="1">
        <v>60</v>
      </c>
      <c r="L37" s="1">
        <v>500</v>
      </c>
      <c r="M37" s="1">
        <f>SUM(C37:L37)</f>
        <v>1520</v>
      </c>
      <c r="N37" s="48">
        <v>0</v>
      </c>
      <c r="O37" s="42">
        <f t="shared" ref="O37:O38" si="5">M37*N37</f>
        <v>0</v>
      </c>
      <c r="P37" s="69">
        <v>0</v>
      </c>
    </row>
    <row r="38" spans="1:16" ht="12.95" customHeight="1">
      <c r="A38" s="1"/>
      <c r="B38" s="54" t="s">
        <v>120</v>
      </c>
      <c r="C38" s="1">
        <v>5</v>
      </c>
      <c r="D38" s="1">
        <v>5</v>
      </c>
      <c r="E38" s="1">
        <v>5</v>
      </c>
      <c r="F38" s="1">
        <v>5</v>
      </c>
      <c r="G38" s="1">
        <v>5</v>
      </c>
      <c r="H38" s="1">
        <v>5</v>
      </c>
      <c r="I38" s="1">
        <v>5</v>
      </c>
      <c r="J38" s="1">
        <v>5</v>
      </c>
      <c r="K38" s="1">
        <v>5</v>
      </c>
      <c r="L38" s="1">
        <v>2</v>
      </c>
      <c r="M38" s="1">
        <f>SUM(C38:L38)</f>
        <v>47</v>
      </c>
      <c r="N38" s="48">
        <v>0</v>
      </c>
      <c r="O38" s="42">
        <f t="shared" si="5"/>
        <v>0</v>
      </c>
      <c r="P38" s="69">
        <v>0</v>
      </c>
    </row>
    <row r="39" spans="1:16" ht="12.95" customHeight="1">
      <c r="A39" s="1"/>
      <c r="B39" s="54" t="s">
        <v>121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/>
      <c r="N39" s="48">
        <v>0</v>
      </c>
      <c r="O39" s="42">
        <f>N39</f>
        <v>0</v>
      </c>
      <c r="P39" s="69">
        <v>0</v>
      </c>
    </row>
    <row r="40" spans="1:16" ht="12.95" customHeight="1">
      <c r="A40" s="1"/>
      <c r="B40" s="54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72"/>
      <c r="O40" s="42"/>
      <c r="P40" s="75"/>
    </row>
    <row r="41" spans="1:16" ht="12.95" customHeight="1">
      <c r="A41" s="89" t="s">
        <v>129</v>
      </c>
      <c r="B41" s="90"/>
      <c r="C41" s="91"/>
      <c r="D41" s="1"/>
      <c r="E41" s="1"/>
      <c r="F41" s="1"/>
      <c r="G41" s="1"/>
      <c r="H41" s="1"/>
      <c r="I41" s="1"/>
      <c r="J41" s="1"/>
      <c r="K41" s="1"/>
      <c r="L41" s="1"/>
      <c r="M41" s="1"/>
      <c r="N41" s="72"/>
      <c r="O41" s="42"/>
      <c r="P41" s="75"/>
    </row>
    <row r="42" spans="1:16" ht="12.95" customHeight="1">
      <c r="A42" s="34"/>
      <c r="B42" s="38"/>
      <c r="C42" s="33" t="s">
        <v>122</v>
      </c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9"/>
      <c r="O42" s="42"/>
      <c r="P42" s="75"/>
    </row>
    <row r="43" spans="1:16" ht="12.95" customHeight="1">
      <c r="A43" s="1"/>
      <c r="B43" s="54" t="s">
        <v>123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>
        <v>1</v>
      </c>
      <c r="N43" s="48">
        <v>0</v>
      </c>
      <c r="O43" s="42">
        <f>N43</f>
        <v>0</v>
      </c>
      <c r="P43" s="69">
        <v>0</v>
      </c>
    </row>
    <row r="44" spans="1:16" ht="12.95" customHeight="1">
      <c r="A44" s="1"/>
      <c r="B44" s="54" t="s">
        <v>124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>
        <v>1</v>
      </c>
      <c r="N44" s="48">
        <v>0</v>
      </c>
      <c r="O44" s="42">
        <f t="shared" ref="O44:O46" si="6">N44</f>
        <v>0</v>
      </c>
      <c r="P44" s="69">
        <v>0</v>
      </c>
    </row>
    <row r="45" spans="1:16" ht="12.95" customHeight="1">
      <c r="A45" s="1"/>
      <c r="B45" s="54" t="s">
        <v>125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>
        <v>1</v>
      </c>
      <c r="N45" s="48">
        <v>0</v>
      </c>
      <c r="O45" s="42">
        <f t="shared" si="6"/>
        <v>0</v>
      </c>
      <c r="P45" s="69">
        <v>0</v>
      </c>
    </row>
    <row r="46" spans="1:16" ht="28.5" customHeight="1">
      <c r="A46" s="1"/>
      <c r="B46" s="54" t="s">
        <v>126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>
        <v>1</v>
      </c>
      <c r="N46" s="48">
        <v>0</v>
      </c>
      <c r="O46" s="42">
        <f t="shared" si="6"/>
        <v>0</v>
      </c>
      <c r="P46" s="69">
        <v>0</v>
      </c>
    </row>
    <row r="47" spans="1:16" ht="15.6" customHeight="1">
      <c r="A47" s="1"/>
      <c r="B47" s="54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72"/>
      <c r="O47" s="44">
        <f>O3+O5+O6+O7+O8+O9+O12+O13+O14+O15+O28+O29+O30+O31+O32+O33+O36+O37+O38+O43+O44+O45+O46</f>
        <v>0</v>
      </c>
      <c r="P47" s="80">
        <f>P3+P5+P6+P7+P8+P9+P12+P13+P14+P15+P28+P29+P30+P31+P32+P33+P36+P37+P38+P43+P44+P45+P46</f>
        <v>0</v>
      </c>
    </row>
    <row r="48" spans="1:16" ht="43.9" customHeight="1" thickBot="1">
      <c r="A48" s="1"/>
      <c r="B48" s="54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40"/>
      <c r="O48" s="45" t="s">
        <v>137</v>
      </c>
      <c r="P48" s="46" t="s">
        <v>128</v>
      </c>
    </row>
    <row r="49" spans="1:16" ht="15.6" customHeight="1">
      <c r="A49" s="1" t="s">
        <v>127</v>
      </c>
      <c r="B49" s="87" t="s">
        <v>130</v>
      </c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</row>
    <row r="50" spans="1:16" ht="27.6" customHeight="1">
      <c r="A50" s="1" t="s">
        <v>127</v>
      </c>
      <c r="B50" s="87" t="s">
        <v>131</v>
      </c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</row>
    <row r="51" spans="1:16" ht="27" customHeight="1">
      <c r="A51" s="1" t="s">
        <v>127</v>
      </c>
      <c r="B51" s="87" t="s">
        <v>132</v>
      </c>
      <c r="C51" s="88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76"/>
      <c r="P51" s="76"/>
    </row>
    <row r="52" spans="1:16" ht="12" customHeight="1">
      <c r="A52" s="84" t="s">
        <v>133</v>
      </c>
      <c r="B52" s="84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</row>
    <row r="53" spans="1:16" ht="12.6" customHeight="1">
      <c r="B53" s="47"/>
    </row>
    <row r="54" spans="1:16" ht="12.95" customHeight="1">
      <c r="B54" s="47"/>
    </row>
    <row r="55" spans="1:16" ht="12.95" customHeight="1">
      <c r="B55" s="47"/>
    </row>
    <row r="56" spans="1:16" ht="12.95" customHeight="1">
      <c r="B56" s="47"/>
    </row>
    <row r="57" spans="1:16" ht="12.95" customHeight="1">
      <c r="B57" s="47"/>
    </row>
    <row r="58" spans="1:16" ht="12.95" customHeight="1">
      <c r="B58" s="47"/>
    </row>
    <row r="59" spans="1:16" ht="12.95" customHeight="1">
      <c r="B59" s="47"/>
    </row>
    <row r="60" spans="1:16" ht="12.95" customHeight="1"/>
    <row r="61" spans="1:16" ht="12.95" customHeight="1">
      <c r="B61" s="47"/>
    </row>
    <row r="62" spans="1:16" ht="12.95" customHeight="1">
      <c r="B62" s="47"/>
    </row>
    <row r="63" spans="1:16" ht="12.95" customHeight="1">
      <c r="B63" s="47"/>
    </row>
    <row r="64" spans="1:16" ht="12.95" customHeight="1"/>
    <row r="65" ht="12.95" customHeight="1"/>
    <row r="66" ht="12.95" customHeight="1"/>
    <row r="67" ht="12.95" customHeight="1"/>
    <row r="68" ht="12.95" customHeight="1"/>
    <row r="69" ht="12.95" customHeight="1"/>
    <row r="70" ht="12.95" customHeight="1"/>
    <row r="71" ht="12.95" customHeight="1"/>
    <row r="72" ht="12.95" customHeight="1"/>
    <row r="73" ht="12.95" customHeight="1"/>
    <row r="74" ht="12.95" customHeight="1"/>
    <row r="75" ht="12.95" customHeight="1"/>
    <row r="76" ht="12.95" customHeight="1"/>
    <row r="77" ht="12.95" customHeight="1"/>
    <row r="78" ht="12.95" customHeight="1"/>
  </sheetData>
  <sheetProtection algorithmName="SHA-512" hashValue="Ry/KrZ+g8INPJpIFewTPa5F48VkepGXbkM3lc93Eo/ru0O6zw7TGT9WJ7fjBsF8L0cKXdoWtJBdCnbbGJcefQQ==" saltValue="ZcjbCxUPFfejyJVO4hAtXA==" spinCount="100000" sheet="1" objects="1" scenarios="1" selectLockedCells="1"/>
  <protectedRanges>
    <protectedRange algorithmName="SHA-512" hashValue="5yYGsBhy+PC35g8CHMgFwOmcaPag1Q9yMOa979pJX7wcJhzMdcvprPDBBCB2RFDFKru2XQDIHjpovSMaeYZPJQ==" saltValue="q0uRiCYLfoChsGsG/hB2mw==" spinCount="100000" sqref="A3:N48" name="Cost Range"/>
    <protectedRange algorithmName="SHA-512" hashValue="2d4EL0xKnEVLggaCTcjIX7L4cpdujLgr2btzTWeksH8ErlrHszh7mVaatt8fxINhkzgATwaNr8PNI/dOzCCFSw==" saltValue="pj2Y9RXjjbFkqQ9HZ90BDA==" spinCount="100000" sqref="N2:P46" name="Totals"/>
  </protectedRanges>
  <mergeCells count="7">
    <mergeCell ref="A52:P52"/>
    <mergeCell ref="C27:N27"/>
    <mergeCell ref="B49:N49"/>
    <mergeCell ref="B51:N51"/>
    <mergeCell ref="A26:C26"/>
    <mergeCell ref="A41:C41"/>
    <mergeCell ref="B50:N50"/>
  </mergeCells>
  <pageMargins left="0.7" right="0.7" top="0.75" bottom="0.75" header="0.3" footer="0.3"/>
  <pageSetup scale="63" orientation="landscape" r:id="rId1"/>
  <rowBreaks count="1" manualBreakCount="1">
    <brk id="47" max="16383" man="1"/>
  </rowBreaks>
  <colBreaks count="1" manualBreakCount="1">
    <brk id="1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381DD-3DDC-4E5E-9217-B7BAD9F82130}">
  <dimension ref="A1:AM40"/>
  <sheetViews>
    <sheetView zoomScaleNormal="100" workbookViewId="0">
      <pane xSplit="1" topLeftCell="D1" activePane="topRight" state="frozen"/>
      <selection pane="topRight" activeCell="H8" sqref="H8"/>
    </sheetView>
  </sheetViews>
  <sheetFormatPr defaultRowHeight="15"/>
  <cols>
    <col min="1" max="1" width="25.42578125" bestFit="1" customWidth="1"/>
    <col min="2" max="2" width="11.42578125" customWidth="1"/>
    <col min="3" max="3" width="7.140625" customWidth="1"/>
    <col min="4" max="4" width="12.42578125" customWidth="1"/>
    <col min="5" max="7" width="8.85546875" customWidth="1"/>
    <col min="8" max="8" width="9.42578125" customWidth="1"/>
    <col min="9" max="9" width="1.85546875" style="12" customWidth="1"/>
    <col min="10" max="10" width="6.140625" style="65" customWidth="1"/>
    <col min="11" max="11" width="7.5703125" style="65" customWidth="1"/>
    <col min="12" max="12" width="6.42578125" style="65" customWidth="1"/>
    <col min="13" max="13" width="12" style="65" customWidth="1"/>
    <col min="14" max="14" width="9.42578125" style="65" customWidth="1"/>
    <col min="15" max="15" width="11.85546875" style="65" customWidth="1"/>
    <col min="16" max="16" width="1.85546875" style="12" customWidth="1"/>
    <col min="17" max="17" width="8.85546875" style="65" customWidth="1"/>
    <col min="18" max="18" width="8.42578125" style="65" customWidth="1"/>
    <col min="19" max="20" width="8.85546875" style="65" customWidth="1"/>
    <col min="21" max="21" width="9.5703125" style="65" customWidth="1"/>
    <col min="22" max="22" width="6.85546875" style="65" customWidth="1"/>
    <col min="23" max="23" width="9.85546875" style="65" customWidth="1"/>
    <col min="24" max="24" width="1.85546875" style="12" customWidth="1"/>
    <col min="25" max="25" width="8.42578125" style="65" customWidth="1"/>
    <col min="26" max="26" width="6.42578125" style="65" customWidth="1"/>
    <col min="27" max="27" width="6.42578125" customWidth="1"/>
    <col min="29" max="29" width="7.42578125" customWidth="1"/>
    <col min="30" max="30" width="9.42578125" customWidth="1"/>
    <col min="32" max="32" width="9.28515625" customWidth="1"/>
    <col min="33" max="33" width="9.85546875" customWidth="1"/>
    <col min="34" max="34" width="9.140625" customWidth="1"/>
    <col min="35" max="35" width="5.140625" customWidth="1"/>
    <col min="36" max="36" width="10.42578125" customWidth="1"/>
    <col min="37" max="37" width="1.85546875" style="13" customWidth="1"/>
    <col min="38" max="38" width="16.28515625" customWidth="1"/>
    <col min="39" max="39" width="20.7109375" customWidth="1"/>
  </cols>
  <sheetData>
    <row r="1" spans="1:39" s="6" customFormat="1" ht="23.1" customHeight="1">
      <c r="A1" s="24"/>
      <c r="B1" s="25"/>
      <c r="C1" s="92" t="s">
        <v>0</v>
      </c>
      <c r="D1" s="93"/>
      <c r="E1" s="93"/>
      <c r="F1" s="93"/>
      <c r="G1" s="93"/>
      <c r="H1" s="94"/>
      <c r="I1" s="8"/>
      <c r="J1" s="96" t="s">
        <v>1</v>
      </c>
      <c r="K1" s="96"/>
      <c r="L1" s="96"/>
      <c r="M1" s="96"/>
      <c r="N1" s="96"/>
      <c r="O1" s="96"/>
      <c r="P1" s="8"/>
      <c r="Q1" s="97" t="s">
        <v>2</v>
      </c>
      <c r="R1" s="97"/>
      <c r="S1" s="97"/>
      <c r="T1" s="97"/>
      <c r="U1" s="97"/>
      <c r="V1" s="97"/>
      <c r="W1" s="97"/>
      <c r="X1" s="8"/>
      <c r="Y1" s="98" t="s">
        <v>3</v>
      </c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"/>
      <c r="AL1" s="10"/>
      <c r="AM1" s="10"/>
    </row>
    <row r="2" spans="1:39" s="7" customFormat="1" ht="93" customHeight="1">
      <c r="A2" s="17" t="s">
        <v>4</v>
      </c>
      <c r="B2" s="22" t="s">
        <v>5</v>
      </c>
      <c r="C2" s="17" t="s">
        <v>6</v>
      </c>
      <c r="D2" s="17" t="s">
        <v>7</v>
      </c>
      <c r="E2" s="17" t="s">
        <v>8</v>
      </c>
      <c r="F2" s="17" t="s">
        <v>9</v>
      </c>
      <c r="G2" s="17" t="s">
        <v>10</v>
      </c>
      <c r="H2" s="17" t="s">
        <v>11</v>
      </c>
      <c r="I2" s="18"/>
      <c r="J2" s="17" t="s">
        <v>12</v>
      </c>
      <c r="K2" s="17" t="s">
        <v>13</v>
      </c>
      <c r="L2" s="17" t="s">
        <v>14</v>
      </c>
      <c r="M2" s="17" t="s">
        <v>15</v>
      </c>
      <c r="N2" s="17" t="s">
        <v>16</v>
      </c>
      <c r="O2" s="17" t="s">
        <v>136</v>
      </c>
      <c r="P2" s="18"/>
      <c r="Q2" s="17" t="s">
        <v>17</v>
      </c>
      <c r="R2" s="17" t="s">
        <v>18</v>
      </c>
      <c r="S2" s="17" t="s">
        <v>19</v>
      </c>
      <c r="T2" s="17" t="s">
        <v>20</v>
      </c>
      <c r="U2" s="17" t="s">
        <v>21</v>
      </c>
      <c r="V2" s="17" t="s">
        <v>22</v>
      </c>
      <c r="W2" s="17" t="s">
        <v>23</v>
      </c>
      <c r="X2" s="18"/>
      <c r="Y2" s="17" t="s">
        <v>24</v>
      </c>
      <c r="Z2" s="17" t="s">
        <v>25</v>
      </c>
      <c r="AA2" s="17">
        <v>911</v>
      </c>
      <c r="AB2" s="17" t="s">
        <v>26</v>
      </c>
      <c r="AC2" s="17" t="s">
        <v>27</v>
      </c>
      <c r="AD2" s="17" t="s">
        <v>28</v>
      </c>
      <c r="AE2" s="17" t="s">
        <v>29</v>
      </c>
      <c r="AF2" s="17" t="s">
        <v>30</v>
      </c>
      <c r="AG2" s="17" t="s">
        <v>31</v>
      </c>
      <c r="AH2" s="17" t="s">
        <v>32</v>
      </c>
      <c r="AI2" s="17" t="s">
        <v>33</v>
      </c>
      <c r="AJ2" s="17" t="s">
        <v>34</v>
      </c>
      <c r="AK2" s="4"/>
      <c r="AL2" s="3" t="s">
        <v>35</v>
      </c>
      <c r="AM2" s="3" t="s">
        <v>36</v>
      </c>
    </row>
    <row r="3" spans="1:39" ht="7.5" customHeight="1">
      <c r="A3" s="20"/>
      <c r="B3" s="20"/>
      <c r="C3" s="20"/>
      <c r="D3" s="20"/>
      <c r="E3" s="20"/>
      <c r="F3" s="20"/>
      <c r="G3" s="20"/>
      <c r="H3" s="20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16"/>
      <c r="AL3" s="11"/>
      <c r="AM3" s="11"/>
    </row>
    <row r="4" spans="1:39">
      <c r="A4" s="1" t="s">
        <v>37</v>
      </c>
      <c r="B4" s="26">
        <v>0</v>
      </c>
      <c r="C4" s="1" t="s">
        <v>38</v>
      </c>
      <c r="D4" s="1" t="s">
        <v>38</v>
      </c>
      <c r="E4" s="1" t="s">
        <v>38</v>
      </c>
      <c r="F4" s="1" t="s">
        <v>38</v>
      </c>
      <c r="G4" s="1" t="s">
        <v>39</v>
      </c>
      <c r="H4" s="1" t="s">
        <v>39</v>
      </c>
      <c r="I4" s="19"/>
      <c r="J4" s="1" t="s">
        <v>39</v>
      </c>
      <c r="K4" s="1" t="s">
        <v>39</v>
      </c>
      <c r="L4" s="1" t="s">
        <v>39</v>
      </c>
      <c r="M4" s="1" t="s">
        <v>39</v>
      </c>
      <c r="N4" s="1" t="s">
        <v>39</v>
      </c>
      <c r="O4" s="1" t="s">
        <v>39</v>
      </c>
      <c r="P4" s="2"/>
      <c r="Q4" s="1" t="s">
        <v>39</v>
      </c>
      <c r="R4" s="1" t="s">
        <v>39</v>
      </c>
      <c r="S4" s="1" t="s">
        <v>39</v>
      </c>
      <c r="T4" s="1" t="s">
        <v>39</v>
      </c>
      <c r="U4" s="1" t="s">
        <v>39</v>
      </c>
      <c r="V4" s="1" t="s">
        <v>39</v>
      </c>
      <c r="W4" s="1" t="s">
        <v>39</v>
      </c>
      <c r="X4" s="2"/>
      <c r="Y4" s="1" t="s">
        <v>39</v>
      </c>
      <c r="Z4" s="1" t="s">
        <v>39</v>
      </c>
      <c r="AA4" s="1" t="s">
        <v>39</v>
      </c>
      <c r="AB4" s="1" t="s">
        <v>39</v>
      </c>
      <c r="AC4" s="1" t="s">
        <v>39</v>
      </c>
      <c r="AD4" s="1" t="s">
        <v>39</v>
      </c>
      <c r="AE4" s="1" t="s">
        <v>39</v>
      </c>
      <c r="AF4" s="1" t="s">
        <v>39</v>
      </c>
      <c r="AG4" s="1" t="s">
        <v>39</v>
      </c>
      <c r="AH4" s="1" t="s">
        <v>39</v>
      </c>
      <c r="AI4" s="1" t="s">
        <v>39</v>
      </c>
      <c r="AJ4" s="1" t="s">
        <v>39</v>
      </c>
      <c r="AK4" s="5"/>
      <c r="AL4" s="1"/>
      <c r="AM4" s="1"/>
    </row>
    <row r="5" spans="1:39">
      <c r="A5" s="14"/>
      <c r="B5" s="27"/>
      <c r="C5" s="15"/>
      <c r="D5" s="15"/>
      <c r="E5" s="15"/>
      <c r="F5" s="15"/>
      <c r="G5" s="15"/>
      <c r="H5" s="15"/>
      <c r="I5" s="2"/>
      <c r="J5" s="15"/>
      <c r="K5" s="15"/>
      <c r="L5" s="15"/>
      <c r="M5" s="15"/>
      <c r="N5" s="15"/>
      <c r="O5" s="15"/>
      <c r="P5" s="2"/>
      <c r="Q5" s="15"/>
      <c r="R5" s="15"/>
      <c r="S5" s="15"/>
      <c r="T5" s="15"/>
      <c r="U5" s="15"/>
      <c r="V5" s="15"/>
      <c r="W5" s="15"/>
      <c r="X5" s="2"/>
      <c r="Y5" s="15"/>
      <c r="Z5" s="15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5"/>
      <c r="AL5" s="1"/>
      <c r="AM5" s="1"/>
    </row>
    <row r="6" spans="1:39">
      <c r="A6" s="1" t="s">
        <v>40</v>
      </c>
      <c r="B6" s="26">
        <v>0</v>
      </c>
      <c r="C6" s="1" t="s">
        <v>38</v>
      </c>
      <c r="D6" s="1" t="s">
        <v>38</v>
      </c>
      <c r="E6" s="1" t="s">
        <v>38</v>
      </c>
      <c r="F6" s="1" t="s">
        <v>39</v>
      </c>
      <c r="G6" s="1" t="s">
        <v>39</v>
      </c>
      <c r="H6" s="1" t="s">
        <v>39</v>
      </c>
      <c r="I6" s="2"/>
      <c r="J6" s="1" t="s">
        <v>39</v>
      </c>
      <c r="K6" s="1" t="s">
        <v>39</v>
      </c>
      <c r="L6" s="1" t="s">
        <v>39</v>
      </c>
      <c r="M6" s="1" t="s">
        <v>38</v>
      </c>
      <c r="N6" s="1" t="s">
        <v>39</v>
      </c>
      <c r="O6" s="1" t="s">
        <v>39</v>
      </c>
      <c r="P6" s="2"/>
      <c r="Q6" s="1" t="s">
        <v>39</v>
      </c>
      <c r="R6" s="1" t="s">
        <v>38</v>
      </c>
      <c r="S6" s="1" t="s">
        <v>39</v>
      </c>
      <c r="T6" s="1" t="s">
        <v>39</v>
      </c>
      <c r="U6" s="1" t="s">
        <v>39</v>
      </c>
      <c r="V6" s="1" t="s">
        <v>39</v>
      </c>
      <c r="W6" s="1" t="s">
        <v>39</v>
      </c>
      <c r="X6" s="2"/>
      <c r="Y6" s="1" t="s">
        <v>39</v>
      </c>
      <c r="Z6" s="1" t="s">
        <v>38</v>
      </c>
      <c r="AA6" s="1" t="s">
        <v>39</v>
      </c>
      <c r="AB6" s="1" t="s">
        <v>39</v>
      </c>
      <c r="AC6" s="1" t="s">
        <v>38</v>
      </c>
      <c r="AD6" s="1" t="s">
        <v>38</v>
      </c>
      <c r="AE6" s="1" t="s">
        <v>38</v>
      </c>
      <c r="AF6" s="1" t="s">
        <v>39</v>
      </c>
      <c r="AG6" s="1" t="s">
        <v>39</v>
      </c>
      <c r="AH6" s="1" t="s">
        <v>39</v>
      </c>
      <c r="AI6" s="1" t="s">
        <v>39</v>
      </c>
      <c r="AJ6" s="1" t="s">
        <v>39</v>
      </c>
      <c r="AK6" s="5"/>
      <c r="AL6" s="1"/>
      <c r="AM6" s="1"/>
    </row>
    <row r="7" spans="1:39">
      <c r="A7" s="1" t="s">
        <v>41</v>
      </c>
      <c r="B7" s="26">
        <v>1</v>
      </c>
      <c r="C7" s="1" t="s">
        <v>39</v>
      </c>
      <c r="D7" s="1" t="s">
        <v>38</v>
      </c>
      <c r="E7" s="1" t="s">
        <v>38</v>
      </c>
      <c r="F7" s="1" t="s">
        <v>39</v>
      </c>
      <c r="G7" s="1" t="s">
        <v>39</v>
      </c>
      <c r="H7" s="1" t="s">
        <v>39</v>
      </c>
      <c r="I7" s="2"/>
      <c r="J7" s="1" t="s">
        <v>39</v>
      </c>
      <c r="K7" s="1" t="s">
        <v>39</v>
      </c>
      <c r="L7" s="1" t="s">
        <v>39</v>
      </c>
      <c r="M7" s="1" t="s">
        <v>38</v>
      </c>
      <c r="N7" s="1" t="s">
        <v>39</v>
      </c>
      <c r="O7" s="1" t="s">
        <v>38</v>
      </c>
      <c r="P7" s="2"/>
      <c r="Q7" s="1" t="s">
        <v>38</v>
      </c>
      <c r="R7" s="1" t="s">
        <v>38</v>
      </c>
      <c r="S7" s="1" t="s">
        <v>38</v>
      </c>
      <c r="T7" s="1" t="s">
        <v>39</v>
      </c>
      <c r="U7" s="1" t="s">
        <v>39</v>
      </c>
      <c r="V7" s="1" t="s">
        <v>39</v>
      </c>
      <c r="W7" s="1" t="s">
        <v>39</v>
      </c>
      <c r="X7" s="2"/>
      <c r="Y7" s="1" t="s">
        <v>38</v>
      </c>
      <c r="Z7" s="1" t="s">
        <v>38</v>
      </c>
      <c r="AA7" s="1" t="s">
        <v>38</v>
      </c>
      <c r="AB7" s="1" t="s">
        <v>39</v>
      </c>
      <c r="AC7" s="1" t="s">
        <v>39</v>
      </c>
      <c r="AD7" s="1" t="s">
        <v>38</v>
      </c>
      <c r="AE7" s="1" t="s">
        <v>38</v>
      </c>
      <c r="AF7" s="1" t="s">
        <v>38</v>
      </c>
      <c r="AG7" s="1" t="s">
        <v>39</v>
      </c>
      <c r="AH7" s="1" t="s">
        <v>39</v>
      </c>
      <c r="AI7" s="1" t="s">
        <v>39</v>
      </c>
      <c r="AJ7" s="1" t="s">
        <v>39</v>
      </c>
      <c r="AK7" s="5"/>
      <c r="AL7" s="1"/>
      <c r="AM7" s="1"/>
    </row>
    <row r="8" spans="1:39">
      <c r="A8" s="14"/>
      <c r="B8" s="27"/>
      <c r="C8" s="15"/>
      <c r="D8" s="15"/>
      <c r="E8" s="15"/>
      <c r="F8" s="15"/>
      <c r="G8" s="15"/>
      <c r="H8" s="15"/>
      <c r="I8" s="2"/>
      <c r="J8" s="15"/>
      <c r="K8" s="15"/>
      <c r="L8" s="15"/>
      <c r="M8" s="15"/>
      <c r="N8" s="15"/>
      <c r="O8" s="15"/>
      <c r="P8" s="2"/>
      <c r="Q8" s="15"/>
      <c r="R8" s="15"/>
      <c r="S8" s="15"/>
      <c r="T8" s="15"/>
      <c r="U8" s="15"/>
      <c r="V8" s="15"/>
      <c r="W8" s="15"/>
      <c r="X8" s="2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5"/>
      <c r="AL8" s="1"/>
      <c r="AM8" s="1"/>
    </row>
    <row r="9" spans="1:39">
      <c r="A9" s="1" t="s">
        <v>42</v>
      </c>
      <c r="B9" s="26">
        <v>0</v>
      </c>
      <c r="C9" s="1" t="s">
        <v>39</v>
      </c>
      <c r="D9" s="1" t="s">
        <v>38</v>
      </c>
      <c r="E9" s="1" t="s">
        <v>38</v>
      </c>
      <c r="F9" s="1" t="s">
        <v>39</v>
      </c>
      <c r="G9" s="1" t="s">
        <v>39</v>
      </c>
      <c r="H9" s="1" t="s">
        <v>39</v>
      </c>
      <c r="I9" s="2"/>
      <c r="J9" s="1" t="s">
        <v>39</v>
      </c>
      <c r="K9" s="1" t="s">
        <v>39</v>
      </c>
      <c r="L9" s="1" t="s">
        <v>39</v>
      </c>
      <c r="M9" s="1" t="s">
        <v>38</v>
      </c>
      <c r="N9" s="1" t="s">
        <v>39</v>
      </c>
      <c r="O9" s="1" t="s">
        <v>39</v>
      </c>
      <c r="P9" s="2"/>
      <c r="Q9" s="1" t="s">
        <v>38</v>
      </c>
      <c r="R9" s="1" t="s">
        <v>39</v>
      </c>
      <c r="S9" s="1" t="s">
        <v>39</v>
      </c>
      <c r="T9" s="1" t="s">
        <v>39</v>
      </c>
      <c r="U9" s="1" t="s">
        <v>39</v>
      </c>
      <c r="V9" s="1" t="s">
        <v>39</v>
      </c>
      <c r="W9" s="1" t="s">
        <v>39</v>
      </c>
      <c r="X9" s="2"/>
      <c r="Y9" s="1" t="s">
        <v>39</v>
      </c>
      <c r="Z9" s="1" t="s">
        <v>38</v>
      </c>
      <c r="AA9" s="1" t="s">
        <v>39</v>
      </c>
      <c r="AB9" s="1" t="s">
        <v>39</v>
      </c>
      <c r="AC9" s="1" t="s">
        <v>39</v>
      </c>
      <c r="AD9" s="1" t="s">
        <v>39</v>
      </c>
      <c r="AE9" s="1" t="s">
        <v>39</v>
      </c>
      <c r="AF9" s="1" t="s">
        <v>39</v>
      </c>
      <c r="AG9" s="1" t="s">
        <v>39</v>
      </c>
      <c r="AH9" s="1" t="s">
        <v>39</v>
      </c>
      <c r="AI9" s="1" t="s">
        <v>38</v>
      </c>
      <c r="AJ9" s="1" t="s">
        <v>39</v>
      </c>
      <c r="AK9" s="5"/>
      <c r="AL9" s="1"/>
      <c r="AM9" s="1"/>
    </row>
    <row r="10" spans="1:39">
      <c r="A10" s="14"/>
      <c r="B10" s="27"/>
      <c r="C10" s="15"/>
      <c r="D10" s="15"/>
      <c r="E10" s="15"/>
      <c r="F10" s="15"/>
      <c r="G10" s="15"/>
      <c r="H10" s="15"/>
      <c r="I10" s="2"/>
      <c r="J10" s="15"/>
      <c r="K10" s="15"/>
      <c r="L10" s="15"/>
      <c r="M10" s="15"/>
      <c r="N10" s="15"/>
      <c r="O10" s="15"/>
      <c r="P10" s="2"/>
      <c r="Q10" s="15"/>
      <c r="R10" s="15"/>
      <c r="S10" s="15"/>
      <c r="T10" s="15"/>
      <c r="U10" s="15"/>
      <c r="V10" s="15"/>
      <c r="W10" s="15"/>
      <c r="X10" s="2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5"/>
      <c r="AL10" s="1"/>
      <c r="AM10" s="1"/>
    </row>
    <row r="11" spans="1:39">
      <c r="A11" s="1" t="s">
        <v>43</v>
      </c>
      <c r="B11" s="26">
        <v>4</v>
      </c>
      <c r="C11" s="1" t="s">
        <v>39</v>
      </c>
      <c r="D11" s="1" t="s">
        <v>38</v>
      </c>
      <c r="E11" s="1" t="s">
        <v>38</v>
      </c>
      <c r="F11" s="1" t="s">
        <v>38</v>
      </c>
      <c r="G11" s="1" t="s">
        <v>39</v>
      </c>
      <c r="H11" s="1" t="s">
        <v>38</v>
      </c>
      <c r="I11" s="2"/>
      <c r="J11" s="1" t="s">
        <v>38</v>
      </c>
      <c r="K11" s="1" t="s">
        <v>38</v>
      </c>
      <c r="L11" s="1" t="s">
        <v>38</v>
      </c>
      <c r="M11" s="1" t="s">
        <v>38</v>
      </c>
      <c r="N11" s="1" t="s">
        <v>38</v>
      </c>
      <c r="O11" s="1" t="s">
        <v>38</v>
      </c>
      <c r="P11" s="2"/>
      <c r="Q11" s="1" t="s">
        <v>38</v>
      </c>
      <c r="R11" s="1" t="s">
        <v>38</v>
      </c>
      <c r="S11" s="1" t="s">
        <v>38</v>
      </c>
      <c r="T11" s="1" t="s">
        <v>38</v>
      </c>
      <c r="U11" s="1" t="s">
        <v>38</v>
      </c>
      <c r="V11" s="1" t="s">
        <v>38</v>
      </c>
      <c r="W11" s="1" t="s">
        <v>38</v>
      </c>
      <c r="X11" s="2"/>
      <c r="Y11" s="1" t="s">
        <v>38</v>
      </c>
      <c r="Z11" s="1" t="s">
        <v>38</v>
      </c>
      <c r="AA11" s="1" t="s">
        <v>38</v>
      </c>
      <c r="AB11" s="1" t="s">
        <v>39</v>
      </c>
      <c r="AC11" s="1" t="s">
        <v>39</v>
      </c>
      <c r="AD11" s="1" t="s">
        <v>39</v>
      </c>
      <c r="AE11" s="1" t="s">
        <v>39</v>
      </c>
      <c r="AF11" s="1" t="s">
        <v>39</v>
      </c>
      <c r="AG11" s="1" t="s">
        <v>39</v>
      </c>
      <c r="AH11" s="1" t="s">
        <v>38</v>
      </c>
      <c r="AI11" s="1" t="s">
        <v>39</v>
      </c>
      <c r="AJ11" s="1" t="s">
        <v>38</v>
      </c>
      <c r="AK11" s="5"/>
      <c r="AL11" s="1"/>
      <c r="AM11" s="1"/>
    </row>
    <row r="12" spans="1:39">
      <c r="A12" s="1" t="s">
        <v>44</v>
      </c>
      <c r="B12" s="26">
        <v>4</v>
      </c>
      <c r="C12" s="1" t="s">
        <v>39</v>
      </c>
      <c r="D12" s="1" t="s">
        <v>38</v>
      </c>
      <c r="E12" s="1" t="s">
        <v>38</v>
      </c>
      <c r="F12" s="1" t="s">
        <v>38</v>
      </c>
      <c r="G12" s="1" t="s">
        <v>39</v>
      </c>
      <c r="H12" s="1" t="s">
        <v>39</v>
      </c>
      <c r="I12" s="2"/>
      <c r="J12" s="1" t="s">
        <v>38</v>
      </c>
      <c r="K12" s="1" t="s">
        <v>38</v>
      </c>
      <c r="L12" s="1" t="s">
        <v>38</v>
      </c>
      <c r="M12" s="1" t="s">
        <v>38</v>
      </c>
      <c r="N12" s="1" t="s">
        <v>38</v>
      </c>
      <c r="O12" s="1" t="s">
        <v>38</v>
      </c>
      <c r="P12" s="2"/>
      <c r="Q12" s="1" t="s">
        <v>38</v>
      </c>
      <c r="R12" s="1" t="s">
        <v>38</v>
      </c>
      <c r="S12" s="1" t="s">
        <v>38</v>
      </c>
      <c r="T12" s="1" t="s">
        <v>38</v>
      </c>
      <c r="U12" s="1" t="s">
        <v>38</v>
      </c>
      <c r="V12" s="1" t="s">
        <v>38</v>
      </c>
      <c r="W12" s="1" t="s">
        <v>38</v>
      </c>
      <c r="X12" s="2"/>
      <c r="Y12" s="1" t="s">
        <v>38</v>
      </c>
      <c r="Z12" s="1" t="s">
        <v>38</v>
      </c>
      <c r="AA12" s="1" t="s">
        <v>38</v>
      </c>
      <c r="AB12" s="1" t="s">
        <v>39</v>
      </c>
      <c r="AC12" s="1" t="s">
        <v>39</v>
      </c>
      <c r="AD12" s="1" t="s">
        <v>39</v>
      </c>
      <c r="AE12" s="1" t="s">
        <v>39</v>
      </c>
      <c r="AF12" s="1" t="s">
        <v>39</v>
      </c>
      <c r="AG12" s="1" t="s">
        <v>39</v>
      </c>
      <c r="AH12" s="1" t="s">
        <v>38</v>
      </c>
      <c r="AI12" s="1" t="s">
        <v>39</v>
      </c>
      <c r="AJ12" s="1" t="s">
        <v>38</v>
      </c>
      <c r="AK12" s="5"/>
      <c r="AL12" s="1"/>
      <c r="AM12" s="1"/>
    </row>
    <row r="13" spans="1:39">
      <c r="A13" s="1" t="s">
        <v>45</v>
      </c>
      <c r="B13" s="26">
        <v>2</v>
      </c>
      <c r="C13" s="1" t="s">
        <v>39</v>
      </c>
      <c r="D13" s="1" t="s">
        <v>39</v>
      </c>
      <c r="E13" s="1" t="s">
        <v>38</v>
      </c>
      <c r="F13" s="1" t="s">
        <v>39</v>
      </c>
      <c r="G13" s="1" t="s">
        <v>39</v>
      </c>
      <c r="H13" s="1" t="s">
        <v>39</v>
      </c>
      <c r="I13" s="2"/>
      <c r="J13" s="1" t="s">
        <v>38</v>
      </c>
      <c r="K13" s="1" t="s">
        <v>38</v>
      </c>
      <c r="L13" s="1" t="s">
        <v>38</v>
      </c>
      <c r="M13" s="1" t="s">
        <v>38</v>
      </c>
      <c r="N13" s="1" t="s">
        <v>38</v>
      </c>
      <c r="O13" s="1" t="s">
        <v>38</v>
      </c>
      <c r="P13" s="2"/>
      <c r="Q13" s="1" t="s">
        <v>38</v>
      </c>
      <c r="R13" s="1" t="s">
        <v>38</v>
      </c>
      <c r="S13" s="1" t="s">
        <v>38</v>
      </c>
      <c r="T13" s="1" t="s">
        <v>38</v>
      </c>
      <c r="U13" s="1" t="s">
        <v>38</v>
      </c>
      <c r="V13" s="1" t="s">
        <v>39</v>
      </c>
      <c r="W13" s="1" t="s">
        <v>38</v>
      </c>
      <c r="X13" s="2"/>
      <c r="Y13" s="1" t="s">
        <v>38</v>
      </c>
      <c r="Z13" s="1" t="s">
        <v>38</v>
      </c>
      <c r="AA13" s="1" t="s">
        <v>39</v>
      </c>
      <c r="AB13" s="1" t="s">
        <v>39</v>
      </c>
      <c r="AC13" s="1" t="s">
        <v>39</v>
      </c>
      <c r="AD13" s="1" t="s">
        <v>39</v>
      </c>
      <c r="AE13" s="1" t="s">
        <v>39</v>
      </c>
      <c r="AF13" s="1" t="s">
        <v>39</v>
      </c>
      <c r="AG13" s="1" t="s">
        <v>39</v>
      </c>
      <c r="AH13" s="1" t="s">
        <v>39</v>
      </c>
      <c r="AI13" s="1" t="s">
        <v>39</v>
      </c>
      <c r="AJ13" s="1" t="s">
        <v>39</v>
      </c>
      <c r="AK13" s="5"/>
      <c r="AL13" s="1"/>
      <c r="AM13" s="1"/>
    </row>
    <row r="14" spans="1:39">
      <c r="A14" s="14"/>
      <c r="B14" s="27"/>
      <c r="C14" s="15"/>
      <c r="D14" s="15"/>
      <c r="E14" s="15"/>
      <c r="F14" s="15"/>
      <c r="G14" s="15"/>
      <c r="H14" s="15"/>
      <c r="I14" s="2"/>
      <c r="J14" s="15"/>
      <c r="K14" s="15"/>
      <c r="L14" s="15"/>
      <c r="M14" s="15"/>
      <c r="N14" s="15"/>
      <c r="O14" s="15"/>
      <c r="P14" s="2"/>
      <c r="Q14" s="15"/>
      <c r="R14" s="15"/>
      <c r="S14" s="15"/>
      <c r="T14" s="15"/>
      <c r="U14" s="15"/>
      <c r="V14" s="15"/>
      <c r="W14" s="15"/>
      <c r="X14" s="2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5"/>
      <c r="AL14" s="1"/>
      <c r="AM14" s="1"/>
    </row>
    <row r="15" spans="1:39">
      <c r="A15" s="1" t="s">
        <v>46</v>
      </c>
      <c r="B15" s="26">
        <v>1</v>
      </c>
      <c r="C15" s="1" t="s">
        <v>39</v>
      </c>
      <c r="D15" s="1" t="s">
        <v>38</v>
      </c>
      <c r="E15" s="1" t="s">
        <v>38</v>
      </c>
      <c r="F15" s="1" t="s">
        <v>38</v>
      </c>
      <c r="G15" s="1" t="s">
        <v>39</v>
      </c>
      <c r="H15" s="1" t="s">
        <v>39</v>
      </c>
      <c r="I15" s="2"/>
      <c r="J15" s="1" t="s">
        <v>39</v>
      </c>
      <c r="K15" s="1" t="s">
        <v>39</v>
      </c>
      <c r="L15" s="1" t="s">
        <v>39</v>
      </c>
      <c r="M15" s="1" t="s">
        <v>38</v>
      </c>
      <c r="N15" s="1" t="s">
        <v>38</v>
      </c>
      <c r="O15" s="1" t="s">
        <v>38</v>
      </c>
      <c r="P15" s="2"/>
      <c r="Q15" s="1" t="s">
        <v>39</v>
      </c>
      <c r="R15" s="1" t="s">
        <v>38</v>
      </c>
      <c r="S15" s="1" t="s">
        <v>38</v>
      </c>
      <c r="T15" s="1" t="s">
        <v>39</v>
      </c>
      <c r="U15" s="1" t="s">
        <v>39</v>
      </c>
      <c r="V15" s="1" t="s">
        <v>39</v>
      </c>
      <c r="W15" s="1" t="s">
        <v>39</v>
      </c>
      <c r="X15" s="2"/>
      <c r="Y15" s="1" t="s">
        <v>38</v>
      </c>
      <c r="Z15" s="1" t="s">
        <v>38</v>
      </c>
      <c r="AA15" s="1" t="s">
        <v>38</v>
      </c>
      <c r="AB15" s="1" t="s">
        <v>39</v>
      </c>
      <c r="AC15" s="1" t="s">
        <v>38</v>
      </c>
      <c r="AD15" s="1" t="s">
        <v>39</v>
      </c>
      <c r="AE15" s="1" t="s">
        <v>39</v>
      </c>
      <c r="AF15" s="1" t="s">
        <v>39</v>
      </c>
      <c r="AG15" s="1" t="s">
        <v>39</v>
      </c>
      <c r="AH15" s="1" t="s">
        <v>39</v>
      </c>
      <c r="AI15" s="1" t="s">
        <v>39</v>
      </c>
      <c r="AJ15" s="1" t="s">
        <v>39</v>
      </c>
      <c r="AK15" s="5"/>
      <c r="AL15" s="1"/>
      <c r="AM15" s="1"/>
    </row>
    <row r="16" spans="1:39">
      <c r="A16" s="14"/>
      <c r="B16" s="27"/>
      <c r="C16" s="15"/>
      <c r="D16" s="15"/>
      <c r="E16" s="15"/>
      <c r="F16" s="15"/>
      <c r="G16" s="15"/>
      <c r="H16" s="15"/>
      <c r="I16" s="2"/>
      <c r="J16" s="15"/>
      <c r="K16" s="15"/>
      <c r="L16" s="15"/>
      <c r="M16" s="15"/>
      <c r="N16" s="15"/>
      <c r="O16" s="15"/>
      <c r="P16" s="2"/>
      <c r="Q16" s="15"/>
      <c r="R16" s="15"/>
      <c r="S16" s="15"/>
      <c r="T16" s="15"/>
      <c r="U16" s="15"/>
      <c r="V16" s="15"/>
      <c r="W16" s="15"/>
      <c r="X16" s="2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5"/>
      <c r="AL16" s="1"/>
      <c r="AM16" s="1"/>
    </row>
    <row r="17" spans="1:39">
      <c r="A17" s="1" t="s">
        <v>47</v>
      </c>
      <c r="B17" s="26">
        <v>0</v>
      </c>
      <c r="C17" s="1" t="s">
        <v>39</v>
      </c>
      <c r="D17" s="1" t="s">
        <v>39</v>
      </c>
      <c r="E17" s="1" t="s">
        <v>39</v>
      </c>
      <c r="F17" s="1" t="s">
        <v>39</v>
      </c>
      <c r="G17" s="1" t="s">
        <v>38</v>
      </c>
      <c r="H17" s="1" t="s">
        <v>39</v>
      </c>
      <c r="I17" s="2"/>
      <c r="J17" s="1" t="s">
        <v>38</v>
      </c>
      <c r="K17" s="1" t="s">
        <v>38</v>
      </c>
      <c r="L17" s="1" t="s">
        <v>38</v>
      </c>
      <c r="M17" s="1" t="s">
        <v>38</v>
      </c>
      <c r="N17" s="1" t="s">
        <v>38</v>
      </c>
      <c r="O17" s="1" t="s">
        <v>38</v>
      </c>
      <c r="P17" s="2"/>
      <c r="Q17" s="1" t="s">
        <v>38</v>
      </c>
      <c r="R17" s="1" t="s">
        <v>38</v>
      </c>
      <c r="S17" s="1" t="s">
        <v>39</v>
      </c>
      <c r="T17" s="1" t="s">
        <v>39</v>
      </c>
      <c r="U17" s="1" t="s">
        <v>38</v>
      </c>
      <c r="V17" s="1" t="s">
        <v>39</v>
      </c>
      <c r="W17" s="1" t="s">
        <v>38</v>
      </c>
      <c r="X17" s="2"/>
      <c r="Y17" s="1" t="s">
        <v>39</v>
      </c>
      <c r="Z17" s="1" t="s">
        <v>38</v>
      </c>
      <c r="AA17" s="1" t="s">
        <v>39</v>
      </c>
      <c r="AB17" s="1" t="s">
        <v>39</v>
      </c>
      <c r="AC17" s="1" t="s">
        <v>39</v>
      </c>
      <c r="AD17" s="1" t="s">
        <v>39</v>
      </c>
      <c r="AE17" s="1" t="s">
        <v>39</v>
      </c>
      <c r="AF17" s="1" t="s">
        <v>39</v>
      </c>
      <c r="AG17" s="1" t="s">
        <v>39</v>
      </c>
      <c r="AH17" s="1" t="s">
        <v>39</v>
      </c>
      <c r="AI17" s="1" t="s">
        <v>39</v>
      </c>
      <c r="AJ17" s="1" t="s">
        <v>38</v>
      </c>
      <c r="AK17" s="5"/>
      <c r="AL17" s="1" t="s">
        <v>38</v>
      </c>
      <c r="AM17" s="1"/>
    </row>
    <row r="18" spans="1:39">
      <c r="A18" s="1" t="s">
        <v>48</v>
      </c>
      <c r="B18" s="26">
        <v>0</v>
      </c>
      <c r="C18" s="1" t="s">
        <v>39</v>
      </c>
      <c r="D18" s="1" t="s">
        <v>38</v>
      </c>
      <c r="E18" s="1" t="s">
        <v>38</v>
      </c>
      <c r="F18" s="1" t="s">
        <v>39</v>
      </c>
      <c r="G18" s="1" t="s">
        <v>38</v>
      </c>
      <c r="H18" s="1" t="s">
        <v>39</v>
      </c>
      <c r="I18" s="2"/>
      <c r="J18" s="1" t="s">
        <v>38</v>
      </c>
      <c r="K18" s="1" t="s">
        <v>38</v>
      </c>
      <c r="L18" s="1" t="s">
        <v>38</v>
      </c>
      <c r="M18" s="1" t="s">
        <v>38</v>
      </c>
      <c r="N18" s="1" t="s">
        <v>38</v>
      </c>
      <c r="O18" s="1" t="s">
        <v>38</v>
      </c>
      <c r="P18" s="2"/>
      <c r="Q18" s="1" t="s">
        <v>38</v>
      </c>
      <c r="R18" s="1" t="s">
        <v>38</v>
      </c>
      <c r="S18" s="1" t="s">
        <v>39</v>
      </c>
      <c r="T18" s="1" t="s">
        <v>39</v>
      </c>
      <c r="U18" s="1" t="s">
        <v>38</v>
      </c>
      <c r="V18" s="1" t="s">
        <v>39</v>
      </c>
      <c r="W18" s="1" t="s">
        <v>38</v>
      </c>
      <c r="X18" s="2"/>
      <c r="Y18" s="1" t="s">
        <v>39</v>
      </c>
      <c r="Z18" s="1" t="s">
        <v>38</v>
      </c>
      <c r="AA18" s="1" t="s">
        <v>39</v>
      </c>
      <c r="AB18" s="1" t="s">
        <v>39</v>
      </c>
      <c r="AC18" s="1" t="s">
        <v>39</v>
      </c>
      <c r="AD18" s="1" t="s">
        <v>39</v>
      </c>
      <c r="AE18" s="1" t="s">
        <v>39</v>
      </c>
      <c r="AF18" s="1" t="s">
        <v>39</v>
      </c>
      <c r="AG18" s="1" t="s">
        <v>39</v>
      </c>
      <c r="AH18" s="1" t="s">
        <v>39</v>
      </c>
      <c r="AI18" s="1" t="s">
        <v>39</v>
      </c>
      <c r="AJ18" s="1" t="s">
        <v>39</v>
      </c>
      <c r="AK18" s="5"/>
      <c r="AL18" s="1" t="s">
        <v>38</v>
      </c>
      <c r="AM18" s="1"/>
    </row>
    <row r="19" spans="1:39">
      <c r="A19" s="14"/>
      <c r="B19" s="27"/>
      <c r="C19" s="15"/>
      <c r="D19" s="15"/>
      <c r="E19" s="15"/>
      <c r="F19" s="15"/>
      <c r="G19" s="15"/>
      <c r="H19" s="15"/>
      <c r="I19" s="2"/>
      <c r="J19" s="15"/>
      <c r="K19" s="15"/>
      <c r="L19" s="15"/>
      <c r="M19" s="15"/>
      <c r="N19" s="15"/>
      <c r="O19" s="15"/>
      <c r="P19" s="2"/>
      <c r="Q19" s="15"/>
      <c r="R19" s="15"/>
      <c r="S19" s="15"/>
      <c r="T19" s="15"/>
      <c r="U19" s="15"/>
      <c r="V19" s="15"/>
      <c r="W19" s="15"/>
      <c r="X19" s="2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5"/>
      <c r="AL19" s="1"/>
      <c r="AM19" s="1"/>
    </row>
    <row r="20" spans="1:39">
      <c r="A20" s="1" t="s">
        <v>49</v>
      </c>
      <c r="B20" s="26">
        <v>1</v>
      </c>
      <c r="C20" s="1" t="s">
        <v>39</v>
      </c>
      <c r="D20" s="1" t="s">
        <v>39</v>
      </c>
      <c r="E20" s="1" t="s">
        <v>38</v>
      </c>
      <c r="F20" s="1" t="s">
        <v>39</v>
      </c>
      <c r="G20" s="1" t="s">
        <v>39</v>
      </c>
      <c r="H20" s="1" t="s">
        <v>39</v>
      </c>
      <c r="I20" s="2"/>
      <c r="J20" s="1" t="s">
        <v>39</v>
      </c>
      <c r="K20" s="1" t="s">
        <v>39</v>
      </c>
      <c r="L20" s="1" t="s">
        <v>39</v>
      </c>
      <c r="M20" s="1" t="s">
        <v>38</v>
      </c>
      <c r="N20" s="1" t="s">
        <v>38</v>
      </c>
      <c r="O20" s="1" t="s">
        <v>38</v>
      </c>
      <c r="P20" s="2"/>
      <c r="Q20" s="1" t="s">
        <v>38</v>
      </c>
      <c r="R20" s="1" t="s">
        <v>38</v>
      </c>
      <c r="S20" s="1" t="s">
        <v>38</v>
      </c>
      <c r="T20" s="1" t="s">
        <v>38</v>
      </c>
      <c r="U20" s="1" t="s">
        <v>39</v>
      </c>
      <c r="V20" s="1" t="s">
        <v>39</v>
      </c>
      <c r="W20" s="1" t="s">
        <v>38</v>
      </c>
      <c r="X20" s="2"/>
      <c r="Y20" s="1" t="s">
        <v>38</v>
      </c>
      <c r="Z20" s="1" t="s">
        <v>38</v>
      </c>
      <c r="AA20" s="1" t="s">
        <v>39</v>
      </c>
      <c r="AB20" s="1" t="s">
        <v>39</v>
      </c>
      <c r="AC20" s="1" t="s">
        <v>39</v>
      </c>
      <c r="AD20" s="1" t="s">
        <v>39</v>
      </c>
      <c r="AE20" s="1" t="s">
        <v>39</v>
      </c>
      <c r="AF20" s="1" t="s">
        <v>39</v>
      </c>
      <c r="AG20" s="1" t="s">
        <v>39</v>
      </c>
      <c r="AH20" s="1" t="s">
        <v>39</v>
      </c>
      <c r="AI20" s="1" t="s">
        <v>39</v>
      </c>
      <c r="AJ20" s="1" t="s">
        <v>39</v>
      </c>
      <c r="AK20" s="5"/>
      <c r="AL20" s="1"/>
      <c r="AM20" s="1"/>
    </row>
    <row r="21" spans="1:39">
      <c r="A21" s="1"/>
      <c r="B21" s="26"/>
      <c r="C21" s="1"/>
      <c r="D21" s="1"/>
      <c r="E21" s="1"/>
      <c r="F21" s="1"/>
      <c r="G21" s="1"/>
      <c r="H21" s="1"/>
      <c r="I21" s="2"/>
      <c r="J21" s="66"/>
      <c r="K21" s="66"/>
      <c r="L21" s="66"/>
      <c r="M21" s="66"/>
      <c r="N21" s="66"/>
      <c r="O21" s="66"/>
      <c r="P21" s="2"/>
      <c r="Q21" s="66"/>
      <c r="R21" s="66"/>
      <c r="S21" s="66"/>
      <c r="T21" s="66"/>
      <c r="U21" s="66"/>
      <c r="V21" s="66"/>
      <c r="W21" s="66"/>
      <c r="X21" s="2"/>
      <c r="Y21" s="66"/>
      <c r="Z21" s="66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5"/>
      <c r="AL21" s="1"/>
      <c r="AM21" s="1"/>
    </row>
    <row r="22" spans="1:39">
      <c r="A22" s="14"/>
      <c r="B22" s="27"/>
      <c r="C22" s="15"/>
      <c r="D22" s="15"/>
      <c r="E22" s="15"/>
      <c r="F22" s="15"/>
      <c r="G22" s="15"/>
      <c r="H22" s="15"/>
      <c r="I22" s="2"/>
      <c r="J22" s="15"/>
      <c r="K22" s="15"/>
      <c r="L22" s="15"/>
      <c r="M22" s="15"/>
      <c r="N22" s="15"/>
      <c r="O22" s="15"/>
      <c r="P22" s="2"/>
      <c r="Q22" s="15"/>
      <c r="R22" s="15"/>
      <c r="S22" s="15"/>
      <c r="T22" s="15"/>
      <c r="U22" s="15"/>
      <c r="V22" s="15"/>
      <c r="W22" s="15"/>
      <c r="X22" s="2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5"/>
      <c r="AL22" s="1"/>
      <c r="AM22" s="1"/>
    </row>
    <row r="23" spans="1:39">
      <c r="A23" s="1" t="s">
        <v>50</v>
      </c>
      <c r="B23" s="26" t="s">
        <v>51</v>
      </c>
      <c r="C23" s="1" t="s">
        <v>39</v>
      </c>
      <c r="D23" s="1" t="s">
        <v>39</v>
      </c>
      <c r="E23" s="1" t="s">
        <v>38</v>
      </c>
      <c r="F23" s="1" t="s">
        <v>39</v>
      </c>
      <c r="G23" s="1" t="s">
        <v>39</v>
      </c>
      <c r="H23" s="1" t="s">
        <v>39</v>
      </c>
      <c r="I23" s="2"/>
      <c r="J23" s="66" t="s">
        <v>38</v>
      </c>
      <c r="K23" s="66" t="s">
        <v>38</v>
      </c>
      <c r="L23" s="66" t="s">
        <v>38</v>
      </c>
      <c r="M23" s="66" t="s">
        <v>38</v>
      </c>
      <c r="N23" s="66" t="s">
        <v>38</v>
      </c>
      <c r="O23" s="66" t="s">
        <v>38</v>
      </c>
      <c r="P23" s="2"/>
      <c r="Q23" s="66" t="s">
        <v>38</v>
      </c>
      <c r="R23" s="66" t="s">
        <v>38</v>
      </c>
      <c r="S23" s="66" t="s">
        <v>38</v>
      </c>
      <c r="T23" s="66" t="s">
        <v>38</v>
      </c>
      <c r="U23" s="66" t="s">
        <v>38</v>
      </c>
      <c r="V23" s="66" t="s">
        <v>38</v>
      </c>
      <c r="W23" s="66" t="s">
        <v>38</v>
      </c>
      <c r="X23" s="2"/>
      <c r="Y23" s="66" t="s">
        <v>38</v>
      </c>
      <c r="Z23" s="66" t="s">
        <v>38</v>
      </c>
      <c r="AA23" s="1" t="s">
        <v>38</v>
      </c>
      <c r="AB23" s="1" t="s">
        <v>39</v>
      </c>
      <c r="AC23" s="1" t="s">
        <v>39</v>
      </c>
      <c r="AD23" s="1" t="s">
        <v>39</v>
      </c>
      <c r="AE23" s="1" t="s">
        <v>39</v>
      </c>
      <c r="AF23" s="1" t="s">
        <v>39</v>
      </c>
      <c r="AG23" s="1" t="s">
        <v>39</v>
      </c>
      <c r="AH23" s="1" t="s">
        <v>39</v>
      </c>
      <c r="AI23" s="1" t="s">
        <v>39</v>
      </c>
      <c r="AJ23" s="1"/>
      <c r="AK23" s="5"/>
      <c r="AL23" s="1"/>
      <c r="AM23" s="1"/>
    </row>
    <row r="24" spans="1:39">
      <c r="A24" s="1" t="s">
        <v>52</v>
      </c>
      <c r="B24" s="26" t="s">
        <v>51</v>
      </c>
      <c r="C24" s="1" t="s">
        <v>39</v>
      </c>
      <c r="D24" s="1" t="s">
        <v>39</v>
      </c>
      <c r="E24" s="1" t="s">
        <v>39</v>
      </c>
      <c r="F24" s="1" t="s">
        <v>39</v>
      </c>
      <c r="G24" s="1" t="s">
        <v>39</v>
      </c>
      <c r="H24" s="1" t="s">
        <v>39</v>
      </c>
      <c r="I24" s="2"/>
      <c r="J24" s="66"/>
      <c r="K24" s="66"/>
      <c r="L24" s="66" t="s">
        <v>38</v>
      </c>
      <c r="M24" s="66" t="s">
        <v>38</v>
      </c>
      <c r="N24" s="66" t="s">
        <v>39</v>
      </c>
      <c r="O24" s="66" t="s">
        <v>39</v>
      </c>
      <c r="P24" s="2"/>
      <c r="Q24" s="1" t="s">
        <v>39</v>
      </c>
      <c r="R24" s="1" t="s">
        <v>39</v>
      </c>
      <c r="S24" s="1" t="s">
        <v>39</v>
      </c>
      <c r="T24" s="1" t="s">
        <v>39</v>
      </c>
      <c r="U24" s="1" t="s">
        <v>39</v>
      </c>
      <c r="V24" s="1" t="s">
        <v>39</v>
      </c>
      <c r="W24" s="1" t="s">
        <v>39</v>
      </c>
      <c r="X24" s="2"/>
      <c r="Y24" s="1" t="s">
        <v>39</v>
      </c>
      <c r="Z24" s="1" t="s">
        <v>39</v>
      </c>
      <c r="AA24" s="1" t="s">
        <v>39</v>
      </c>
      <c r="AB24" s="1" t="s">
        <v>39</v>
      </c>
      <c r="AC24" s="1" t="s">
        <v>39</v>
      </c>
      <c r="AD24" s="1" t="s">
        <v>39</v>
      </c>
      <c r="AE24" s="1" t="s">
        <v>38</v>
      </c>
      <c r="AF24" s="1" t="s">
        <v>39</v>
      </c>
      <c r="AG24" s="1" t="s">
        <v>39</v>
      </c>
      <c r="AH24" s="1" t="s">
        <v>39</v>
      </c>
      <c r="AI24" s="1" t="s">
        <v>39</v>
      </c>
      <c r="AJ24" s="1" t="s">
        <v>39</v>
      </c>
      <c r="AK24" s="5"/>
      <c r="AL24" s="1"/>
      <c r="AM24" s="1"/>
    </row>
    <row r="26" spans="1:39">
      <c r="A26" s="23" t="s">
        <v>53</v>
      </c>
      <c r="B26" t="s">
        <v>54</v>
      </c>
      <c r="E26" t="s">
        <v>55</v>
      </c>
    </row>
    <row r="27" spans="1:39">
      <c r="A27" s="23" t="s">
        <v>56</v>
      </c>
      <c r="B27" s="95" t="s">
        <v>57</v>
      </c>
      <c r="C27" s="95"/>
      <c r="D27" s="95"/>
      <c r="E27" s="95" t="s">
        <v>58</v>
      </c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 t="s">
        <v>134</v>
      </c>
      <c r="S27" s="95"/>
      <c r="T27" s="95"/>
      <c r="U27" s="95"/>
      <c r="V27" s="95"/>
      <c r="W27" s="95"/>
      <c r="X27" s="95"/>
      <c r="Y27" s="95"/>
      <c r="Z27" s="95"/>
      <c r="AA27" s="95"/>
      <c r="AB27" s="95"/>
      <c r="AC27" s="95"/>
      <c r="AD27" s="95"/>
      <c r="AE27" s="95"/>
      <c r="AF27" s="95"/>
      <c r="AG27" s="95"/>
      <c r="AH27" s="95"/>
      <c r="AI27" s="95"/>
      <c r="AJ27" s="95"/>
      <c r="AK27" s="95"/>
    </row>
    <row r="28" spans="1:39">
      <c r="A28" s="23" t="s">
        <v>59</v>
      </c>
      <c r="B28" s="95" t="s">
        <v>60</v>
      </c>
      <c r="C28" s="95"/>
      <c r="D28" s="95"/>
      <c r="E28" s="95" t="s">
        <v>135</v>
      </c>
      <c r="F28" s="95"/>
      <c r="G28" s="95"/>
      <c r="H28" s="95"/>
      <c r="I28" s="95"/>
      <c r="J28" s="95"/>
      <c r="K28" s="95"/>
      <c r="L28" s="95"/>
      <c r="M28" s="95"/>
      <c r="N28" s="95"/>
      <c r="O28" s="95"/>
      <c r="P28" s="95"/>
      <c r="Q28" s="95"/>
      <c r="R28" s="95" t="s">
        <v>61</v>
      </c>
      <c r="S28" s="95"/>
      <c r="T28" s="95"/>
      <c r="U28" s="95"/>
      <c r="V28" s="95"/>
      <c r="W28" s="95"/>
      <c r="X28" s="95"/>
      <c r="Y28" s="95"/>
      <c r="Z28" s="95"/>
      <c r="AA28" s="95"/>
      <c r="AB28" s="95"/>
      <c r="AC28" s="95"/>
      <c r="AD28" s="95"/>
      <c r="AE28" s="95"/>
      <c r="AF28" s="95"/>
      <c r="AG28" s="95"/>
      <c r="AH28" s="95"/>
      <c r="AI28" s="95"/>
      <c r="AJ28" s="95"/>
    </row>
    <row r="29" spans="1:39">
      <c r="A29" s="23" t="s">
        <v>62</v>
      </c>
      <c r="B29" s="95" t="s">
        <v>63</v>
      </c>
      <c r="C29" s="95"/>
      <c r="D29" s="95"/>
      <c r="E29" s="95" t="s">
        <v>64</v>
      </c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5" t="s">
        <v>65</v>
      </c>
      <c r="S29" s="95"/>
      <c r="T29" s="95"/>
      <c r="U29" s="95"/>
      <c r="V29" s="95"/>
      <c r="W29" s="95"/>
      <c r="X29" s="95"/>
      <c r="Y29" s="95"/>
      <c r="Z29" s="95"/>
      <c r="AA29" s="95"/>
      <c r="AB29" s="95"/>
      <c r="AC29" s="95"/>
      <c r="AD29" s="95"/>
      <c r="AE29" s="95"/>
      <c r="AF29" s="95"/>
      <c r="AG29" s="95"/>
      <c r="AH29" s="95"/>
      <c r="AI29" s="95"/>
      <c r="AJ29" s="95"/>
    </row>
    <row r="30" spans="1:39" ht="15" customHeight="1">
      <c r="A30" s="23" t="s">
        <v>66</v>
      </c>
      <c r="B30" s="95" t="s">
        <v>67</v>
      </c>
      <c r="C30" s="95"/>
      <c r="D30" s="95"/>
      <c r="E30" s="95" t="s">
        <v>68</v>
      </c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 t="s">
        <v>69</v>
      </c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5"/>
    </row>
    <row r="33" spans="1:15">
      <c r="A33" s="23" t="s">
        <v>70</v>
      </c>
    </row>
    <row r="37" spans="1:15">
      <c r="O37"/>
    </row>
    <row r="38" spans="1:15">
      <c r="O38"/>
    </row>
    <row r="39" spans="1:15">
      <c r="O39"/>
    </row>
    <row r="40" spans="1:15">
      <c r="O40"/>
    </row>
  </sheetData>
  <sheetProtection algorithmName="SHA-512" hashValue="+fRUeWCjSWZW/6VlNFCqzwOrcYE1GdBHZWQmHFbR0rZJoQjYKqZduhhR59deQvZ72FcNaDb5aWDvNQTgbCEKyw==" saltValue="KRcFxY9pP2ukBcjFnzWH+g==" spinCount="100000" sheet="1" objects="1" scenarios="1" selectLockedCells="1" selectUnlockedCells="1"/>
  <mergeCells count="16">
    <mergeCell ref="C1:H1"/>
    <mergeCell ref="R27:AK27"/>
    <mergeCell ref="R28:AJ28"/>
    <mergeCell ref="R29:AJ29"/>
    <mergeCell ref="R30:AJ30"/>
    <mergeCell ref="J1:O1"/>
    <mergeCell ref="Q1:W1"/>
    <mergeCell ref="Y1:AJ1"/>
    <mergeCell ref="B30:D30"/>
    <mergeCell ref="E27:Q27"/>
    <mergeCell ref="E28:Q28"/>
    <mergeCell ref="E29:Q29"/>
    <mergeCell ref="E30:Q30"/>
    <mergeCell ref="B27:D27"/>
    <mergeCell ref="B28:D28"/>
    <mergeCell ref="B29:D29"/>
  </mergeCells>
  <dataValidations count="2">
    <dataValidation type="list" allowBlank="1" showInputMessage="1" showErrorMessage="1" sqref="J4:O4 C6:H7 C4:H4 Q4:W4 C11:H13 C20:H20 C9:H9 C15:H15 Y4:AJ4 J20:AJ20 J17:AJ18 J9:AJ9 J6:AJ7 J11:AJ13 J15:AJ15 C17:H18" xr:uid="{525A7E54-5B64-4EFE-85DF-A33775E79F9E}">
      <formula1>"Yes, No"</formula1>
    </dataValidation>
    <dataValidation type="list" allowBlank="1" showInputMessage="1" showErrorMessage="1" sqref="B4 B6:B7 B9 B11:B13 B17:B18 B20 B15" xr:uid="{E0A0D3D3-8C1A-4ADA-B0B2-236958E1AD9C}">
      <formula1>"0,1,2,3,4,"</formula1>
    </dataValidation>
  </dataValidations>
  <pageMargins left="0.25" right="0.25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7258C91EFFD79439FE0646DE9BCECD6" ma:contentTypeVersion="19" ma:contentTypeDescription="Create a new document." ma:contentTypeScope="" ma:versionID="118c6a380b31d2495ec03eee7fab668d">
  <xsd:schema xmlns:xsd="http://www.w3.org/2001/XMLSchema" xmlns:xs="http://www.w3.org/2001/XMLSchema" xmlns:p="http://schemas.microsoft.com/office/2006/metadata/properties" xmlns:ns1="http://schemas.microsoft.com/sharepoint/v3" xmlns:ns2="0a4f92c2-7599-4e5e-ac69-f84b132bb497" xmlns:ns3="e3327d60-1b45-4e4f-b9ce-32207daa3ced" targetNamespace="http://schemas.microsoft.com/office/2006/metadata/properties" ma:root="true" ma:fieldsID="defe8a05f140da61622a16922b1863f2" ns1:_="" ns2:_="" ns3:_="">
    <xsd:import namespace="http://schemas.microsoft.com/sharepoint/v3"/>
    <xsd:import namespace="0a4f92c2-7599-4e5e-ac69-f84b132bb497"/>
    <xsd:import namespace="e3327d60-1b45-4e4f-b9ce-32207daa3ce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TaxCatchAll" minOccurs="0"/>
                <xsd:element ref="ns2:lcf76f155ced4ddcb4097134ff3c332f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4f92c2-7599-4e5e-ac69-f84b132bb4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2e9d67cf-af90-419c-8acb-1ab0573b932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27d60-1b45-4e4f-b9ce-32207daa3ce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3506d92b-e613-4ee7-ac1a-0fb1063dc046}" ma:internalName="TaxCatchAll" ma:showField="CatchAllData" ma:web="e3327d60-1b45-4e4f-b9ce-32207daa3ce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TaxCatchAll xmlns="e3327d60-1b45-4e4f-b9ce-32207daa3ced" xsi:nil="true"/>
    <lcf76f155ced4ddcb4097134ff3c332f xmlns="0a4f92c2-7599-4e5e-ac69-f84b132bb497">
      <Terms xmlns="http://schemas.microsoft.com/office/infopath/2007/PartnerControls"/>
    </lcf76f155ced4ddcb4097134ff3c332f>
    <SharedWithUsers xmlns="e3327d60-1b45-4e4f-b9ce-32207daa3ced">
      <UserInfo>
        <DisplayName>Allen Thacker</DisplayName>
        <AccountId>51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0A82B386-60B3-4261-BA86-2345DFB24E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a4f92c2-7599-4e5e-ac69-f84b132bb497"/>
    <ds:schemaRef ds:uri="e3327d60-1b45-4e4f-b9ce-32207daa3ce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3484ACD-33EC-4F96-99CD-69F2A257FE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5A58476-7379-45E1-A7A8-E1B385B72799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efe2d04a-9b79-4512-800a-44616e9d8fb3"/>
    <ds:schemaRef ds:uri="0495295b-2da5-4610-a9d2-ee76e7c7c8e3"/>
    <ds:schemaRef ds:uri="e3327d60-1b45-4e4f-b9ce-32207daa3ced"/>
    <ds:schemaRef ds:uri="0a4f92c2-7599-4e5e-ac69-f84b132bb49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Bid Matrix</vt:lpstr>
      <vt:lpstr>ORS SRP</vt:lpstr>
    </vt:vector>
  </TitlesOfParts>
  <Manager/>
  <Company>Oak Ridge Schools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Douglas Cofer</dc:creator>
  <cp:keywords/>
  <dc:description/>
  <cp:lastModifiedBy>Mary Ann Riley</cp:lastModifiedBy>
  <cp:revision/>
  <cp:lastPrinted>2023-03-08T16:00:35Z</cp:lastPrinted>
  <dcterms:created xsi:type="dcterms:W3CDTF">2022-06-30T16:41:43Z</dcterms:created>
  <dcterms:modified xsi:type="dcterms:W3CDTF">2023-03-22T13:30:49Z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0x010100F7258C91EFFD79439FE0646DE9BCECD6</vt:lpwstr>
  </property>
  <property fmtid="{D5CDD505-2E9C-101B-9397-08002B2CF9AE}" pid="3" name="MediaServiceImageTags">
    <vt:lpwstr/>
  </property>
</Properties>
</file>