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FP - Multifunction Printers\"/>
    </mc:Choice>
  </mc:AlternateContent>
  <bookViews>
    <workbookView xWindow="690" yWindow="285" windowWidth="13005" windowHeight="7875" tabRatio="818" firstSheet="1" activeTab="1"/>
  </bookViews>
  <sheets>
    <sheet name="Sheet1" sheetId="1" r:id="rId1"/>
    <sheet name="COK MFC Inventory" sheetId="2" r:id="rId2"/>
    <sheet name="Sheet3" sheetId="3" r:id="rId3"/>
  </sheets>
  <definedNames>
    <definedName name="_xlnm.Print_Area" localSheetId="0">Sheet1!$A$1:$S$88</definedName>
  </definedNames>
  <calcPr calcId="162913"/>
</workbook>
</file>

<file path=xl/calcChain.xml><?xml version="1.0" encoding="utf-8"?>
<calcChain xmlns="http://schemas.openxmlformats.org/spreadsheetml/2006/main">
  <c r="I8" i="2" l="1"/>
  <c r="I2" i="2"/>
  <c r="I3" i="2"/>
  <c r="I4" i="2"/>
  <c r="I5" i="2"/>
  <c r="I6" i="2"/>
  <c r="I7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</calcChain>
</file>

<file path=xl/sharedStrings.xml><?xml version="1.0" encoding="utf-8"?>
<sst xmlns="http://schemas.openxmlformats.org/spreadsheetml/2006/main" count="1298" uniqueCount="637">
  <si>
    <t xml:space="preserve"> </t>
  </si>
  <si>
    <t>Contact</t>
  </si>
  <si>
    <t>Base Charge</t>
  </si>
  <si>
    <t>Speed</t>
  </si>
  <si>
    <t>Features</t>
  </si>
  <si>
    <t>Model</t>
  </si>
  <si>
    <t>ID#</t>
  </si>
  <si>
    <t xml:space="preserve">Copies </t>
  </si>
  <si>
    <t>CPC Cost</t>
  </si>
  <si>
    <t>Included</t>
  </si>
  <si>
    <t xml:space="preserve">Install </t>
  </si>
  <si>
    <t>Date</t>
  </si>
  <si>
    <t>Monthly</t>
  </si>
  <si>
    <t>Color</t>
  </si>
  <si>
    <t>B&amp;W</t>
  </si>
  <si>
    <t>Black</t>
  </si>
  <si>
    <t>Serial #</t>
  </si>
  <si>
    <t xml:space="preserve">City of Knoxville </t>
  </si>
  <si>
    <t>70 ipm</t>
  </si>
  <si>
    <t>Copy/Print/Scan/Fax/Finisher 100 sheet</t>
  </si>
  <si>
    <t xml:space="preserve"> Savin C3333</t>
  </si>
  <si>
    <t>33B &amp;33C</t>
  </si>
  <si>
    <t>V1505100780</t>
  </si>
  <si>
    <t>V1505200344</t>
  </si>
  <si>
    <t>Denise Jones</t>
  </si>
  <si>
    <t>V1505100714</t>
  </si>
  <si>
    <t>Savin 9070</t>
  </si>
  <si>
    <t>V7095800159</t>
  </si>
  <si>
    <t>V7095800163</t>
  </si>
  <si>
    <t>V7095800160</t>
  </si>
  <si>
    <t>Copy/Print/Scan/Finisher 790</t>
  </si>
  <si>
    <t>Savin 9228</t>
  </si>
  <si>
    <t>28 ipm</t>
  </si>
  <si>
    <t>215-3007</t>
  </si>
  <si>
    <t>215-4311</t>
  </si>
  <si>
    <t>Jacque Hooper</t>
  </si>
  <si>
    <t xml:space="preserve"> Savin C5050</t>
  </si>
  <si>
    <t>50B &amp;50C</t>
  </si>
  <si>
    <t>Kim Scarborough</t>
  </si>
  <si>
    <t>215-2029</t>
  </si>
  <si>
    <t>Dept</t>
  </si>
  <si>
    <t>V1305200685</t>
  </si>
  <si>
    <t>V1505200348</t>
  </si>
  <si>
    <t>V1505200327</t>
  </si>
  <si>
    <t>V1505200324</t>
  </si>
  <si>
    <t>V8205300643</t>
  </si>
  <si>
    <t>215 2661</t>
  </si>
  <si>
    <t>Savin 9040b</t>
  </si>
  <si>
    <t>40ipm</t>
  </si>
  <si>
    <t>Copy/Finisher 790</t>
  </si>
  <si>
    <t>M540560002</t>
  </si>
  <si>
    <t>215 6100</t>
  </si>
  <si>
    <t>Copy/Print/Scan/Fax/Finisher 790</t>
  </si>
  <si>
    <t>Savin 9240spf</t>
  </si>
  <si>
    <t>V7905600878</t>
  </si>
  <si>
    <t>Scott Williams</t>
  </si>
  <si>
    <t>Copy/Print/Scan/Fax/2 papertrays</t>
  </si>
  <si>
    <t>Savin 917spf</t>
  </si>
  <si>
    <t>17ipm</t>
  </si>
  <si>
    <t>V4409100377</t>
  </si>
  <si>
    <t>523 1401</t>
  </si>
  <si>
    <t>V4409100420</t>
  </si>
  <si>
    <t>V4409100421</t>
  </si>
  <si>
    <t>V4409100413</t>
  </si>
  <si>
    <t>215 4248</t>
  </si>
  <si>
    <t>Cindy Gass</t>
  </si>
  <si>
    <t>Diane Fox</t>
  </si>
  <si>
    <t>Savin 9033</t>
  </si>
  <si>
    <t>33ipm</t>
  </si>
  <si>
    <t>215 7339</t>
  </si>
  <si>
    <t>Savin 9025</t>
  </si>
  <si>
    <t>25ipm</t>
  </si>
  <si>
    <t>Lisa Chambers</t>
  </si>
  <si>
    <t>215 3966</t>
  </si>
  <si>
    <t>215 8910</t>
  </si>
  <si>
    <t>Copy/Print/Scan</t>
  </si>
  <si>
    <t>Savin 9228sp</t>
  </si>
  <si>
    <t>28ipm</t>
  </si>
  <si>
    <t>Michelle Pons</t>
  </si>
  <si>
    <t>215 2684</t>
  </si>
  <si>
    <t>Boe Cole</t>
  </si>
  <si>
    <t>Savin 9233sp</t>
  </si>
  <si>
    <t>Copy/Print/Scan/PB/Finisher 30</t>
  </si>
  <si>
    <t>PO#</t>
  </si>
  <si>
    <t>Copy/Print/Scan/Finisher 30</t>
  </si>
  <si>
    <t>215 6720</t>
  </si>
  <si>
    <t>V8305600071</t>
  </si>
  <si>
    <t>V1505500142</t>
  </si>
  <si>
    <t>V4409100419</t>
  </si>
  <si>
    <t>Penny Owens</t>
  </si>
  <si>
    <t>215 3148</t>
  </si>
  <si>
    <t>215 2060</t>
  </si>
  <si>
    <t>215 2273</t>
  </si>
  <si>
    <t>215 1166</t>
  </si>
  <si>
    <t>215 2075</t>
  </si>
  <si>
    <t xml:space="preserve">Steve Sharp  </t>
  </si>
  <si>
    <t>Alicia Catlett</t>
  </si>
  <si>
    <t>Herman Pauley</t>
  </si>
  <si>
    <t>Networked</t>
  </si>
  <si>
    <t>Yes</t>
  </si>
  <si>
    <t>No</t>
  </si>
  <si>
    <t>11/01/10 AM</t>
  </si>
  <si>
    <t>V4409200210</t>
  </si>
  <si>
    <t>V4409200211</t>
  </si>
  <si>
    <t>V4409200216</t>
  </si>
  <si>
    <t>10/26/10 PM</t>
  </si>
  <si>
    <t>V4409200217</t>
  </si>
  <si>
    <t>11/01/10 PM</t>
  </si>
  <si>
    <t xml:space="preserve"> M5405700165</t>
  </si>
  <si>
    <t>11/02/10 PM</t>
  </si>
  <si>
    <t>V4409201658</t>
  </si>
  <si>
    <t>11/02/10 AM</t>
  </si>
  <si>
    <t>V4409201663</t>
  </si>
  <si>
    <t>V4409201666</t>
  </si>
  <si>
    <t>10/26/10 AM</t>
  </si>
  <si>
    <t>V4409211875</t>
  </si>
  <si>
    <t>V1505700732</t>
  </si>
  <si>
    <t>11/9/10 AM</t>
  </si>
  <si>
    <t>V1505700726</t>
  </si>
  <si>
    <t>11/08/10 PM</t>
  </si>
  <si>
    <t>V1505700744</t>
  </si>
  <si>
    <t>11/08/10 AM</t>
  </si>
  <si>
    <t>V8305601103</t>
  </si>
  <si>
    <t>10/28/10 AM</t>
  </si>
  <si>
    <t>M6405800166</t>
  </si>
  <si>
    <t>10/29/10 PM</t>
  </si>
  <si>
    <t xml:space="preserve"> M6405800175</t>
  </si>
  <si>
    <t>10/29/10 AM</t>
  </si>
  <si>
    <t xml:space="preserve"> V4409211880</t>
  </si>
  <si>
    <t>M5405600239</t>
  </si>
  <si>
    <t>V8205800333</t>
  </si>
  <si>
    <t xml:space="preserve"> V1505700822</t>
  </si>
  <si>
    <t>V1505700803</t>
  </si>
  <si>
    <t>11/05/10 PM</t>
  </si>
  <si>
    <t>M6205800130</t>
  </si>
  <si>
    <t>V1505700840</t>
  </si>
  <si>
    <t xml:space="preserve"> V4409300540</t>
  </si>
  <si>
    <t>Gary Eastes</t>
  </si>
  <si>
    <t>215 2630</t>
  </si>
  <si>
    <t>215-4247</t>
  </si>
  <si>
    <t>Pat Armstrong</t>
  </si>
  <si>
    <t>595 4476</t>
  </si>
  <si>
    <t xml:space="preserve"> V4409400248</t>
  </si>
  <si>
    <t>V7905701482</t>
  </si>
  <si>
    <t xml:space="preserve"> V4409400250</t>
  </si>
  <si>
    <t>215 6731</t>
  </si>
  <si>
    <t xml:space="preserve"> V4409400247</t>
  </si>
  <si>
    <t>V7905701950</t>
  </si>
  <si>
    <t xml:space="preserve">Savin 9240sp </t>
  </si>
  <si>
    <t>Copy/Print/Scan/Fax/LCT/Finisher SR3030 Punch</t>
  </si>
  <si>
    <t>Copy/Paperbank/Finisher 790</t>
  </si>
  <si>
    <t xml:space="preserve">Copy </t>
  </si>
  <si>
    <t>V7914900539</t>
  </si>
  <si>
    <t>M6405800319</t>
  </si>
  <si>
    <t xml:space="preserve">Yes </t>
  </si>
  <si>
    <t>Savin C3030</t>
  </si>
  <si>
    <t>Savin C3535</t>
  </si>
  <si>
    <t>35B &amp;35C</t>
  </si>
  <si>
    <t>30B &amp;30C</t>
  </si>
  <si>
    <t xml:space="preserve">  </t>
  </si>
  <si>
    <t>Savin 9016spf</t>
  </si>
  <si>
    <t>Savin 9050</t>
  </si>
  <si>
    <t>50ipm</t>
  </si>
  <si>
    <t>Copy/Print/Scan/Fax/Paperbank/Finisher 790</t>
  </si>
  <si>
    <t>215-2203</t>
  </si>
  <si>
    <t>Savin C2525</t>
  </si>
  <si>
    <t>25B &amp;25C</t>
  </si>
  <si>
    <t>L3674901922</t>
  </si>
  <si>
    <t>Savin 9025sp</t>
  </si>
  <si>
    <t>V2285900302</t>
  </si>
  <si>
    <t>Savin C9020</t>
  </si>
  <si>
    <t>20B &amp;20C</t>
  </si>
  <si>
    <t>M5785300397</t>
  </si>
  <si>
    <t>Donna Dyer</t>
  </si>
  <si>
    <t>30ipm</t>
  </si>
  <si>
    <t>M63850000109</t>
  </si>
  <si>
    <t>215-2084</t>
  </si>
  <si>
    <t>L6876740063</t>
  </si>
  <si>
    <t>L3765700158</t>
  </si>
  <si>
    <t>215-2040</t>
  </si>
  <si>
    <t>L8976721049</t>
  </si>
  <si>
    <t>L8976920483</t>
  </si>
  <si>
    <t xml:space="preserve"> M6385200693</t>
  </si>
  <si>
    <t>V1505800282</t>
  </si>
  <si>
    <t>M6594900239</t>
  </si>
  <si>
    <t>L3676000955</t>
  </si>
  <si>
    <t>L3775000532</t>
  </si>
  <si>
    <t>Amanda Messer</t>
  </si>
  <si>
    <t>Ernie Pierce</t>
  </si>
  <si>
    <t>Christine Fitzgerald</t>
  </si>
  <si>
    <t>215-2619</t>
  </si>
  <si>
    <t>Rob Clark</t>
  </si>
  <si>
    <t>215-6014</t>
  </si>
  <si>
    <t>215 2040</t>
  </si>
  <si>
    <t>Charlie Thomas</t>
  </si>
  <si>
    <t>215-6700 (Cell phone: 740-3085)</t>
  </si>
  <si>
    <t>215-2119</t>
  </si>
  <si>
    <t>Kathy Hall</t>
  </si>
  <si>
    <t>215-6008</t>
  </si>
  <si>
    <t>Color Copy/Print/Scan/SaddleStitch &amp; Hole Punch Finisher</t>
  </si>
  <si>
    <t>Color Copy/Print/Scan/Fax/SaddleStitch &amp; Hole Punch Finisher</t>
  </si>
  <si>
    <t>Color Copy/Print/Scan/Fax/Finisher 790</t>
  </si>
  <si>
    <t>Color Copy/Print/Scan/Finisher 790</t>
  </si>
  <si>
    <t>Color Copy/Print/Scan/Fax/Paperbank/Finisher 790</t>
  </si>
  <si>
    <t>Color Copy/Print/Scan/Fax</t>
  </si>
  <si>
    <t>Color Copy/Print/Scan/Fax/PS</t>
  </si>
  <si>
    <t>Color Copy/Print/Scan/Fax/Finisher 790/PS3</t>
  </si>
  <si>
    <t>Color Copy/Print/Scan/Fax//Finisher 790</t>
  </si>
  <si>
    <t>Color Copy/Print/Scan/PB/SaddleStitch &amp; Hole Punch Finisher</t>
  </si>
  <si>
    <t>Color Copy/Print/Scan/Fax/SaddleStitch &amp; Hole Punch Finisher/PB DOSS</t>
  </si>
  <si>
    <t xml:space="preserve">Color Copy/Print/Scan/Fax </t>
  </si>
  <si>
    <t>215-3059</t>
  </si>
  <si>
    <t>Parks &amp; Rec-Athletics</t>
  </si>
  <si>
    <t>Kittrin Smith</t>
  </si>
  <si>
    <t>Melissa Roberson</t>
  </si>
  <si>
    <t>Finisher/Stapler/Hole Punch</t>
  </si>
  <si>
    <t>IM7230</t>
  </si>
  <si>
    <t>72 Speed</t>
  </si>
  <si>
    <t>KAT-Main Office</t>
  </si>
  <si>
    <t>KAT-Maintenance</t>
  </si>
  <si>
    <t>IM5530</t>
  </si>
  <si>
    <t>55 Speed</t>
  </si>
  <si>
    <t>Community Dev.</t>
  </si>
  <si>
    <t>Angela Ingle</t>
  </si>
  <si>
    <t xml:space="preserve">Color/Finisher/Stapler </t>
  </si>
  <si>
    <t>35 speed</t>
  </si>
  <si>
    <t>CM3522</t>
  </si>
  <si>
    <t>Copier</t>
  </si>
  <si>
    <t>IM2330</t>
  </si>
  <si>
    <t>23 Speed</t>
  </si>
  <si>
    <t>Color/Finisher/Stapler</t>
  </si>
  <si>
    <t>CM2522</t>
  </si>
  <si>
    <t>25 Speed</t>
  </si>
  <si>
    <t>Copier/Finisher/Stapler/Hole Punch</t>
  </si>
  <si>
    <t>IM3512</t>
  </si>
  <si>
    <t>35 Speed</t>
  </si>
  <si>
    <t>VL2221</t>
  </si>
  <si>
    <t>21 Speed</t>
  </si>
  <si>
    <t>VL221</t>
  </si>
  <si>
    <t>Valerie Coleman</t>
  </si>
  <si>
    <t>Estimated</t>
  </si>
  <si>
    <t>UNKNOWN</t>
  </si>
  <si>
    <t xml:space="preserve">40ipm </t>
  </si>
  <si>
    <t>Public Serv-Solid Waste Transfer Facility</t>
  </si>
  <si>
    <t>Public Serv-Codes Enforcement 470</t>
  </si>
  <si>
    <t>Christine Sliger</t>
  </si>
  <si>
    <t>215-6731</t>
  </si>
  <si>
    <t>Savin</t>
  </si>
  <si>
    <t xml:space="preserve">Black &amp; White-Copy/Print/Scan/Fax Print 11x 17 copies (2 Engineers at Loraine St.) </t>
  </si>
  <si>
    <t>Engineering Sign (2)</t>
  </si>
  <si>
    <t>Kyndra Brewer</t>
  </si>
  <si>
    <t>Engineering-Sign (1) (Chgd from Traffic to Sign Shop Per Christine)</t>
  </si>
  <si>
    <t>Copy/Finisher 790/Print/Scan</t>
  </si>
  <si>
    <t>Will Johnson</t>
  </si>
  <si>
    <t>Carol Mahler</t>
  </si>
  <si>
    <t>2 Called</t>
  </si>
  <si>
    <t>4 Called</t>
  </si>
  <si>
    <t>11 Called</t>
  </si>
  <si>
    <t>215 6108</t>
  </si>
  <si>
    <t>3,500 per Mo.</t>
  </si>
  <si>
    <t>6 Mo average - 500 per Mo</t>
  </si>
  <si>
    <t>Elise Murphy</t>
  </si>
  <si>
    <t>Parks &amp; Rec-Arts &amp; Fine Craft - 1127 Broadway</t>
  </si>
  <si>
    <t>Risk Management  Room 599 City/County Bldg.</t>
  </si>
  <si>
    <t>Public Serv-Warehouse 1400  Loraine St.</t>
  </si>
  <si>
    <t>47  Called</t>
  </si>
  <si>
    <t>48 Called</t>
  </si>
  <si>
    <t>49 Called</t>
  </si>
  <si>
    <t>INSPECTIONS-BLDG PERMITS, Ste 505, City-County Bldg.</t>
  </si>
  <si>
    <t>215-3148</t>
  </si>
  <si>
    <t>Inspection-Building Inspections, Ste 505, City-County Bldg.</t>
  </si>
  <si>
    <t>37- Req</t>
  </si>
  <si>
    <t>38-Req</t>
  </si>
  <si>
    <t>64 TLM (Benny)</t>
  </si>
  <si>
    <t>215-7474</t>
  </si>
  <si>
    <t>Approximately 3,500 (Wants to be Networked)</t>
  </si>
  <si>
    <t>CITY COURT - 800 E. Howard Baker Jr. Blvd.</t>
  </si>
  <si>
    <t>36 req</t>
  </si>
  <si>
    <t>4 Email</t>
  </si>
  <si>
    <t>5 Email</t>
  </si>
  <si>
    <t>6 Email</t>
  </si>
  <si>
    <t>58 Called MY</t>
  </si>
  <si>
    <t>Mayors Office, Ste 691, City-County Building</t>
  </si>
  <si>
    <t>April Jones</t>
  </si>
  <si>
    <t>63 Called</t>
  </si>
  <si>
    <t>3 Called</t>
  </si>
  <si>
    <t>Recorders Office, Rm 460, City-County Bldg.</t>
  </si>
  <si>
    <t>KPD Records - 800 E. Howard Baker Jr.</t>
  </si>
  <si>
    <t>KPD-OCU - Fifth Avenue</t>
  </si>
  <si>
    <t>KPD Chief's Office - 800 E. Howard Baker Jr. Blvd.</t>
  </si>
  <si>
    <t>KPD Inspections SB - 800 E. Howard Baker Jr. Blvd.</t>
  </si>
  <si>
    <t>KPD-Patrol -800 E. Howard Baker Jr. Blvd.</t>
  </si>
  <si>
    <t>KPD-Records-800 E. Howard Baker Jr. Blvd.</t>
  </si>
  <si>
    <t>KPD-Management Services-4th floor-800 E. Howard Baker Jr. Blvd.</t>
  </si>
  <si>
    <t>KPD-Safety City-Concord Street</t>
  </si>
  <si>
    <t>KPD-ROPE - Fifth Avenue</t>
  </si>
  <si>
    <t>KPD-Family Crime Center, 400 Harriet Tubman Drive</t>
  </si>
  <si>
    <t>215-6868</t>
  </si>
  <si>
    <t>8 TLM</t>
  </si>
  <si>
    <t>9 TLM</t>
  </si>
  <si>
    <t>Finance-Property Tax Office- Rm 450-City-County Building</t>
  </si>
  <si>
    <t>Savin 9030s ? (9033?)</t>
  </si>
  <si>
    <t>KPD-Property Room -800 E Howard Baker Jr. Blvd.</t>
  </si>
  <si>
    <t>Canon 1023IF</t>
  </si>
  <si>
    <t>21TJR40429</t>
  </si>
  <si>
    <t>Copy/Print</t>
  </si>
  <si>
    <t>Purchasing-Room 667-City-County Bldg.</t>
  </si>
  <si>
    <t>Average 520 B/W copies per month.  Must be able to work with a USB.  Must be able to scan. Not required to be networked.</t>
  </si>
  <si>
    <t>Purchasing-Contract Mgr, Rm 660A, City-County Bldg.</t>
  </si>
  <si>
    <t>City owned copier</t>
  </si>
  <si>
    <t>Imagistics ZC35</t>
  </si>
  <si>
    <t>N/A</t>
  </si>
  <si>
    <t>Fire Dept EMS-900 E Hill Ave., Ste 140</t>
  </si>
  <si>
    <t>Fire Dept Admin. 900 E. Hill Ave., Suite 430</t>
  </si>
  <si>
    <t>KPD- Animal Control -917 E. Fifth Avenue</t>
  </si>
  <si>
    <t>4,719 one month total-Would like to be networked.</t>
  </si>
  <si>
    <t>Savin 9025b</t>
  </si>
  <si>
    <t>142 copies in October</t>
  </si>
  <si>
    <t>KPD-DRIVING RANGE-TRAINING - (Firearms Office) 6388 Cement Plant Road</t>
  </si>
  <si>
    <t>248 copies in Mo of October</t>
  </si>
  <si>
    <t>531 copies in Mo of October</t>
  </si>
  <si>
    <t>Savin 9070sp</t>
  </si>
  <si>
    <t>13,786 B/W per mo.</t>
  </si>
  <si>
    <t>KPD Training Center-Office- Cement Plant Road</t>
  </si>
  <si>
    <t>2,648 B/W per mo.</t>
  </si>
  <si>
    <t>KPD-Safety Ed Unit- 2422 Mineral Springs</t>
  </si>
  <si>
    <t>4,400 copies in Mo of October</t>
  </si>
  <si>
    <t>KPD-East District                4450 Walker Blvd.</t>
  </si>
  <si>
    <t xml:space="preserve">Savin 917spf </t>
  </si>
  <si>
    <t>Copy/Print/Scan/Fax/2 papertrays (11/16/2015 This copier is broken and may not be able to repair.  Dept. to confirm if replacement is issued, and provide new ID numbers.)</t>
  </si>
  <si>
    <t>Fleet Mgmt Div-Light Equipment-Parts Room-Vice Mayor Jack Sharp Road</t>
  </si>
  <si>
    <t>Fleet- Light Shop-Vice Mayor Jack Sharp Rd.</t>
  </si>
  <si>
    <t>Fleet-Impound Lot-Vice Mayor Jack Sharp Road</t>
  </si>
  <si>
    <t xml:space="preserve">Currently using City owned copier.  </t>
  </si>
  <si>
    <t>212 B/W copies per mo 1,272 per 6 months (Number of copies to be confirmed)</t>
  </si>
  <si>
    <t>FAMILY JUST. CTR.-400 Harriet Tubman</t>
  </si>
  <si>
    <t>215-6800</t>
  </si>
  <si>
    <t>Amy Dilworth or Sherry Smith</t>
  </si>
  <si>
    <t>Not Available</t>
  </si>
  <si>
    <t>Info Systems- L1 - City-County Bldg.</t>
  </si>
  <si>
    <t>Info Systems- L2-City-County Bldg.</t>
  </si>
  <si>
    <t>Info Systems- RM 591-City-County Bldg.</t>
  </si>
  <si>
    <t>Parks &amp; Recs-Family Rec.-917A E. 5th Ave</t>
  </si>
  <si>
    <t>Parks &amp; Rec- Admin-           Ste 303-City-County Bldg.</t>
  </si>
  <si>
    <t>215-1414</t>
  </si>
  <si>
    <t xml:space="preserve">  675 Color/ 5,948 B/W per Mo (NOTE: This dept. will be moving in the Spring.)</t>
  </si>
  <si>
    <t>Scott Whittemore</t>
  </si>
  <si>
    <t>Public Serv Operations - Garage Admin Office- 1400 Loraine St.</t>
  </si>
  <si>
    <t>Public Service- Facility Services-3209 Morris Avenue</t>
  </si>
  <si>
    <t>1,280 B/W per Month. (NOTE: This dept. has requested a Color copier.  Please quote both a color and a B/W option for review by Director, and include information regarding ways to restrict color usage for consideration.)</t>
  </si>
  <si>
    <t>V7095800187  (Serial # provided by dept. is V6890900348 ? Need to confirm)</t>
  </si>
  <si>
    <t>1,375 one average per month.</t>
  </si>
  <si>
    <t>Finance - Accounting-Room 675-677, City/County Bldg.</t>
  </si>
  <si>
    <r>
      <rPr>
        <b/>
        <sz val="10"/>
        <rFont val="Calibri"/>
        <family val="2"/>
        <scheme val="minor"/>
      </rPr>
      <t>Color: 345</t>
    </r>
    <r>
      <rPr>
        <sz val="10"/>
        <rFont val="Calibri"/>
        <family val="2"/>
        <scheme val="minor"/>
      </rPr>
      <t>/2,657 B/W Mo of October</t>
    </r>
  </si>
  <si>
    <r>
      <rPr>
        <b/>
        <sz val="10"/>
        <rFont val="Calibri"/>
        <family val="2"/>
        <scheme val="minor"/>
      </rPr>
      <t>Color: 1,796 per mo.</t>
    </r>
    <r>
      <rPr>
        <sz val="10"/>
        <rFont val="Calibri"/>
        <family val="2"/>
        <scheme val="minor"/>
      </rPr>
      <t xml:space="preserve">  B/W 4,366 per mo.</t>
    </r>
  </si>
  <si>
    <r>
      <rPr>
        <b/>
        <sz val="10"/>
        <rFont val="Calibri"/>
        <family val="2"/>
        <scheme val="minor"/>
      </rPr>
      <t>B/W 5,080</t>
    </r>
    <r>
      <rPr>
        <sz val="10"/>
        <rFont val="Calibri"/>
        <family val="2"/>
        <scheme val="minor"/>
      </rPr>
      <t xml:space="preserve"> /Color 1,019 Mo of October</t>
    </r>
  </si>
  <si>
    <r>
      <rPr>
        <b/>
        <sz val="10"/>
        <rFont val="Calibri"/>
        <family val="2"/>
        <scheme val="minor"/>
      </rPr>
      <t>1,000 B/W</t>
    </r>
    <r>
      <rPr>
        <sz val="10"/>
        <rFont val="Calibri"/>
        <family val="2"/>
        <scheme val="minor"/>
      </rPr>
      <t xml:space="preserve"> No Color</t>
    </r>
  </si>
  <si>
    <r>
      <t xml:space="preserve">941 B/W/  </t>
    </r>
    <r>
      <rPr>
        <b/>
        <sz val="10"/>
        <rFont val="Calibri"/>
        <family val="2"/>
        <scheme val="minor"/>
      </rPr>
      <t xml:space="preserve">6 color </t>
    </r>
    <r>
      <rPr>
        <sz val="10"/>
        <rFont val="Calibri"/>
        <family val="2"/>
        <scheme val="minor"/>
      </rPr>
      <t>copies for mo of October</t>
    </r>
  </si>
  <si>
    <r>
      <t xml:space="preserve">2,238 B/W Per Mo </t>
    </r>
    <r>
      <rPr>
        <b/>
        <sz val="10"/>
        <rFont val="Calibri"/>
        <family val="2"/>
        <scheme val="minor"/>
      </rPr>
      <t>605 Color</t>
    </r>
  </si>
  <si>
    <r>
      <t xml:space="preserve">10,000 per Mo. </t>
    </r>
    <r>
      <rPr>
        <b/>
        <sz val="10"/>
        <rFont val="Calibri"/>
        <family val="2"/>
        <scheme val="minor"/>
      </rPr>
      <t>No Color</t>
    </r>
  </si>
  <si>
    <r>
      <rPr>
        <b/>
        <sz val="10"/>
        <rFont val="Calibri"/>
        <family val="2"/>
        <scheme val="minor"/>
      </rPr>
      <t xml:space="preserve">Color 733 </t>
    </r>
    <r>
      <rPr>
        <sz val="10"/>
        <rFont val="Calibri"/>
        <family val="2"/>
        <scheme val="minor"/>
      </rPr>
      <t>per Mo. B/W 531 per Mo.</t>
    </r>
  </si>
  <si>
    <r>
      <t xml:space="preserve"> 11,628  b/w  </t>
    </r>
    <r>
      <rPr>
        <b/>
        <sz val="10"/>
        <rFont val="Calibri"/>
        <family val="2"/>
        <scheme val="minor"/>
      </rPr>
      <t>(681 color)</t>
    </r>
  </si>
  <si>
    <r>
      <t xml:space="preserve">Approx. </t>
    </r>
    <r>
      <rPr>
        <b/>
        <sz val="10"/>
        <rFont val="Calibri"/>
        <family val="2"/>
        <scheme val="minor"/>
      </rPr>
      <t xml:space="preserve">1,000 Color </t>
    </r>
    <r>
      <rPr>
        <sz val="10"/>
        <rFont val="Calibri"/>
        <family val="2"/>
        <scheme val="minor"/>
      </rPr>
      <t>and 5,500 B/W</t>
    </r>
  </si>
  <si>
    <t>Civil Service  Room 569, City/County Bldg.</t>
  </si>
  <si>
    <t>Phone</t>
  </si>
  <si>
    <t>1,500 B/W per Mo (NOTE: This dept. will be moving in the Spring. They would like to be networked at that time.)</t>
  </si>
  <si>
    <t>2570 B/W &amp; 544 color per month</t>
  </si>
  <si>
    <t>367 B/W copies</t>
  </si>
  <si>
    <t>CANON Copiers</t>
  </si>
  <si>
    <t xml:space="preserve">Fire Dept #9-Logistics (Basement), 1627 Highland Avenue </t>
  </si>
  <si>
    <t xml:space="preserve">Public Assemblies - Chilhowee Park- 3301 E Magnolia Avenue </t>
  </si>
  <si>
    <t>Fire Dept-Arson, 336 E Caldwell Ave.</t>
  </si>
  <si>
    <t>Fire Dept Training, 3411 Vice Mayor Jack Sharp Rd.</t>
  </si>
  <si>
    <t>Public Assemblies - Knoxville Civic Coliseum, 500 Howard Baker Jr. Blvd.</t>
  </si>
  <si>
    <t>Fleet - Heavy Shop-1400 Loraine Street</t>
  </si>
  <si>
    <t>KPD-ICAC - (Currently McCalla Ave.  May be moving to 5th Ave. Confirm prior to installation.)</t>
  </si>
  <si>
    <t>Emergency Mgmt. -605 Bernard Avenue</t>
  </si>
  <si>
    <t>4,897 B/W &amp; 157 color</t>
  </si>
  <si>
    <t xml:space="preserve">3,200 per month.  NOTE:  Please do not schedule installation at the end of the year, or close to the end of February, due to high volume of usage. (Tax deadlines) </t>
  </si>
  <si>
    <t>1,384 B/W, 531 Color</t>
  </si>
  <si>
    <t>320 B/W per month</t>
  </si>
  <si>
    <t>4,681 B/W per month</t>
  </si>
  <si>
    <t>5,335 B/W per month</t>
  </si>
  <si>
    <t>4,447 B/W per month</t>
  </si>
  <si>
    <t>1,080 B/W per month</t>
  </si>
  <si>
    <r>
      <rPr>
        <b/>
        <sz val="10"/>
        <rFont val="Calibri"/>
        <family val="2"/>
        <scheme val="minor"/>
      </rPr>
      <t>487 Color/</t>
    </r>
    <r>
      <rPr>
        <sz val="10"/>
        <rFont val="Calibri"/>
        <family val="2"/>
        <scheme val="minor"/>
      </rPr>
      <t xml:space="preserve"> 4300 B/W </t>
    </r>
  </si>
  <si>
    <t>802 B/W, 94 Color</t>
  </si>
  <si>
    <t>Karen Briggs/Jamie Simerly</t>
  </si>
  <si>
    <t>2440/month</t>
  </si>
  <si>
    <t>4,541 B/W copies per Mo. (Copier must scan in color.)</t>
  </si>
  <si>
    <t>235 B/W per month-Would like to be networked</t>
  </si>
  <si>
    <t>725 B/W per month</t>
  </si>
  <si>
    <t>3,491 B/W per month</t>
  </si>
  <si>
    <t>1,732 B/W, 738 color</t>
  </si>
  <si>
    <t>1,649 B/W, 371 Color</t>
  </si>
  <si>
    <t>Engineering - 1400 Loraine (Williams)</t>
  </si>
  <si>
    <t>Engineering - 1400 Loraine (Hodges)</t>
  </si>
  <si>
    <t>Engineering, Stormwater, Rm 480, City-County Bldg.</t>
  </si>
  <si>
    <t>9/30/14 BW 552982, Color 43775</t>
  </si>
  <si>
    <t>B/W 132 per mo</t>
  </si>
  <si>
    <t>B/W 3505 per mo</t>
  </si>
  <si>
    <t>B/W 116 per mo</t>
  </si>
  <si>
    <t>B/W 115 per mo, Color 163 per mo</t>
  </si>
  <si>
    <t>BW 363 per mo</t>
  </si>
  <si>
    <t>BW 153 per mo</t>
  </si>
  <si>
    <t>BW 1,005 per mo</t>
  </si>
  <si>
    <t>23,930 B/W per month</t>
  </si>
  <si>
    <t>B/W 3770 per mo, Color 1500 per mo (Note: based on 3 months)</t>
  </si>
  <si>
    <t>B/W 235 per mo, Color 786 per mo (Based on 4 months)</t>
  </si>
  <si>
    <t xml:space="preserve">B/W 8600 per mo.They would like a machine that is set up to do envelopes and labels, if possible.  </t>
  </si>
  <si>
    <t>B/W 2,530, Color 328 per mo</t>
  </si>
  <si>
    <t>2,225 B/W per mo.</t>
  </si>
  <si>
    <r>
      <rPr>
        <b/>
        <sz val="10"/>
        <rFont val="Calibri"/>
        <family val="2"/>
        <scheme val="minor"/>
      </rPr>
      <t>20 Color</t>
    </r>
    <r>
      <rPr>
        <sz val="10"/>
        <rFont val="Calibri"/>
        <family val="2"/>
        <scheme val="minor"/>
      </rPr>
      <t>/ 686 B/W</t>
    </r>
  </si>
  <si>
    <t>14 B/W</t>
  </si>
  <si>
    <t>57 B/W</t>
  </si>
  <si>
    <t>2,041 copies per mo. B/W</t>
  </si>
  <si>
    <t>3,245 per mo BW</t>
  </si>
  <si>
    <t>900 B/W per Mo</t>
  </si>
  <si>
    <t>4,465  B/W per Mo</t>
  </si>
  <si>
    <r>
      <rPr>
        <b/>
        <sz val="10"/>
        <rFont val="Calibri"/>
        <family val="2"/>
        <scheme val="minor"/>
      </rPr>
      <t>777 color copies</t>
    </r>
    <r>
      <rPr>
        <sz val="10"/>
        <rFont val="Calibri"/>
        <family val="2"/>
        <scheme val="minor"/>
      </rPr>
      <t>/1,767 B/W per month.  Usage varies depending upon Counil Agenda</t>
    </r>
  </si>
  <si>
    <t>870 B/W, 211 Color per month (Note: 4 months average)</t>
  </si>
  <si>
    <t>215-2684</t>
  </si>
  <si>
    <t>215-7830</t>
  </si>
  <si>
    <t>215-7339</t>
  </si>
  <si>
    <t>215-2865</t>
  </si>
  <si>
    <t>Jeannine Hager</t>
  </si>
  <si>
    <t>Greg McKay/Connie Spicer</t>
  </si>
  <si>
    <t>Greg McKay/Jamie Cunningham</t>
  </si>
  <si>
    <t>Marjie Crawford</t>
  </si>
  <si>
    <t>Mary Stuart</t>
  </si>
  <si>
    <t>Average monthly usage based on past 12 months</t>
  </si>
  <si>
    <t>Community Relations Dept - CCB</t>
  </si>
  <si>
    <t>Emp. Benefits - CCB</t>
  </si>
  <si>
    <t>Emp. Benefits-Center 2704 Mineral Springs Avenue</t>
  </si>
  <si>
    <t>Engineering Rm 471 CCB</t>
  </si>
  <si>
    <t>Finance-Treasury 6th floor CCB</t>
  </si>
  <si>
    <t>Fleet Mgmt Div-Admin. 4th floor CCB</t>
  </si>
  <si>
    <t>KPD-CAU- Safety Building, 800 E. Howard Baker Jr. Blvd., 1st Floor</t>
  </si>
  <si>
    <t>KPD-CID - Safety Building, 800 E. Howard Baker Jr. Blvd.</t>
  </si>
  <si>
    <t>KPD-Internal Affairs- Safety Building 800 E. Howard Baker Jr. Blvd.</t>
  </si>
  <si>
    <t>Law Dept 6th floor CCB</t>
  </si>
  <si>
    <t>Policy &amp; Comm. 6th floor CCB</t>
  </si>
  <si>
    <t>Public Service- Admin, 4th Floor CCB</t>
  </si>
  <si>
    <t>Public Service- Horticulture, 1400 Loraine Street</t>
  </si>
  <si>
    <t>Purchasing-Surplus Whse.-Lakeshore Park (Call Tim 257-0586 for Directions)</t>
  </si>
  <si>
    <t>215-2648</t>
  </si>
  <si>
    <t>Special Events, 5th Floor CCB</t>
  </si>
  <si>
    <t># of copies unknown. Dept. has chosen a copier. Needs to be in the first group of replacements - copier dying</t>
  </si>
  <si>
    <t>City owned - on Summit's network</t>
  </si>
  <si>
    <t>Not moving</t>
  </si>
  <si>
    <r>
      <rPr>
        <b/>
        <sz val="10"/>
        <rFont val="Calibri"/>
        <family val="2"/>
        <scheme val="minor"/>
      </rPr>
      <t>625 Color/</t>
    </r>
    <r>
      <rPr>
        <sz val="10"/>
        <rFont val="Calibri"/>
        <family val="2"/>
        <scheme val="minor"/>
      </rPr>
      <t xml:space="preserve"> 2,200 copies per Mo.  (This information needs to be confirmed.  Note difference in number of copies allowed?) Moving to Lakeshore</t>
    </r>
  </si>
  <si>
    <t>Return of existing</t>
  </si>
  <si>
    <t>12/7/15 Linda emailed Greg to schedule pick up of existing. Replied to determine if unit has a hard drive.</t>
  </si>
  <si>
    <t>Engineering-Traffic - Building #1 Elm Street</t>
  </si>
  <si>
    <t>Engineer Signal Shop - Elm Street - Need networked</t>
  </si>
  <si>
    <t>Send Bill to:</t>
  </si>
  <si>
    <t>Whitney Crowe</t>
  </si>
  <si>
    <t>Kim Hawkins</t>
  </si>
  <si>
    <t>Martha York</t>
  </si>
  <si>
    <t>Joe Holloway</t>
  </si>
  <si>
    <t>Jamie Simerly</t>
  </si>
  <si>
    <t>Connie Spicer</t>
  </si>
  <si>
    <t>Jamie Cunningham</t>
  </si>
  <si>
    <t>Julie Maxwell jmaxwell@knoxvilletn.gov</t>
  </si>
  <si>
    <t>Jenna Jordan Jajordan@knoxvilletn.gov</t>
  </si>
  <si>
    <t>Elaine Frank efrank@knoxvilletn.gov</t>
  </si>
  <si>
    <t>Ann Bateman abateman@knoxvilletn.gov</t>
  </si>
  <si>
    <t>BizHub 4050</t>
  </si>
  <si>
    <t>BizHub C224E</t>
  </si>
  <si>
    <t xml:space="preserve">B/W, Color, Scan, </t>
  </si>
  <si>
    <t>B/W,</t>
  </si>
  <si>
    <t>Specs</t>
  </si>
  <si>
    <t>BW, Color, Dual Scan ADF, duplex unit, 250G HD, Fax, 100 Staple Finisher, Large Capacity Letter, Punch Kit for FS-535</t>
  </si>
  <si>
    <t>cre</t>
  </si>
  <si>
    <t>BizHub 754E</t>
  </si>
  <si>
    <t>BW</t>
  </si>
  <si>
    <t>BW, Scan, Staple, Punch, Fax</t>
  </si>
  <si>
    <t xml:space="preserve"> B/W &amp; Color, Copy, Scan, printer</t>
  </si>
  <si>
    <t>YES (will be new add to network)</t>
  </si>
  <si>
    <t>BizHub 364E</t>
  </si>
  <si>
    <t>B/W Copier, printer, scanner, ADF, Inner Finisher</t>
  </si>
  <si>
    <t>B/W Copier, printer, scanner</t>
  </si>
  <si>
    <t>Copier/Printer/Scanner, B/W</t>
  </si>
  <si>
    <t>S/N 7110023-TOSIM7230</t>
  </si>
  <si>
    <t>S/N 8120152-TOSIM5530</t>
  </si>
  <si>
    <t>S/N 8040163-9255</t>
  </si>
  <si>
    <t>S/N 8050120-TOSIM2330</t>
  </si>
  <si>
    <t>S/N 7090249-TOSIM2330</t>
  </si>
  <si>
    <t>Fleet- Light Shop-Keri's Office - Vice Mayor Jack Sharp Rd.</t>
  </si>
  <si>
    <t>BizHub C454</t>
  </si>
  <si>
    <t>B/W &amp; Color, Copier, Scanner, Printer</t>
  </si>
  <si>
    <t>Color/B/W Copier, Printer/Scanner</t>
  </si>
  <si>
    <t>BizHub C454E</t>
  </si>
  <si>
    <t>Color, B/W Copy/Print/Scan/Fax Kit, Staple Finisher, 2 (500 copy) drawers</t>
  </si>
  <si>
    <t>Color &amp; B/W Printer, Scan, Copier Fax Kit, Stapler</t>
  </si>
  <si>
    <t>Color &amp; B/W Copier/Printer/Scanner/Fax Kit, punch kit, includes 4 Paper Trays</t>
  </si>
  <si>
    <t>Policy &amp; Redevelopment; 6th floor CCB</t>
  </si>
  <si>
    <t>BizHub B364E</t>
  </si>
  <si>
    <t>B/W Copier/Printer/Scanner, Inner Finisher</t>
  </si>
  <si>
    <t>B/W &amp; Color Copier, Scanner, Fax Kit, 2 (500) sheet paper trays</t>
  </si>
  <si>
    <t>Color &amp; B/W Copier/Printer/Scanner/Fax Kit, Stapler, 4 (550 sheet) Paper Trays</t>
  </si>
  <si>
    <t>B/W &amp; Color Printer/Scanner/Copier, Fax Kit, Stapler, Punch Kit, 4 (500 sheet) paper trays</t>
  </si>
  <si>
    <t>Parks &amp; Recs-Family Rec.-Lakeshore</t>
  </si>
  <si>
    <t>Parks &amp; Rec- Admin- 3rd floor Lakeshore</t>
  </si>
  <si>
    <t>Parks &amp; Rec-Athletics - Lakeshore</t>
  </si>
  <si>
    <t xml:space="preserve"> B/W Copier/Printer/Scanner, ADF, Inner Finisher, 4 drawers, Punch Kit</t>
  </si>
  <si>
    <t>BizHub C227</t>
  </si>
  <si>
    <t xml:space="preserve">FAMILY JUST. CTR.-400 Harriet Tubman </t>
  </si>
  <si>
    <t>B&amp;W Copier/Printer/Scanner, ADF, Fax Kit, Inner Finisher, 2 drawers (500 page capacity)</t>
  </si>
  <si>
    <t>B&amp;W/Color, ADF, duplex unit, 250 GB HD, Staple finisher + relay unit, large capacity cabinet &amp; punch kit</t>
  </si>
  <si>
    <t>B/W Copier/Printer/Scanner, ADF, Inner Finisher, 4 drawers, Punch Kit</t>
  </si>
  <si>
    <t>B&amp;W/Color, ADF, Fax Kit</t>
  </si>
  <si>
    <t>B/W &amp; Color Copier/Printer/Scanner, ADF, Fax Kit</t>
  </si>
  <si>
    <t>B/W Copier/Printer/Scanner, RADF, Fax Kit</t>
  </si>
  <si>
    <t>B&amp;W/Color, ADF, duplex unit, 250 GB HD, Staple finisher + relay unit and 4 ea 500-sheet paper trays</t>
  </si>
  <si>
    <t>Public Service - PWCB, 3131 Morris Avenue</t>
  </si>
  <si>
    <t>BizHub C458</t>
  </si>
  <si>
    <t>B&amp;W/Color Printer/Copier/Scanner, Stapler, Fax Kit, 2-way Paper Feed Cabinet, 4 (500) sheet paper trays</t>
  </si>
  <si>
    <t>B/W &amp; Color Copiers, Dual Scan, Fax, Staple Finisher, 4 - 500 sheet trays</t>
  </si>
  <si>
    <t>Copier/Printer/Scanner, Color, 45 ppm, Fax, 2,500 copies per month</t>
  </si>
  <si>
    <t>311 - 400 W. Main Street, Suite 311</t>
  </si>
  <si>
    <t>BizHub C3350</t>
  </si>
  <si>
    <t>Copier/Scanner/Fax, Color with Fax Kit</t>
  </si>
  <si>
    <t>EMA Emergency Mgmt. -605 Bernard Avenue</t>
  </si>
  <si>
    <t>Copier/Printer/Scanner, B&amp;W/Color, Fax kit, Staple Finisher, 4 - 500 sheet paper Trays and hole punch</t>
  </si>
  <si>
    <t>Copier/Printer/Scanner, B&amp;W/Color, Fax kit, Inner Finisher + Mount Kit; 2 - 500 Sheet paper trays</t>
  </si>
  <si>
    <t>Engineering - 3131 Morris (Hodges)</t>
  </si>
  <si>
    <t>Engineering - 3131 Morris Ave (Williams)</t>
  </si>
  <si>
    <t>Public Service- Horticulture, 3131 Morris Avenue</t>
  </si>
  <si>
    <t>B&amp;W/Color Printer/Copier/Scanner/Fax, 22PPM</t>
  </si>
  <si>
    <t>B&amp;W Copier/Printer/Scanner, Fax</t>
  </si>
  <si>
    <t>B&amp;W/Color/Printer/Copier/Scanner/Fax, Staple finisher, 2 - 500 Sheet paper Trays</t>
  </si>
  <si>
    <t>B&amp;W, Printer/Copier/Scanner/Fax</t>
  </si>
  <si>
    <t>KPD CAU- Safety Building, 800 E. Howard Baker Jr. Blvd., 1st Floor</t>
  </si>
  <si>
    <t>KPD CID - Safety Building, 800 E. Howard Baker Jr. Blvd.</t>
  </si>
  <si>
    <t>KPD DRIVING RANGE-TRAINING - (Firearms Office) 6388 Cement Plant Road</t>
  </si>
  <si>
    <t>KPD Family Crime Center, 400 Harriet Tubman Drive</t>
  </si>
  <si>
    <t>KPD ICAC - (Currently McCalla Ave.  May be moving to 5th Ave. Confirm prior to installation.)</t>
  </si>
  <si>
    <t>KPD Internal Affairs- Safety Building 800 E. Howard Baker Jr. Blvd.</t>
  </si>
  <si>
    <t>KPD Management Services-4th floor-800 E. Howard Baker Jr. Blvd.</t>
  </si>
  <si>
    <t>KPD OCU - Fifth Avenue</t>
  </si>
  <si>
    <t>KPD Patrol -800 E. Howard Baker Jr. Blvd.</t>
  </si>
  <si>
    <t>KPD Property Room -800 E Howard Baker Jr. Blvd.</t>
  </si>
  <si>
    <t>KPD Records-800 E. Howard Baker Jr. Blvd.</t>
  </si>
  <si>
    <t>KPD ROPE - Fifth Avenue</t>
  </si>
  <si>
    <t>KPD Safety City-Concord Street</t>
  </si>
  <si>
    <t>KPD Safety Ed Unit- 2422 Mineral Springs</t>
  </si>
  <si>
    <t>B&amp;W, Printer/Copier/Scanner/Fax, Staple finisher, 4 - 500 sheet paper trays</t>
  </si>
  <si>
    <t>B&amp;W &amp; Color Printer/Copier/Scanner/Fax, Staple Finisher, Punch Kit, 2 - 500 sheet trays</t>
  </si>
  <si>
    <t>B&amp;W Copier/Printer/Scanner, Staple Finisher, Paper Cab, 4 - 500 sheet trays</t>
  </si>
  <si>
    <t>B&amp;W &amp; Color Printer/Copier/Scanner/Fax, Staple Finisher, Punch Kit, Paper Cab, 4 - 500 sheet trays</t>
  </si>
  <si>
    <t>B&amp;W Printer/Copier/Scanner, 2 - 500 sheet paper trays</t>
  </si>
  <si>
    <t>B/W Copier/Printer/Scanner, ADF, (2) 500 Sheet Trays</t>
  </si>
  <si>
    <t>B/W Copier/Printer/Scanner, Dual Scan ADF, Duplex, Staple Finisher (100), Large Capacity Unit - Letter Only, Punch Kit, Extra Paper Capacity, Hole Punch</t>
  </si>
  <si>
    <t>B/W Copier/Printer/Scanner, stand with storage cabinet</t>
  </si>
  <si>
    <t>B/W &amp; Color, Copier, Scanner, Printer, Fax Kit, (2) 500 sheet paper trays</t>
  </si>
  <si>
    <t>B/W &amp; Color Copier/Printer/Scanner, Fax Kit, Inner Finisher &amp; Mount Kit, Stapler</t>
  </si>
  <si>
    <t>B/W Copier/Printer/Scanner, ADF, Fax kit for dual line use, Stapler, Large Capacity Unit - Letter only, punch kit, extra paper capacity, hole punch</t>
  </si>
  <si>
    <t>B/W Copier/Printer/Scanner, Fax, ADF, (2) 500 Sheet Paper Trays, Fax Kit</t>
  </si>
  <si>
    <t>KPD Safety Building Sgt Patton (NEW)</t>
  </si>
  <si>
    <t>B/W Copier/Printer/Scanner, Fax Kit, Mount Kit, 550 Sheet Paper Tray, (2) 550 Sheet Paper Trays</t>
  </si>
  <si>
    <t>BizHub C458 Color &amp; B/W Copier/Printer/Scanner/Fax, Staple Finisher, 2 - 500 sheet paper trays</t>
  </si>
  <si>
    <t>B&amp;W/Color/Printer/Copier/Scanner/Fax, Staple finisher, 2-way Paper Feed Cabinet, 45 PPM, 5000 copies/month</t>
  </si>
  <si>
    <t>Info Systems - L1 - City County Building</t>
  </si>
  <si>
    <t>Mayors Assistant Office, Ste 691, City County Building</t>
  </si>
  <si>
    <t>BizHub B808</t>
  </si>
  <si>
    <t>B&amp;W, Copier/Printer/Scanner, Fax Kit, Stapler, High capacity cabinet</t>
  </si>
  <si>
    <t>B&amp;W/Color Copier/printer/scanner/fax, stable finisher, paper cabinet, punch kit</t>
  </si>
  <si>
    <t>B&amp;W/Color Copier/printer/scanner, 500 Sheet paper tray</t>
  </si>
  <si>
    <t>KPD Special Crimes, 400 Harriet Tubman Drive</t>
  </si>
  <si>
    <t>Engineering Sign (1)</t>
  </si>
  <si>
    <t>B/W Copier/Scanner/Printer, 2 each 500-sheet trays</t>
  </si>
  <si>
    <t>Color Copier/Scanner/Printer</t>
  </si>
  <si>
    <t>B/W Copier/Scanner/Printer, 2 each 500-sheet trays; fax kit</t>
  </si>
  <si>
    <t>Engineering Signal 1</t>
  </si>
  <si>
    <t>Engineering Signal 2</t>
  </si>
  <si>
    <t>Color Copier/Scanner/Printer, fax kit</t>
  </si>
  <si>
    <t>Color Copier/printer/scanner, 2-way paper feed cabinet, stapler finisher</t>
  </si>
  <si>
    <t>B/W Copier/Printer/Scanner, fax, Inner Finisher, (2) 500 Sheet Paper Trays</t>
  </si>
  <si>
    <t>B/W/Color, Copier/Printer/Scanner, Staple Finisher, punch kit, (2) 500 sheet trays</t>
  </si>
  <si>
    <t>BizHub 458E</t>
  </si>
  <si>
    <t>Copier/printer/scanner, stapler finisher, paper cabinet (500x2), (4) 500 Sheet Paper Trays, Punch Kit</t>
  </si>
  <si>
    <t>B/W Copier/printer/scanner, (2) 550 Sheet Paper Tray</t>
  </si>
  <si>
    <t>B/W Copier/Printer/Scanner, Staple Finisher, Large Capacity Cabinet, (2) 500 Sheet Paper trays &amp; (1) 2,500 Sheet paper tray</t>
  </si>
  <si>
    <t>B/W Copier/Printer/Scanner, (2) 550 Sheet Paper Trays</t>
  </si>
  <si>
    <t>Fleet Crew Bldg Heavy Shop, 1400 Loraine Street</t>
  </si>
  <si>
    <t>BizHub C3351</t>
  </si>
  <si>
    <t>B/W/Color, Copier/Printer/Scanner, Fax Kit, Paper Feed Unit, (2) 550 sheet trays</t>
  </si>
  <si>
    <t>Finance-COO's office</t>
  </si>
  <si>
    <t>Bizhub C227</t>
  </si>
  <si>
    <t>Copier/Printer/Scanner/Color</t>
  </si>
  <si>
    <t>KAT- Maintenance</t>
  </si>
  <si>
    <t>Bizhub C759</t>
  </si>
  <si>
    <t xml:space="preserve">Printer, Scanner, Copier, Fax Kit, Hole Punch, Booklet finisher, Color </t>
  </si>
  <si>
    <t xml:space="preserve">Inspections-Ste 475, City-County Bldg. </t>
  </si>
  <si>
    <t>Bizhub C458</t>
  </si>
  <si>
    <t>Color, Scanner, Copier with staple finisher</t>
  </si>
  <si>
    <t>Inspection-Codes</t>
  </si>
  <si>
    <t>B/W Copier/Printer/Scanner, ADF, Inner Finisher, (2) 500 Sheet Paper Trays, Staple Finisher, Fax Kit</t>
  </si>
  <si>
    <t>B/W, Copier/Printer/Scanner, Staple Finisher, (4) 500 sheet trays, paper cabinet (500x2); punch kit</t>
  </si>
  <si>
    <t>Brand Name</t>
  </si>
  <si>
    <t>Konica Minolta</t>
  </si>
  <si>
    <t>Department</t>
  </si>
  <si>
    <t>BizHub C308</t>
  </si>
  <si>
    <t>22ppm</t>
  </si>
  <si>
    <t>45ppm</t>
  </si>
  <si>
    <t>32ppm</t>
  </si>
  <si>
    <t>80ppm</t>
  </si>
  <si>
    <t>42ppm</t>
  </si>
  <si>
    <t>30ppm</t>
  </si>
  <si>
    <t>36ppm</t>
  </si>
  <si>
    <t>55ppm</t>
  </si>
  <si>
    <t>35ppm</t>
  </si>
  <si>
    <t>75ppm</t>
  </si>
  <si>
    <t>BizHub C754E</t>
  </si>
  <si>
    <t>BizHub B754E</t>
  </si>
  <si>
    <t>BizHub B458</t>
  </si>
  <si>
    <t>BizHub 227</t>
  </si>
  <si>
    <t>B&amp;W, Printer/Copier/Scanner/Fax, 2 - 550 Sheet Trays</t>
  </si>
  <si>
    <t>B/W, Copier/printer/scanner, 550 sheet paper tray</t>
  </si>
  <si>
    <t>B/W, Copier, printer, scanner, fax</t>
  </si>
  <si>
    <t xml:space="preserve">Printer/Copier/Scanner </t>
  </si>
  <si>
    <t>B&amp;W, Printer/Copier/Scanner/Fax, Staple finisher, (4) - 500 Sheet Trays</t>
  </si>
  <si>
    <t>Avg B&amp;W</t>
  </si>
  <si>
    <t>Avg Color</t>
  </si>
  <si>
    <t>BizHub 368</t>
  </si>
  <si>
    <t>BizHub C454e</t>
  </si>
  <si>
    <t>KPD East District 4450 Walker Blvd.</t>
  </si>
  <si>
    <t>BizHub 458</t>
  </si>
  <si>
    <t>Purchasing-Pamela's Office Rm 660A, City-County Bldg.</t>
  </si>
  <si>
    <t>Total Pages Printed</t>
  </si>
  <si>
    <t>Page Allowance</t>
  </si>
  <si>
    <t xml:space="preserve">BizHub C458 </t>
  </si>
  <si>
    <t xml:space="preserve">BizHub C3350 </t>
  </si>
  <si>
    <t xml:space="preserve">BizHub B4050 </t>
  </si>
  <si>
    <t>BizHub B558</t>
  </si>
  <si>
    <t>Model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</si>
</sst>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164" formatCode="m/d/yy;@"/>
    <numFmt numFmtId="165" formatCode="&quot;$&quot;#,##0.000"/>
    <numFmt numFmtId="166" formatCode="&quot;$&quot;#,##0.00"/>
    <numFmt numFmtId="167" formatCode="&quot;$&quot;#,##0.0000"/>
    <numFmt numFmtId="168" formatCode="[$-409]mmm\-yy;@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1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3" applyNumberFormat="0" applyAlignment="0" applyProtection="0"/>
    <xf numFmtId="0" fontId="22" fillId="29" borderId="4" applyNumberFormat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28" fillId="31" borderId="3" applyNumberFormat="0" applyAlignment="0" applyProtection="0"/>
    <xf numFmtId="0" fontId="29" fillId="0" borderId="8" applyNumberFormat="0" applyFill="0" applyAlignment="0" applyProtection="0"/>
    <xf numFmtId="0" fontId="30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18" fillId="33" borderId="9" applyNumberFormat="0" applyFont="0" applyAlignment="0" applyProtection="0"/>
    <xf numFmtId="0" fontId="31" fillId="28" borderId="10" applyNumberFormat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0" applyNumberFormat="0" applyFill="0" applyBorder="0" applyAlignment="0" applyProtection="0"/>
  </cellStyleXfs>
  <cellXfs count="165">
    <xf numFmtId="0" fontId="0" fillId="0" borderId="0" xfId="0"/>
    <xf numFmtId="0" fontId="35" fillId="0" borderId="0" xfId="0" applyFont="1" applyBorder="1" applyAlignment="1">
      <alignment horizontal="center" wrapText="1"/>
    </xf>
    <xf numFmtId="0" fontId="36" fillId="0" borderId="12" xfId="0" applyFont="1" applyFill="1" applyBorder="1" applyAlignment="1">
      <alignment horizontal="center" wrapText="1"/>
    </xf>
    <xf numFmtId="0" fontId="37" fillId="0" borderId="2" xfId="0" applyFont="1" applyFill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14" fontId="38" fillId="0" borderId="1" xfId="0" applyNumberFormat="1" applyFont="1" applyBorder="1" applyAlignment="1">
      <alignment horizontal="center" wrapText="1"/>
    </xf>
    <xf numFmtId="14" fontId="37" fillId="0" borderId="1" xfId="0" applyNumberFormat="1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166" fontId="37" fillId="0" borderId="1" xfId="0" applyNumberFormat="1" applyFont="1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35" fillId="0" borderId="1" xfId="0" applyFont="1" applyBorder="1"/>
    <xf numFmtId="0" fontId="38" fillId="0" borderId="2" xfId="0" applyFont="1" applyFill="1" applyBorder="1" applyAlignment="1">
      <alignment horizontal="center" wrapText="1"/>
    </xf>
    <xf numFmtId="0" fontId="37" fillId="2" borderId="1" xfId="0" applyFont="1" applyFill="1" applyBorder="1" applyAlignment="1">
      <alignment horizontal="center" wrapText="1"/>
    </xf>
    <xf numFmtId="0" fontId="36" fillId="0" borderId="2" xfId="0" applyFont="1" applyFill="1" applyBorder="1" applyAlignment="1">
      <alignment horizontal="center" wrapText="1"/>
    </xf>
    <xf numFmtId="166" fontId="37" fillId="2" borderId="1" xfId="0" applyNumberFormat="1" applyFont="1" applyFill="1" applyBorder="1" applyAlignment="1">
      <alignment horizontal="center" wrapText="1"/>
    </xf>
    <xf numFmtId="0" fontId="39" fillId="0" borderId="1" xfId="0" applyFont="1" applyBorder="1" applyAlignment="1">
      <alignment horizontal="center" wrapText="1"/>
    </xf>
    <xf numFmtId="0" fontId="38" fillId="0" borderId="1" xfId="0" applyFont="1" applyFill="1" applyBorder="1" applyAlignment="1">
      <alignment horizontal="center" wrapText="1"/>
    </xf>
    <xf numFmtId="164" fontId="37" fillId="0" borderId="1" xfId="0" applyNumberFormat="1" applyFont="1" applyFill="1" applyBorder="1" applyAlignment="1">
      <alignment horizontal="center" wrapText="1"/>
    </xf>
    <xf numFmtId="166" fontId="37" fillId="0" borderId="1" xfId="0" applyNumberFormat="1" applyFont="1" applyFill="1" applyBorder="1" applyAlignment="1">
      <alignment horizontal="center" wrapText="1"/>
    </xf>
    <xf numFmtId="3" fontId="37" fillId="0" borderId="1" xfId="0" applyNumberFormat="1" applyFont="1" applyBorder="1" applyAlignment="1">
      <alignment horizontal="center" wrapText="1"/>
    </xf>
    <xf numFmtId="167" fontId="37" fillId="0" borderId="1" xfId="0" applyNumberFormat="1" applyFont="1" applyBorder="1" applyAlignment="1">
      <alignment horizontal="center" wrapText="1"/>
    </xf>
    <xf numFmtId="0" fontId="36" fillId="0" borderId="12" xfId="51" applyFont="1" applyFill="1" applyBorder="1" applyAlignment="1">
      <alignment horizontal="center" wrapText="1"/>
    </xf>
    <xf numFmtId="0" fontId="38" fillId="0" borderId="2" xfId="51" applyFont="1" applyFill="1" applyBorder="1" applyAlignment="1">
      <alignment horizontal="center" wrapText="1"/>
    </xf>
    <xf numFmtId="0" fontId="38" fillId="0" borderId="1" xfId="51" applyFont="1" applyBorder="1" applyAlignment="1">
      <alignment horizontal="center" wrapText="1"/>
    </xf>
    <xf numFmtId="0" fontId="38" fillId="0" borderId="1" xfId="51" applyFont="1" applyFill="1" applyBorder="1" applyAlignment="1">
      <alignment horizontal="center" wrapText="1"/>
    </xf>
    <xf numFmtId="164" fontId="37" fillId="0" borderId="1" xfId="51" applyNumberFormat="1" applyFont="1" applyFill="1" applyBorder="1" applyAlignment="1">
      <alignment horizontal="center" wrapText="1"/>
    </xf>
    <xf numFmtId="166" fontId="37" fillId="0" borderId="1" xfId="51" applyNumberFormat="1" applyFont="1" applyFill="1" applyBorder="1" applyAlignment="1">
      <alignment horizontal="center" wrapText="1"/>
    </xf>
    <xf numFmtId="3" fontId="37" fillId="0" borderId="1" xfId="51" applyNumberFormat="1" applyFont="1" applyBorder="1" applyAlignment="1">
      <alignment horizontal="center" wrapText="1"/>
    </xf>
    <xf numFmtId="167" fontId="37" fillId="0" borderId="1" xfId="51" applyNumberFormat="1" applyFont="1" applyBorder="1" applyAlignment="1">
      <alignment horizontal="center" wrapText="1"/>
    </xf>
    <xf numFmtId="165" fontId="37" fillId="0" borderId="1" xfId="51" applyNumberFormat="1" applyFont="1" applyBorder="1" applyAlignment="1">
      <alignment horizontal="center" wrapText="1"/>
    </xf>
    <xf numFmtId="0" fontId="38" fillId="37" borderId="1" xfId="0" applyFont="1" applyFill="1" applyBorder="1" applyAlignment="1">
      <alignment horizontal="center" wrapText="1"/>
    </xf>
    <xf numFmtId="165" fontId="37" fillId="0" borderId="1" xfId="0" applyNumberFormat="1" applyFont="1" applyBorder="1" applyAlignment="1">
      <alignment horizontal="center" wrapText="1"/>
    </xf>
    <xf numFmtId="0" fontId="38" fillId="0" borderId="1" xfId="54" applyFont="1" applyBorder="1" applyAlignment="1">
      <alignment horizontal="center" wrapText="1"/>
    </xf>
    <xf numFmtId="0" fontId="40" fillId="0" borderId="1" xfId="34" applyNumberFormat="1" applyFont="1" applyBorder="1" applyAlignment="1" applyProtection="1">
      <alignment horizontal="center" wrapText="1"/>
    </xf>
    <xf numFmtId="166" fontId="38" fillId="0" borderId="1" xfId="0" applyNumberFormat="1" applyFont="1" applyBorder="1" applyAlignment="1">
      <alignment horizontal="center" wrapText="1"/>
    </xf>
    <xf numFmtId="0" fontId="40" fillId="0" borderId="1" xfId="34" applyNumberFormat="1" applyFont="1" applyFill="1" applyBorder="1" applyAlignment="1" applyProtection="1">
      <alignment horizontal="center" wrapText="1"/>
    </xf>
    <xf numFmtId="0" fontId="37" fillId="0" borderId="1" xfId="0" applyFont="1" applyFill="1" applyBorder="1" applyAlignment="1">
      <alignment horizontal="center" wrapText="1"/>
    </xf>
    <xf numFmtId="0" fontId="38" fillId="0" borderId="1" xfId="52" applyFont="1" applyBorder="1" applyAlignment="1">
      <alignment horizontal="center" wrapText="1"/>
    </xf>
    <xf numFmtId="3" fontId="37" fillId="0" borderId="1" xfId="0" applyNumberFormat="1" applyFont="1" applyFill="1" applyBorder="1" applyAlignment="1">
      <alignment horizontal="center" wrapText="1"/>
    </xf>
    <xf numFmtId="167" fontId="37" fillId="0" borderId="1" xfId="0" applyNumberFormat="1" applyFont="1" applyFill="1" applyBorder="1" applyAlignment="1">
      <alignment horizontal="center" wrapText="1"/>
    </xf>
    <xf numFmtId="165" fontId="37" fillId="0" borderId="1" xfId="0" applyNumberFormat="1" applyFont="1" applyFill="1" applyBorder="1" applyAlignment="1">
      <alignment horizontal="center" wrapText="1"/>
    </xf>
    <xf numFmtId="0" fontId="38" fillId="0" borderId="1" xfId="55" applyFont="1" applyBorder="1" applyAlignment="1">
      <alignment horizontal="center" wrapText="1"/>
    </xf>
    <xf numFmtId="14" fontId="38" fillId="0" borderId="1" xfId="51" applyNumberFormat="1" applyFont="1" applyBorder="1" applyAlignment="1">
      <alignment horizontal="center" wrapText="1"/>
    </xf>
    <xf numFmtId="166" fontId="37" fillId="0" borderId="1" xfId="51" applyNumberFormat="1" applyFont="1" applyBorder="1" applyAlignment="1">
      <alignment horizontal="center" wrapText="1"/>
    </xf>
    <xf numFmtId="0" fontId="38" fillId="37" borderId="1" xfId="51" applyFont="1" applyFill="1" applyBorder="1" applyAlignment="1">
      <alignment horizontal="center" wrapText="1"/>
    </xf>
    <xf numFmtId="0" fontId="38" fillId="0" borderId="1" xfId="50" applyFont="1" applyBorder="1" applyAlignment="1">
      <alignment horizontal="center" wrapText="1"/>
    </xf>
    <xf numFmtId="0" fontId="37" fillId="0" borderId="1" xfId="51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 wrapText="1"/>
    </xf>
    <xf numFmtId="0" fontId="38" fillId="0" borderId="1" xfId="50" applyFont="1" applyFill="1" applyBorder="1" applyAlignment="1">
      <alignment horizontal="center" wrapText="1"/>
    </xf>
    <xf numFmtId="3" fontId="37" fillId="0" borderId="1" xfId="51" applyNumberFormat="1" applyFont="1" applyFill="1" applyBorder="1" applyAlignment="1">
      <alignment horizontal="center" wrapText="1"/>
    </xf>
    <xf numFmtId="165" fontId="37" fillId="0" borderId="1" xfId="51" applyNumberFormat="1" applyFont="1" applyFill="1" applyBorder="1" applyAlignment="1">
      <alignment horizontal="center" wrapText="1"/>
    </xf>
    <xf numFmtId="0" fontId="35" fillId="0" borderId="1" xfId="0" applyFont="1" applyFill="1" applyBorder="1" applyAlignment="1">
      <alignment horizontal="center" wrapText="1"/>
    </xf>
    <xf numFmtId="0" fontId="35" fillId="0" borderId="1" xfId="0" applyFont="1" applyFill="1" applyBorder="1"/>
    <xf numFmtId="0" fontId="38" fillId="0" borderId="1" xfId="44" applyFont="1" applyFill="1" applyBorder="1" applyAlignment="1">
      <alignment horizontal="center" wrapText="1"/>
    </xf>
    <xf numFmtId="166" fontId="38" fillId="0" borderId="1" xfId="0" applyNumberFormat="1" applyFont="1" applyFill="1" applyBorder="1" applyAlignment="1">
      <alignment horizontal="center" wrapText="1"/>
    </xf>
    <xf numFmtId="0" fontId="35" fillId="35" borderId="1" xfId="0" applyFont="1" applyFill="1" applyBorder="1" applyAlignment="1">
      <alignment horizontal="center" wrapText="1"/>
    </xf>
    <xf numFmtId="0" fontId="35" fillId="34" borderId="0" xfId="0" applyFont="1" applyFill="1" applyBorder="1" applyAlignment="1">
      <alignment horizontal="center" wrapText="1"/>
    </xf>
    <xf numFmtId="0" fontId="41" fillId="0" borderId="12" xfId="0" applyFont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166" fontId="39" fillId="0" borderId="1" xfId="0" applyNumberFormat="1" applyFont="1" applyBorder="1" applyAlignment="1">
      <alignment horizontal="center" wrapText="1"/>
    </xf>
    <xf numFmtId="0" fontId="35" fillId="0" borderId="0" xfId="0" applyFont="1" applyBorder="1"/>
    <xf numFmtId="0" fontId="41" fillId="0" borderId="12" xfId="0" applyFont="1" applyBorder="1"/>
    <xf numFmtId="0" fontId="35" fillId="0" borderId="2" xfId="0" applyFont="1" applyBorder="1"/>
    <xf numFmtId="0" fontId="35" fillId="0" borderId="1" xfId="0" applyFont="1" applyBorder="1" applyAlignment="1">
      <alignment horizontal="center"/>
    </xf>
    <xf numFmtId="166" fontId="39" fillId="0" borderId="1" xfId="0" applyNumberFormat="1" applyFont="1" applyBorder="1" applyAlignment="1">
      <alignment horizontal="center"/>
    </xf>
    <xf numFmtId="0" fontId="39" fillId="36" borderId="1" xfId="0" applyFont="1" applyFill="1" applyBorder="1" applyAlignment="1">
      <alignment horizontal="center" wrapText="1"/>
    </xf>
    <xf numFmtId="14" fontId="38" fillId="0" borderId="1" xfId="0" applyNumberFormat="1" applyFont="1" applyFill="1" applyBorder="1" applyAlignment="1">
      <alignment horizontal="center" wrapText="1"/>
    </xf>
    <xf numFmtId="0" fontId="36" fillId="0" borderId="0" xfId="0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wrapText="1"/>
    </xf>
    <xf numFmtId="14" fontId="38" fillId="0" borderId="0" xfId="0" applyNumberFormat="1" applyFont="1" applyFill="1" applyBorder="1" applyAlignment="1">
      <alignment horizontal="center" wrapText="1"/>
    </xf>
    <xf numFmtId="166" fontId="37" fillId="0" borderId="0" xfId="0" applyNumberFormat="1" applyFont="1" applyFill="1" applyBorder="1" applyAlignment="1">
      <alignment horizontal="center" wrapText="1"/>
    </xf>
    <xf numFmtId="3" fontId="37" fillId="0" borderId="0" xfId="0" applyNumberFormat="1" applyFont="1" applyFill="1" applyBorder="1" applyAlignment="1">
      <alignment horizontal="center" wrapText="1"/>
    </xf>
    <xf numFmtId="165" fontId="37" fillId="0" borderId="0" xfId="0" applyNumberFormat="1" applyFont="1" applyFill="1" applyBorder="1" applyAlignment="1">
      <alignment horizontal="center" wrapText="1"/>
    </xf>
    <xf numFmtId="0" fontId="35" fillId="0" borderId="0" xfId="0" applyFont="1" applyFill="1" applyBorder="1"/>
    <xf numFmtId="0" fontId="35" fillId="0" borderId="14" xfId="0" applyFont="1" applyFill="1" applyBorder="1" applyAlignment="1">
      <alignment horizontal="center" wrapText="1"/>
    </xf>
    <xf numFmtId="0" fontId="36" fillId="0" borderId="15" xfId="0" applyFont="1" applyFill="1" applyBorder="1" applyAlignment="1">
      <alignment horizontal="center" wrapText="1"/>
    </xf>
    <xf numFmtId="0" fontId="36" fillId="34" borderId="0" xfId="0" applyFont="1" applyFill="1" applyBorder="1" applyAlignment="1">
      <alignment horizontal="center" wrapText="1"/>
    </xf>
    <xf numFmtId="166" fontId="37" fillId="34" borderId="0" xfId="0" applyNumberFormat="1" applyFont="1" applyFill="1" applyBorder="1" applyAlignment="1">
      <alignment horizontal="center" wrapText="1"/>
    </xf>
    <xf numFmtId="0" fontId="38" fillId="34" borderId="0" xfId="0" applyFont="1" applyFill="1" applyBorder="1" applyAlignment="1">
      <alignment horizontal="center" wrapText="1"/>
    </xf>
    <xf numFmtId="0" fontId="35" fillId="34" borderId="0" xfId="0" applyFont="1" applyFill="1" applyBorder="1"/>
    <xf numFmtId="0" fontId="35" fillId="0" borderId="16" xfId="0" applyFont="1" applyFill="1" applyBorder="1" applyAlignment="1">
      <alignment horizontal="center" wrapText="1"/>
    </xf>
    <xf numFmtId="3" fontId="38" fillId="0" borderId="1" xfId="0" applyNumberFormat="1" applyFont="1" applyFill="1" applyBorder="1" applyAlignment="1">
      <alignment horizontal="center" wrapText="1"/>
    </xf>
    <xf numFmtId="0" fontId="41" fillId="0" borderId="12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166" fontId="39" fillId="0" borderId="1" xfId="0" applyNumberFormat="1" applyFont="1" applyFill="1" applyBorder="1" applyAlignment="1">
      <alignment horizontal="center" wrapText="1"/>
    </xf>
    <xf numFmtId="3" fontId="35" fillId="0" borderId="1" xfId="0" applyNumberFormat="1" applyFont="1" applyFill="1" applyBorder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0" fontId="38" fillId="0" borderId="1" xfId="54" applyFont="1" applyFill="1" applyBorder="1" applyAlignment="1">
      <alignment horizontal="center" wrapText="1"/>
    </xf>
    <xf numFmtId="0" fontId="38" fillId="0" borderId="1" xfId="46" applyFont="1" applyFill="1" applyBorder="1" applyAlignment="1">
      <alignment horizontal="center" wrapText="1"/>
    </xf>
    <xf numFmtId="0" fontId="42" fillId="0" borderId="1" xfId="34" applyNumberFormat="1" applyFont="1" applyFill="1" applyBorder="1" applyAlignment="1" applyProtection="1">
      <alignment horizontal="center" wrapText="1"/>
    </xf>
    <xf numFmtId="166" fontId="35" fillId="0" borderId="1" xfId="0" applyNumberFormat="1" applyFont="1" applyFill="1" applyBorder="1" applyAlignment="1">
      <alignment horizontal="center" wrapText="1"/>
    </xf>
    <xf numFmtId="3" fontId="39" fillId="0" borderId="1" xfId="0" applyNumberFormat="1" applyFont="1" applyFill="1" applyBorder="1" applyAlignment="1">
      <alignment horizontal="center" wrapText="1"/>
    </xf>
    <xf numFmtId="167" fontId="39" fillId="0" borderId="1" xfId="0" applyNumberFormat="1" applyFont="1" applyFill="1" applyBorder="1" applyAlignment="1">
      <alignment horizontal="center" wrapText="1"/>
    </xf>
    <xf numFmtId="165" fontId="39" fillId="0" borderId="1" xfId="0" applyNumberFormat="1" applyFont="1" applyFill="1" applyBorder="1" applyAlignment="1">
      <alignment horizontal="center" wrapText="1"/>
    </xf>
    <xf numFmtId="0" fontId="38" fillId="0" borderId="1" xfId="48" applyFont="1" applyFill="1" applyBorder="1" applyAlignment="1">
      <alignment horizontal="center" wrapText="1"/>
    </xf>
    <xf numFmtId="14" fontId="37" fillId="0" borderId="1" xfId="0" applyNumberFormat="1" applyFont="1" applyFill="1" applyBorder="1" applyAlignment="1">
      <alignment horizontal="center" wrapText="1"/>
    </xf>
    <xf numFmtId="167" fontId="37" fillId="0" borderId="1" xfId="51" applyNumberFormat="1" applyFont="1" applyFill="1" applyBorder="1" applyAlignment="1">
      <alignment horizontal="center" wrapText="1"/>
    </xf>
    <xf numFmtId="0" fontId="38" fillId="0" borderId="1" xfId="55" applyFont="1" applyFill="1" applyBorder="1" applyAlignment="1">
      <alignment horizontal="center" wrapText="1"/>
    </xf>
    <xf numFmtId="166" fontId="38" fillId="0" borderId="1" xfId="51" applyNumberFormat="1" applyFont="1" applyFill="1" applyBorder="1" applyAlignment="1">
      <alignment horizontal="center" wrapText="1"/>
    </xf>
    <xf numFmtId="6" fontId="38" fillId="0" borderId="1" xfId="0" applyNumberFormat="1" applyFont="1" applyFill="1" applyBorder="1" applyAlignment="1">
      <alignment horizontal="center" wrapText="1"/>
    </xf>
    <xf numFmtId="0" fontId="38" fillId="0" borderId="1" xfId="45" applyFont="1" applyFill="1" applyBorder="1" applyAlignment="1">
      <alignment horizontal="center" wrapText="1"/>
    </xf>
    <xf numFmtId="0" fontId="38" fillId="0" borderId="1" xfId="39" applyFont="1" applyFill="1" applyBorder="1" applyAlignment="1">
      <alignment horizontal="center" wrapText="1"/>
    </xf>
    <xf numFmtId="0" fontId="38" fillId="0" borderId="1" xfId="47" applyFont="1" applyFill="1" applyBorder="1" applyAlignment="1">
      <alignment horizontal="center" wrapText="1"/>
    </xf>
    <xf numFmtId="0" fontId="38" fillId="0" borderId="1" xfId="40" applyFont="1" applyFill="1" applyBorder="1" applyAlignment="1">
      <alignment horizontal="center" wrapText="1"/>
    </xf>
    <xf numFmtId="0" fontId="38" fillId="0" borderId="1" xfId="43" applyFont="1" applyFill="1" applyBorder="1" applyAlignment="1">
      <alignment horizontal="center" wrapText="1"/>
    </xf>
    <xf numFmtId="0" fontId="38" fillId="0" borderId="1" xfId="56" applyFont="1" applyFill="1" applyBorder="1" applyAlignment="1">
      <alignment horizontal="center" wrapText="1"/>
    </xf>
    <xf numFmtId="0" fontId="38" fillId="0" borderId="1" xfId="42" applyFont="1" applyFill="1" applyBorder="1" applyAlignment="1">
      <alignment horizontal="center" wrapText="1"/>
    </xf>
    <xf numFmtId="0" fontId="38" fillId="0" borderId="1" xfId="38" applyFont="1" applyFill="1" applyBorder="1" applyAlignment="1">
      <alignment horizontal="center" wrapText="1"/>
    </xf>
    <xf numFmtId="168" fontId="38" fillId="0" borderId="1" xfId="0" applyNumberFormat="1" applyFont="1" applyFill="1" applyBorder="1" applyAlignment="1">
      <alignment horizontal="center" wrapText="1"/>
    </xf>
    <xf numFmtId="0" fontId="41" fillId="0" borderId="13" xfId="0" applyFont="1" applyFill="1" applyBorder="1" applyAlignment="1">
      <alignment horizontal="center" wrapText="1"/>
    </xf>
    <xf numFmtId="0" fontId="35" fillId="38" borderId="2" xfId="0" applyFont="1" applyFill="1" applyBorder="1" applyAlignment="1">
      <alignment horizontal="center" wrapText="1"/>
    </xf>
    <xf numFmtId="0" fontId="39" fillId="35" borderId="1" xfId="0" applyFont="1" applyFill="1" applyBorder="1" applyAlignment="1">
      <alignment horizontal="center" wrapText="1"/>
    </xf>
    <xf numFmtId="0" fontId="38" fillId="38" borderId="2" xfId="0" applyFont="1" applyFill="1" applyBorder="1" applyAlignment="1">
      <alignment horizontal="center" wrapText="1"/>
    </xf>
    <xf numFmtId="0" fontId="38" fillId="36" borderId="2" xfId="51" applyFont="1" applyFill="1" applyBorder="1" applyAlignment="1">
      <alignment horizontal="center" wrapText="1"/>
    </xf>
    <xf numFmtId="0" fontId="38" fillId="36" borderId="2" xfId="0" applyFont="1" applyFill="1" applyBorder="1" applyAlignment="1">
      <alignment horizontal="center" wrapText="1"/>
    </xf>
    <xf numFmtId="0" fontId="35" fillId="39" borderId="1" xfId="0" applyFont="1" applyFill="1" applyBorder="1" applyAlignment="1">
      <alignment horizontal="center" wrapText="1"/>
    </xf>
    <xf numFmtId="0" fontId="38" fillId="39" borderId="1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51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center" wrapText="1"/>
    </xf>
    <xf numFmtId="0" fontId="44" fillId="0" borderId="0" xfId="0" applyFont="1"/>
    <xf numFmtId="0" fontId="44" fillId="0" borderId="0" xfId="0" applyFont="1" applyFill="1"/>
    <xf numFmtId="0" fontId="12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38" fillId="40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7" fillId="0" borderId="0" xfId="5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3" fontId="14" fillId="0" borderId="0" xfId="0" applyNumberFormat="1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Border="1" applyAlignment="1">
      <alignment horizontal="left" wrapText="1"/>
    </xf>
    <xf numFmtId="0" fontId="44" fillId="0" borderId="0" xfId="0" applyFont="1" applyBorder="1" applyAlignment="1">
      <alignment horizontal="left"/>
    </xf>
    <xf numFmtId="0" fontId="14" fillId="0" borderId="0" xfId="5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3" fontId="44" fillId="0" borderId="0" xfId="0" applyNumberFormat="1" applyFont="1" applyBorder="1" applyAlignment="1">
      <alignment horizontal="left"/>
    </xf>
    <xf numFmtId="0" fontId="5" fillId="0" borderId="0" xfId="5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0" fillId="0" borderId="0" xfId="5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 wrapText="1"/>
    </xf>
    <xf numFmtId="0" fontId="3" fillId="0" borderId="0" xfId="51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left"/>
    </xf>
    <xf numFmtId="3" fontId="44" fillId="0" borderId="0" xfId="0" applyNumberFormat="1" applyFont="1" applyFill="1" applyBorder="1" applyAlignment="1">
      <alignment horizontal="left"/>
    </xf>
    <xf numFmtId="0" fontId="44" fillId="0" borderId="0" xfId="0" applyFont="1" applyFill="1" applyBorder="1"/>
    <xf numFmtId="0" fontId="44" fillId="0" borderId="0" xfId="0" applyFont="1" applyBorder="1"/>
    <xf numFmtId="0" fontId="2" fillId="0" borderId="0" xfId="5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3" fontId="0" fillId="0" borderId="0" xfId="0" applyNumberFormat="1" applyFill="1" applyBorder="1" applyAlignment="1">
      <alignment horizontal="left"/>
    </xf>
    <xf numFmtId="3" fontId="22" fillId="0" borderId="0" xfId="0" applyNumberFormat="1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5" fillId="0" borderId="0" xfId="51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13" fillId="0" borderId="0" xfId="0" applyFont="1" applyFill="1" applyBorder="1" applyAlignment="1">
      <alignment horizontal="center" wrapText="1"/>
    </xf>
    <xf numFmtId="0" fontId="43" fillId="34" borderId="0" xfId="0" applyFont="1" applyFill="1" applyBorder="1" applyAlignment="1">
      <alignment horizontal="center" wrapText="1"/>
    </xf>
  </cellXfs>
  <cellStyles count="11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17" xfId="38"/>
    <cellStyle name="Normal 17 2" xfId="39"/>
    <cellStyle name="Normal 18" xfId="40"/>
    <cellStyle name="Normal 18 2" xfId="41"/>
    <cellStyle name="Normal 19" xfId="42"/>
    <cellStyle name="Normal 19 2" xfId="43"/>
    <cellStyle name="Normal 20" xfId="44"/>
    <cellStyle name="Normal 20 2" xfId="45"/>
    <cellStyle name="Normal 21" xfId="46"/>
    <cellStyle name="Normal 21 2" xfId="47"/>
    <cellStyle name="Normal 22" xfId="48"/>
    <cellStyle name="Normal 22 2" xfId="49"/>
    <cellStyle name="Normal 23 2" xfId="50"/>
    <cellStyle name="Normal 27" xfId="51"/>
    <cellStyle name="Normal 4" xfId="52"/>
    <cellStyle name="Normal 4 2" xfId="53"/>
    <cellStyle name="Normal 7" xfId="54"/>
    <cellStyle name="Normal 7 2" xfId="55"/>
    <cellStyle name="Normal 9 2" xfId="56"/>
    <cellStyle name="Note 10" xfId="57"/>
    <cellStyle name="Note 10 2" xfId="58"/>
    <cellStyle name="Note 11" xfId="59"/>
    <cellStyle name="Note 11 2" xfId="60"/>
    <cellStyle name="Note 12" xfId="61"/>
    <cellStyle name="Note 12 2" xfId="62"/>
    <cellStyle name="Note 13" xfId="63"/>
    <cellStyle name="Note 13 2" xfId="64"/>
    <cellStyle name="Note 14" xfId="65"/>
    <cellStyle name="Note 14 2" xfId="66"/>
    <cellStyle name="Note 15" xfId="67"/>
    <cellStyle name="Note 15 2" xfId="68"/>
    <cellStyle name="Note 16" xfId="69"/>
    <cellStyle name="Note 16 2" xfId="70"/>
    <cellStyle name="Note 17" xfId="71"/>
    <cellStyle name="Note 17 2" xfId="72"/>
    <cellStyle name="Note 18" xfId="73"/>
    <cellStyle name="Note 18 2" xfId="74"/>
    <cellStyle name="Note 19" xfId="75"/>
    <cellStyle name="Note 19 2" xfId="76"/>
    <cellStyle name="Note 2" xfId="77"/>
    <cellStyle name="Note 2 2" xfId="78"/>
    <cellStyle name="Note 20" xfId="79"/>
    <cellStyle name="Note 20 2" xfId="80"/>
    <cellStyle name="Note 21" xfId="81"/>
    <cellStyle name="Note 21 2" xfId="82"/>
    <cellStyle name="Note 22" xfId="83"/>
    <cellStyle name="Note 22 2" xfId="84"/>
    <cellStyle name="Note 23" xfId="85"/>
    <cellStyle name="Note 23 2" xfId="86"/>
    <cellStyle name="Note 24" xfId="87"/>
    <cellStyle name="Note 24 2" xfId="88"/>
    <cellStyle name="Note 25" xfId="89"/>
    <cellStyle name="Note 25 2" xfId="90"/>
    <cellStyle name="Note 26" xfId="91"/>
    <cellStyle name="Note 26 2" xfId="92"/>
    <cellStyle name="Note 3" xfId="93"/>
    <cellStyle name="Note 3 2" xfId="94"/>
    <cellStyle name="Note 4" xfId="95"/>
    <cellStyle name="Note 4 2" xfId="96"/>
    <cellStyle name="Note 5" xfId="97"/>
    <cellStyle name="Note 5 2" xfId="98"/>
    <cellStyle name="Note 6" xfId="99"/>
    <cellStyle name="Note 6 2" xfId="100"/>
    <cellStyle name="Note 7" xfId="101"/>
    <cellStyle name="Note 7 2" xfId="102"/>
    <cellStyle name="Note 8" xfId="103"/>
    <cellStyle name="Note 8 2" xfId="104"/>
    <cellStyle name="Note 9" xfId="105"/>
    <cellStyle name="Note 9 2" xfId="106"/>
    <cellStyle name="Output" xfId="107" builtinId="21" customBuiltin="1"/>
    <cellStyle name="Title" xfId="108" builtinId="15" customBuiltin="1"/>
    <cellStyle name="Total" xfId="109" builtinId="25" customBuiltin="1"/>
    <cellStyle name="Warning Text" xfId="110" builtinId="11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J87" totalsRowShown="0" headerRowDxfId="11" dataDxfId="10">
  <autoFilter ref="A1:J87"/>
  <sortState ref="A2:M87">
    <sortCondition ref="A1:A87"/>
  </sortState>
  <tableColumns count="10">
    <tableColumn id="1" name="Department" dataDxfId="9"/>
    <tableColumn id="3" name="Model #" dataDxfId="8"/>
    <tableColumn id="4" name="Brand Name" dataDxfId="7"/>
    <tableColumn id="5" name="Specs" dataDxfId="6"/>
    <tableColumn id="6" name="Speed" dataDxfId="5"/>
    <tableColumn id="8" name="Page Allowance" dataDxfId="4"/>
    <tableColumn id="12" name="Avg B&amp;W" dataDxfId="3"/>
    <tableColumn id="11" name="Avg Color" dataDxfId="2"/>
    <tableColumn id="14" name="Total Pages Printed" dataDxfId="1">
      <calculatedColumnFormula>SUM(Table1[[#This Row],[Avg B&amp;W]],Table1[[#This Row],[Avg Color]])</calculatedColumnFormula>
    </tableColumn>
    <tableColumn id="9" name="Networked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\\Tlksaos1\user\dan\CITY%20OF%20KNOXVILLE%20ORDERS\CITKNO18588.tif" TargetMode="External"/><Relationship Id="rId13" Type="http://schemas.openxmlformats.org/officeDocument/2006/relationships/hyperlink" Target="file:///\\Tlksaos1\user\dan\CITY%20OF%20KNOXVILLE%20ORDERS\CITKNO18598.tif" TargetMode="External"/><Relationship Id="rId18" Type="http://schemas.openxmlformats.org/officeDocument/2006/relationships/hyperlink" Target="file:///\\Tlksaos1\user\dan\CITY%20OF%20KNOXVILLE%20ORDERS\CITKNO18610.tif" TargetMode="External"/><Relationship Id="rId26" Type="http://schemas.openxmlformats.org/officeDocument/2006/relationships/hyperlink" Target="file:///\\Tlksaos1\user\dan\CITY%20OF%20KNOXVILLE%20ORDERS\CITKNO18585.tif" TargetMode="External"/><Relationship Id="rId3" Type="http://schemas.openxmlformats.org/officeDocument/2006/relationships/hyperlink" Target="file:///\\Tlksaos1\user\dan\CITY%20OF%20KNOXVILLE%20ORDERS\CITKNO18603.tif" TargetMode="External"/><Relationship Id="rId21" Type="http://schemas.openxmlformats.org/officeDocument/2006/relationships/hyperlink" Target="file:///\\Tlksaos1\user\dan\CITY%20OF%20KNOXVILLE%20ORDERS\CITKNO18596.tif" TargetMode="External"/><Relationship Id="rId7" Type="http://schemas.openxmlformats.org/officeDocument/2006/relationships/hyperlink" Target="file:///\\Tlksaos1\user\dan\CITY%20OF%20KNOXVILLE%20ORDERS\CITKNO18605.tif" TargetMode="External"/><Relationship Id="rId12" Type="http://schemas.openxmlformats.org/officeDocument/2006/relationships/hyperlink" Target="file:///\\Tlksaos1\user\dan\CITY%20OF%20KNOXVILLE%20ORDERS\CITKNO18606.tif" TargetMode="External"/><Relationship Id="rId17" Type="http://schemas.openxmlformats.org/officeDocument/2006/relationships/hyperlink" Target="file:///\\Tlksaos1\user\dan\CITY%20OF%20KNOXVILLE%20ORDERS\CITKNO18595.tif" TargetMode="External"/><Relationship Id="rId25" Type="http://schemas.openxmlformats.org/officeDocument/2006/relationships/hyperlink" Target="file:///\\Tlksaos1\user\dan\CITY%20OF%20KNOXVILLE%20ORDERS\CITKNO18606.tif" TargetMode="External"/><Relationship Id="rId2" Type="http://schemas.openxmlformats.org/officeDocument/2006/relationships/hyperlink" Target="file:///\\Tlksaos1\user\dan\CITY%20OF%20KNOXVILLE%20ORDERS\CITKNO18591.tif" TargetMode="External"/><Relationship Id="rId16" Type="http://schemas.openxmlformats.org/officeDocument/2006/relationships/hyperlink" Target="file:///\\Tlksaos1\user\dan\CITY%20OF%20KNOXVILLE%20ORDERS\CITKNO18600.tif" TargetMode="External"/><Relationship Id="rId20" Type="http://schemas.openxmlformats.org/officeDocument/2006/relationships/hyperlink" Target="file:///\\Tlksaos1\user\dan\CITY%20OF%20KNOXVILLE%20ORDERS\CITKNO18584.tif" TargetMode="External"/><Relationship Id="rId29" Type="http://schemas.openxmlformats.org/officeDocument/2006/relationships/hyperlink" Target="file:///\\Tlksaos1\user\dan\CITY%20OF%20KNOXVILLE%20ORDERS\CITKNO18606.tif" TargetMode="External"/><Relationship Id="rId1" Type="http://schemas.openxmlformats.org/officeDocument/2006/relationships/hyperlink" Target="file:///\\Tlksaos1\user\dan\CITY%20OF%20KNOXVILLE%20ORDERS\CITKNO18593.tif" TargetMode="External"/><Relationship Id="rId6" Type="http://schemas.openxmlformats.org/officeDocument/2006/relationships/hyperlink" Target="file:///\\Tlksaos1\user\dan\CITY%20OF%20KNOXVILLE%20ORDERS\CITKNO18583.tif" TargetMode="External"/><Relationship Id="rId11" Type="http://schemas.openxmlformats.org/officeDocument/2006/relationships/hyperlink" Target="file:///\\Tlksaos1\user\dan\CITY%20OF%20KNOXVILLE%20ORDERS\CITKNO18606.tif" TargetMode="External"/><Relationship Id="rId24" Type="http://schemas.openxmlformats.org/officeDocument/2006/relationships/hyperlink" Target="file:///\\Tlksaos1\user\dan\CITY%20OF%20KNOXVILLE%20ORDERS\CITKNO18590.tif" TargetMode="External"/><Relationship Id="rId5" Type="http://schemas.openxmlformats.org/officeDocument/2006/relationships/hyperlink" Target="file:///\\Tlksaos1\user\dan\CITY%20OF%20KNOXVILLE%20ORDERS\CITKNO18597.tif" TargetMode="External"/><Relationship Id="rId15" Type="http://schemas.openxmlformats.org/officeDocument/2006/relationships/hyperlink" Target="file:///\\Tlksaos1\user\dan\CITY%20OF%20KNOXVILLE%20ORDERS\CITKNO18606.tif" TargetMode="External"/><Relationship Id="rId23" Type="http://schemas.openxmlformats.org/officeDocument/2006/relationships/hyperlink" Target="file:///\\Tlksaos1\user\dan\CITY%20OF%20KNOXVILLE%20ORDERS\CITKNO18604.tif" TargetMode="External"/><Relationship Id="rId28" Type="http://schemas.openxmlformats.org/officeDocument/2006/relationships/hyperlink" Target="file:///\\Tlksaos1\user\dan\CITY%20OF%20KNOXVILLE%20ORDERS\CITKNO18606.tif" TargetMode="External"/><Relationship Id="rId10" Type="http://schemas.openxmlformats.org/officeDocument/2006/relationships/hyperlink" Target="file:///\\Tlksaos1\user\dan\CITY%20OF%20KNOXVILLE%20ORDERS\CITKNO18594.tif" TargetMode="External"/><Relationship Id="rId19" Type="http://schemas.openxmlformats.org/officeDocument/2006/relationships/hyperlink" Target="file:///\\Tlksaos1\user\dan\CITY%20OF%20KNOXVILLE%20ORDERS\CITKNO18607.ti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file:///\\Tlksaos1\user\dan\CITY%20OF%20KNOXVILLE%20ORDERS\CITKNO18608.tif" TargetMode="External"/><Relationship Id="rId9" Type="http://schemas.openxmlformats.org/officeDocument/2006/relationships/hyperlink" Target="file:///\\Tlksaos1\user\dan\CITY%20OF%20KNOXVILLE%20ORDERS\CITKNO18589.tif" TargetMode="External"/><Relationship Id="rId14" Type="http://schemas.openxmlformats.org/officeDocument/2006/relationships/hyperlink" Target="file:///\\Tlksaos1\user\dan\CITY%20OF%20KNOXVILLE%20ORDERS\CITKNO18601.tif" TargetMode="External"/><Relationship Id="rId22" Type="http://schemas.openxmlformats.org/officeDocument/2006/relationships/hyperlink" Target="file:///\\Tlksaos1\user\dan\CITY%20OF%20KNOXVILLE%20ORDERS\CITKNO18594.tif" TargetMode="External"/><Relationship Id="rId27" Type="http://schemas.openxmlformats.org/officeDocument/2006/relationships/hyperlink" Target="file:///\\Tlksaos1\user\dan\CITY%20OF%20KNOXVILLE%20ORDERS\CITKNO18606.tif" TargetMode="External"/><Relationship Id="rId30" Type="http://schemas.openxmlformats.org/officeDocument/2006/relationships/hyperlink" Target="file:///\\Tlksaos1\user\dan\CITY%20OF%20KNOXVILLE%20ORDERS\CITKNO18602.ti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3"/>
  <sheetViews>
    <sheetView topLeftCell="C19" zoomScaleNormal="100" workbookViewId="0">
      <pane xSplit="3750" topLeftCell="B1"/>
      <selection activeCell="C26" sqref="C26"/>
      <selection pane="topRight" activeCell="G17" sqref="G17"/>
    </sheetView>
  </sheetViews>
  <sheetFormatPr defaultColWidth="9.42578125" defaultRowHeight="12.75" x14ac:dyDescent="0.2"/>
  <cols>
    <col min="1" max="1" width="6.85546875" style="60" hidden="1" customWidth="1"/>
    <col min="2" max="2" width="4.7109375" style="61" bestFit="1" customWidth="1"/>
    <col min="3" max="3" width="26.28515625" style="62" customWidth="1"/>
    <col min="4" max="5" width="17.140625" style="63" customWidth="1"/>
    <col min="6" max="6" width="8.85546875" style="63" customWidth="1"/>
    <col min="7" max="7" width="22.28515625" style="63" customWidth="1"/>
    <col min="8" max="8" width="11.5703125" style="63" customWidth="1"/>
    <col min="9" max="9" width="8.7109375" style="63" customWidth="1"/>
    <col min="10" max="10" width="7.7109375" style="63" bestFit="1" customWidth="1"/>
    <col min="11" max="11" width="14.7109375" style="63" customWidth="1"/>
    <col min="12" max="12" width="13.42578125" style="63" bestFit="1" customWidth="1"/>
    <col min="13" max="13" width="13.7109375" style="64" bestFit="1" customWidth="1"/>
    <col min="14" max="14" width="9.28515625" style="63" bestFit="1" customWidth="1"/>
    <col min="15" max="15" width="10.5703125" style="10" bestFit="1" customWidth="1"/>
    <col min="16" max="16" width="8.28515625" style="10" bestFit="1" customWidth="1"/>
    <col min="17" max="17" width="7.7109375" style="63" bestFit="1" customWidth="1"/>
    <col min="18" max="18" width="11.5703125" style="63" bestFit="1" customWidth="1"/>
    <col min="19" max="19" width="38.7109375" style="10" customWidth="1"/>
    <col min="20" max="20" width="47.28515625" style="10" customWidth="1"/>
    <col min="21" max="16384" width="9.42578125" style="10"/>
  </cols>
  <sheetData>
    <row r="1" spans="1:27" x14ac:dyDescent="0.2">
      <c r="A1" s="1" t="s">
        <v>0</v>
      </c>
      <c r="B1" s="2"/>
      <c r="C1" s="3" t="s">
        <v>17</v>
      </c>
      <c r="D1" s="4" t="s">
        <v>0</v>
      </c>
      <c r="E1" s="4"/>
      <c r="F1" s="4"/>
      <c r="G1" s="5"/>
      <c r="H1" s="6">
        <v>41856</v>
      </c>
      <c r="I1" s="5"/>
      <c r="J1" s="5"/>
      <c r="K1" s="5"/>
      <c r="L1" s="7"/>
      <c r="M1" s="8"/>
      <c r="N1" s="7"/>
      <c r="O1" s="7"/>
      <c r="P1" s="7"/>
      <c r="Q1" s="5"/>
      <c r="R1" s="5"/>
      <c r="S1" s="9"/>
      <c r="T1" s="9"/>
      <c r="U1" s="9"/>
      <c r="V1" s="9"/>
      <c r="W1" s="9"/>
      <c r="X1" s="9"/>
      <c r="Y1" s="9"/>
      <c r="Z1" s="9"/>
      <c r="AA1" s="9"/>
    </row>
    <row r="2" spans="1:27" x14ac:dyDescent="0.2">
      <c r="A2" s="1"/>
      <c r="B2" s="2"/>
      <c r="C2" s="11" t="s">
        <v>0</v>
      </c>
      <c r="D2" s="7"/>
      <c r="E2" s="7"/>
      <c r="F2" s="7"/>
      <c r="G2" s="7"/>
      <c r="H2" s="7"/>
      <c r="I2" s="7"/>
      <c r="J2" s="7"/>
      <c r="K2" s="7"/>
      <c r="L2" s="7"/>
      <c r="M2" s="8"/>
      <c r="N2" s="12" t="s">
        <v>15</v>
      </c>
      <c r="O2" s="7"/>
      <c r="P2" s="7"/>
      <c r="Q2" s="7"/>
      <c r="R2" s="7"/>
      <c r="S2" s="9"/>
      <c r="T2" s="9"/>
      <c r="U2" s="9"/>
      <c r="V2" s="9"/>
      <c r="W2" s="9"/>
      <c r="X2" s="9"/>
      <c r="Y2" s="9"/>
      <c r="Z2" s="9"/>
      <c r="AA2" s="9"/>
    </row>
    <row r="3" spans="1:27" x14ac:dyDescent="0.2">
      <c r="A3" s="1"/>
      <c r="B3" s="2"/>
      <c r="C3" s="13"/>
      <c r="D3" s="7"/>
      <c r="E3" s="7"/>
      <c r="F3" s="7"/>
      <c r="G3" s="7"/>
      <c r="H3" s="7"/>
      <c r="I3" s="7"/>
      <c r="J3" s="7"/>
      <c r="K3" s="7"/>
      <c r="L3" s="12" t="s">
        <v>10</v>
      </c>
      <c r="M3" s="14" t="s">
        <v>12</v>
      </c>
      <c r="N3" s="12" t="s">
        <v>7</v>
      </c>
      <c r="O3" s="12" t="s">
        <v>14</v>
      </c>
      <c r="P3" s="12" t="s">
        <v>13</v>
      </c>
      <c r="Q3" s="4"/>
      <c r="R3" s="4"/>
      <c r="S3" s="12" t="s">
        <v>240</v>
      </c>
      <c r="T3" s="15" t="s">
        <v>451</v>
      </c>
      <c r="U3" s="9"/>
      <c r="V3" s="9"/>
      <c r="W3" s="9"/>
      <c r="X3" s="9"/>
      <c r="Y3" s="9"/>
      <c r="Z3" s="9"/>
      <c r="AA3" s="9"/>
    </row>
    <row r="4" spans="1:27" ht="25.5" x14ac:dyDescent="0.2">
      <c r="A4" s="1"/>
      <c r="B4" s="2"/>
      <c r="C4" s="3" t="s">
        <v>40</v>
      </c>
      <c r="D4" s="12" t="s">
        <v>1</v>
      </c>
      <c r="E4" s="12" t="s">
        <v>455</v>
      </c>
      <c r="F4" s="12" t="s">
        <v>364</v>
      </c>
      <c r="G4" s="12" t="s">
        <v>4</v>
      </c>
      <c r="H4" s="12" t="s">
        <v>5</v>
      </c>
      <c r="I4" s="12" t="s">
        <v>3</v>
      </c>
      <c r="J4" s="12" t="s">
        <v>6</v>
      </c>
      <c r="K4" s="12" t="s">
        <v>16</v>
      </c>
      <c r="L4" s="12" t="s">
        <v>11</v>
      </c>
      <c r="M4" s="14" t="s">
        <v>2</v>
      </c>
      <c r="N4" s="12" t="s">
        <v>9</v>
      </c>
      <c r="O4" s="12" t="s">
        <v>8</v>
      </c>
      <c r="P4" s="12" t="s">
        <v>8</v>
      </c>
      <c r="Q4" s="12" t="s">
        <v>83</v>
      </c>
      <c r="R4" s="12" t="s">
        <v>98</v>
      </c>
      <c r="S4" s="15" t="s">
        <v>430</v>
      </c>
      <c r="T4" s="9"/>
      <c r="U4" s="9"/>
      <c r="V4" s="9"/>
      <c r="W4" s="9"/>
      <c r="X4" s="9"/>
      <c r="Y4" s="9"/>
      <c r="Z4" s="9"/>
      <c r="AA4" s="9"/>
    </row>
    <row r="5" spans="1:27" s="52" customFormat="1" ht="76.5" x14ac:dyDescent="0.2">
      <c r="A5" s="47" t="s">
        <v>255</v>
      </c>
      <c r="B5" s="21">
        <v>4</v>
      </c>
      <c r="C5" s="22" t="s">
        <v>363</v>
      </c>
      <c r="D5" s="24" t="s">
        <v>254</v>
      </c>
      <c r="E5" s="24"/>
      <c r="F5" s="24" t="s">
        <v>211</v>
      </c>
      <c r="G5" s="24" t="s">
        <v>19</v>
      </c>
      <c r="H5" s="24" t="s">
        <v>26</v>
      </c>
      <c r="I5" s="24" t="s">
        <v>18</v>
      </c>
      <c r="J5" s="24">
        <v>18100</v>
      </c>
      <c r="K5" s="104" t="s">
        <v>350</v>
      </c>
      <c r="L5" s="25">
        <v>40169</v>
      </c>
      <c r="M5" s="26">
        <v>536</v>
      </c>
      <c r="N5" s="49">
        <v>40000</v>
      </c>
      <c r="O5" s="96">
        <v>6.4999999999999997E-3</v>
      </c>
      <c r="P5" s="50" t="s">
        <v>0</v>
      </c>
      <c r="Q5" s="24">
        <v>13416</v>
      </c>
      <c r="R5" s="46" t="s">
        <v>99</v>
      </c>
      <c r="S5" s="55" t="s">
        <v>409</v>
      </c>
      <c r="T5" s="51"/>
      <c r="U5" s="51"/>
      <c r="V5" s="51"/>
      <c r="W5" s="51"/>
      <c r="X5" s="51"/>
      <c r="Y5" s="51"/>
      <c r="Z5" s="51"/>
      <c r="AA5" s="51"/>
    </row>
    <row r="6" spans="1:27" s="52" customFormat="1" ht="25.5" x14ac:dyDescent="0.2">
      <c r="A6" s="47" t="s">
        <v>267</v>
      </c>
      <c r="B6" s="2">
        <v>28</v>
      </c>
      <c r="C6" s="11" t="s">
        <v>431</v>
      </c>
      <c r="D6" s="16" t="s">
        <v>72</v>
      </c>
      <c r="E6" s="16"/>
      <c r="F6" s="16" t="s">
        <v>73</v>
      </c>
      <c r="G6" s="16" t="s">
        <v>252</v>
      </c>
      <c r="H6" s="16" t="s">
        <v>47</v>
      </c>
      <c r="I6" s="16" t="s">
        <v>242</v>
      </c>
      <c r="J6" s="35">
        <v>18597</v>
      </c>
      <c r="K6" s="53" t="s">
        <v>108</v>
      </c>
      <c r="L6" s="54" t="s">
        <v>109</v>
      </c>
      <c r="M6" s="18">
        <v>162</v>
      </c>
      <c r="N6" s="38">
        <v>10000</v>
      </c>
      <c r="O6" s="39">
        <v>6.4999999999999997E-3</v>
      </c>
      <c r="P6" s="16"/>
      <c r="Q6" s="16">
        <v>13804</v>
      </c>
      <c r="R6" s="16" t="s">
        <v>100</v>
      </c>
      <c r="S6" s="51" t="s">
        <v>388</v>
      </c>
      <c r="T6" s="51"/>
      <c r="U6" s="51"/>
      <c r="V6" s="51"/>
      <c r="W6" s="51"/>
      <c r="X6" s="51"/>
      <c r="Y6" s="51"/>
      <c r="Z6" s="51"/>
      <c r="AA6" s="51"/>
    </row>
    <row r="7" spans="1:27" s="52" customFormat="1" ht="51" x14ac:dyDescent="0.2">
      <c r="A7" s="47">
        <v>54</v>
      </c>
      <c r="B7" s="2">
        <v>35</v>
      </c>
      <c r="C7" s="11" t="s">
        <v>376</v>
      </c>
      <c r="D7" s="16" t="s">
        <v>66</v>
      </c>
      <c r="E7" s="16"/>
      <c r="F7" s="16" t="s">
        <v>93</v>
      </c>
      <c r="G7" s="16" t="s">
        <v>209</v>
      </c>
      <c r="H7" s="16" t="s">
        <v>20</v>
      </c>
      <c r="I7" s="16" t="s">
        <v>21</v>
      </c>
      <c r="J7" s="35">
        <v>18593</v>
      </c>
      <c r="K7" s="16" t="s">
        <v>116</v>
      </c>
      <c r="L7" s="54" t="s">
        <v>117</v>
      </c>
      <c r="M7" s="18">
        <v>256</v>
      </c>
      <c r="N7" s="38">
        <v>10000</v>
      </c>
      <c r="O7" s="40">
        <v>8.9999999999999993E-3</v>
      </c>
      <c r="P7" s="40">
        <v>0.08</v>
      </c>
      <c r="Q7" s="16">
        <v>13800</v>
      </c>
      <c r="R7" s="36" t="s">
        <v>99</v>
      </c>
      <c r="S7" s="55" t="s">
        <v>410</v>
      </c>
      <c r="T7" s="51"/>
      <c r="U7" s="51"/>
      <c r="V7" s="51"/>
      <c r="W7" s="51"/>
      <c r="X7" s="51"/>
      <c r="Y7" s="51"/>
      <c r="Z7" s="51"/>
      <c r="AA7" s="51"/>
    </row>
    <row r="8" spans="1:27" s="52" customFormat="1" ht="38.25" x14ac:dyDescent="0.2">
      <c r="A8" s="1">
        <v>67</v>
      </c>
      <c r="B8" s="2">
        <v>63</v>
      </c>
      <c r="C8" s="11" t="s">
        <v>432</v>
      </c>
      <c r="D8" s="16" t="s">
        <v>189</v>
      </c>
      <c r="E8" s="16" t="s">
        <v>456</v>
      </c>
      <c r="F8" s="7" t="s">
        <v>164</v>
      </c>
      <c r="G8" s="7" t="s">
        <v>201</v>
      </c>
      <c r="H8" s="7" t="s">
        <v>165</v>
      </c>
      <c r="I8" s="16" t="s">
        <v>166</v>
      </c>
      <c r="J8" s="7">
        <v>16797</v>
      </c>
      <c r="K8" s="7" t="s">
        <v>167</v>
      </c>
      <c r="L8" s="5">
        <v>41474</v>
      </c>
      <c r="M8" s="8">
        <v>162</v>
      </c>
      <c r="N8" s="19">
        <v>5000</v>
      </c>
      <c r="O8" s="31">
        <v>8.9999999999999993E-3</v>
      </c>
      <c r="P8" s="31">
        <v>0.08</v>
      </c>
      <c r="Q8" s="7">
        <v>15693</v>
      </c>
      <c r="R8" s="4" t="s">
        <v>99</v>
      </c>
      <c r="S8" s="55" t="s">
        <v>377</v>
      </c>
      <c r="T8" s="9"/>
      <c r="U8" s="9"/>
      <c r="V8" s="9"/>
      <c r="W8" s="9"/>
      <c r="X8" s="9"/>
      <c r="Y8" s="9"/>
      <c r="Z8" s="9"/>
      <c r="AA8" s="9"/>
    </row>
    <row r="9" spans="1:27" s="52" customFormat="1" ht="25.5" x14ac:dyDescent="0.2">
      <c r="A9" s="47">
        <v>68</v>
      </c>
      <c r="B9" s="2"/>
      <c r="C9" s="11" t="s">
        <v>433</v>
      </c>
      <c r="D9" s="16" t="s">
        <v>189</v>
      </c>
      <c r="E9" s="16"/>
      <c r="F9" s="16" t="s">
        <v>164</v>
      </c>
      <c r="G9" s="16" t="s">
        <v>333</v>
      </c>
      <c r="H9" s="16"/>
      <c r="I9" s="16"/>
      <c r="J9" s="16"/>
      <c r="K9" s="16"/>
      <c r="L9" s="66"/>
      <c r="M9" s="18"/>
      <c r="N9" s="38"/>
      <c r="O9" s="40"/>
      <c r="P9" s="40"/>
      <c r="Q9" s="16"/>
      <c r="R9" s="16" t="s">
        <v>100</v>
      </c>
      <c r="S9" s="51" t="s">
        <v>448</v>
      </c>
      <c r="T9" s="51"/>
      <c r="U9" s="51"/>
      <c r="V9" s="51"/>
      <c r="W9" s="51"/>
      <c r="X9" s="51"/>
      <c r="Y9" s="51"/>
      <c r="Z9" s="51"/>
      <c r="AA9" s="51"/>
    </row>
    <row r="10" spans="1:27" s="52" customFormat="1" ht="25.5" x14ac:dyDescent="0.2">
      <c r="A10" s="1">
        <v>29</v>
      </c>
      <c r="B10" s="21">
        <v>53</v>
      </c>
      <c r="C10" s="22" t="s">
        <v>454</v>
      </c>
      <c r="D10" s="23" t="s">
        <v>188</v>
      </c>
      <c r="E10" s="23"/>
      <c r="F10" s="23" t="s">
        <v>145</v>
      </c>
      <c r="G10" s="23" t="s">
        <v>56</v>
      </c>
      <c r="H10" s="24" t="s">
        <v>57</v>
      </c>
      <c r="I10" s="24" t="s">
        <v>58</v>
      </c>
      <c r="J10" s="33">
        <v>18652</v>
      </c>
      <c r="K10" s="41" t="s">
        <v>146</v>
      </c>
      <c r="L10" s="42">
        <v>40515</v>
      </c>
      <c r="M10" s="43">
        <v>31.7</v>
      </c>
      <c r="N10" s="27">
        <v>1000</v>
      </c>
      <c r="O10" s="28">
        <v>6.4999999999999997E-3</v>
      </c>
      <c r="P10" s="23"/>
      <c r="Q10" s="23">
        <v>13797</v>
      </c>
      <c r="R10" s="44" t="s">
        <v>100</v>
      </c>
      <c r="S10" s="55" t="s">
        <v>399</v>
      </c>
      <c r="T10" s="9"/>
      <c r="U10" s="9"/>
      <c r="V10" s="9"/>
      <c r="W10" s="9"/>
      <c r="X10" s="9"/>
      <c r="Y10" s="9"/>
      <c r="Z10" s="9"/>
      <c r="AA10" s="9"/>
    </row>
    <row r="11" spans="1:27" s="52" customFormat="1" ht="25.5" x14ac:dyDescent="0.2">
      <c r="A11" s="47">
        <v>24</v>
      </c>
      <c r="B11" s="2">
        <v>16</v>
      </c>
      <c r="C11" s="11" t="s">
        <v>396</v>
      </c>
      <c r="D11" s="16" t="s">
        <v>425</v>
      </c>
      <c r="E11" s="16"/>
      <c r="F11" s="16" t="s">
        <v>258</v>
      </c>
      <c r="G11" s="16" t="s">
        <v>52</v>
      </c>
      <c r="H11" s="16" t="s">
        <v>53</v>
      </c>
      <c r="I11" s="16" t="s">
        <v>48</v>
      </c>
      <c r="J11" s="16">
        <v>18549</v>
      </c>
      <c r="K11" s="94" t="s">
        <v>54</v>
      </c>
      <c r="L11" s="17">
        <v>40430</v>
      </c>
      <c r="M11" s="18">
        <v>205</v>
      </c>
      <c r="N11" s="38">
        <v>10000</v>
      </c>
      <c r="O11" s="39">
        <v>6.4999999999999997E-3</v>
      </c>
      <c r="P11" s="40"/>
      <c r="Q11" s="16">
        <v>13797</v>
      </c>
      <c r="R11" s="36" t="s">
        <v>99</v>
      </c>
      <c r="S11" s="55" t="s">
        <v>400</v>
      </c>
      <c r="T11" s="51"/>
      <c r="U11" s="51"/>
      <c r="V11" s="51"/>
      <c r="W11" s="51"/>
      <c r="X11" s="51"/>
      <c r="Y11" s="51"/>
      <c r="Z11" s="51"/>
      <c r="AA11" s="51"/>
    </row>
    <row r="12" spans="1:27" s="52" customFormat="1" ht="25.5" x14ac:dyDescent="0.2">
      <c r="A12" s="1">
        <v>25</v>
      </c>
      <c r="B12" s="2">
        <v>17</v>
      </c>
      <c r="C12" s="11" t="s">
        <v>395</v>
      </c>
      <c r="D12" s="7" t="s">
        <v>55</v>
      </c>
      <c r="E12" s="7"/>
      <c r="F12" s="7" t="s">
        <v>51</v>
      </c>
      <c r="G12" s="7" t="s">
        <v>56</v>
      </c>
      <c r="H12" s="16" t="s">
        <v>57</v>
      </c>
      <c r="I12" s="16" t="s">
        <v>58</v>
      </c>
      <c r="J12" s="16">
        <v>18547</v>
      </c>
      <c r="K12" s="37" t="s">
        <v>59</v>
      </c>
      <c r="L12" s="17">
        <v>40422</v>
      </c>
      <c r="M12" s="8">
        <v>31.7</v>
      </c>
      <c r="N12" s="19">
        <v>1000</v>
      </c>
      <c r="O12" s="20">
        <v>6.4999999999999997E-3</v>
      </c>
      <c r="P12" s="7"/>
      <c r="Q12" s="7">
        <v>13797</v>
      </c>
      <c r="R12" s="30" t="s">
        <v>100</v>
      </c>
      <c r="S12" s="55" t="s">
        <v>401</v>
      </c>
      <c r="T12" s="9"/>
      <c r="U12" s="9"/>
      <c r="V12" s="9"/>
      <c r="W12" s="9"/>
      <c r="X12" s="9"/>
      <c r="Y12" s="9"/>
      <c r="Z12" s="9"/>
      <c r="AA12" s="9"/>
    </row>
    <row r="13" spans="1:27" s="52" customFormat="1" ht="25.5" x14ac:dyDescent="0.2">
      <c r="A13" s="1">
        <v>27</v>
      </c>
      <c r="B13" s="2">
        <v>29</v>
      </c>
      <c r="C13" s="11" t="s">
        <v>434</v>
      </c>
      <c r="D13" s="16" t="s">
        <v>245</v>
      </c>
      <c r="E13" s="16"/>
      <c r="F13" s="16" t="s">
        <v>164</v>
      </c>
      <c r="G13" s="7" t="s">
        <v>204</v>
      </c>
      <c r="H13" s="16" t="s">
        <v>170</v>
      </c>
      <c r="I13" s="16" t="s">
        <v>171</v>
      </c>
      <c r="J13" s="16">
        <v>17647</v>
      </c>
      <c r="K13" s="16" t="s">
        <v>169</v>
      </c>
      <c r="L13" s="17">
        <v>41353</v>
      </c>
      <c r="M13" s="18">
        <v>137.5</v>
      </c>
      <c r="N13" s="38">
        <v>5000</v>
      </c>
      <c r="O13" s="39">
        <v>8.9999999999999993E-3</v>
      </c>
      <c r="P13" s="40">
        <v>0.08</v>
      </c>
      <c r="Q13" s="16">
        <v>13797</v>
      </c>
      <c r="R13" s="36" t="s">
        <v>99</v>
      </c>
      <c r="S13" s="55" t="s">
        <v>408</v>
      </c>
      <c r="T13" s="9"/>
      <c r="U13" s="9"/>
      <c r="V13" s="9"/>
      <c r="W13" s="9"/>
      <c r="X13" s="9"/>
      <c r="Y13" s="9"/>
      <c r="Z13" s="9"/>
      <c r="AA13" s="9"/>
    </row>
    <row r="14" spans="1:27" s="52" customFormat="1" ht="25.5" x14ac:dyDescent="0.2">
      <c r="A14" s="1">
        <v>28</v>
      </c>
      <c r="B14" s="2">
        <v>32</v>
      </c>
      <c r="C14" s="11" t="s">
        <v>249</v>
      </c>
      <c r="D14" s="7" t="s">
        <v>95</v>
      </c>
      <c r="E14" s="7"/>
      <c r="F14" s="7" t="s">
        <v>85</v>
      </c>
      <c r="G14" s="7" t="s">
        <v>205</v>
      </c>
      <c r="H14" s="7" t="s">
        <v>165</v>
      </c>
      <c r="I14" s="16" t="s">
        <v>166</v>
      </c>
      <c r="J14" s="7">
        <v>17203</v>
      </c>
      <c r="K14" s="7" t="s">
        <v>185</v>
      </c>
      <c r="L14" s="5">
        <v>41639</v>
      </c>
      <c r="M14" s="8">
        <v>165</v>
      </c>
      <c r="N14" s="19">
        <v>5000</v>
      </c>
      <c r="O14" s="31">
        <v>8.9999999999999993E-3</v>
      </c>
      <c r="P14" s="31">
        <v>0.08</v>
      </c>
      <c r="Q14" s="7">
        <v>13797</v>
      </c>
      <c r="R14" s="4" t="s">
        <v>99</v>
      </c>
      <c r="S14" s="55" t="s">
        <v>402</v>
      </c>
      <c r="T14" s="9"/>
      <c r="U14" s="9"/>
      <c r="V14" s="9"/>
      <c r="W14" s="9"/>
      <c r="X14" s="9"/>
      <c r="Y14" s="9"/>
      <c r="Z14" s="9"/>
      <c r="AA14" s="9"/>
    </row>
    <row r="15" spans="1:27" s="52" customFormat="1" ht="38.25" x14ac:dyDescent="0.2">
      <c r="A15" s="1">
        <v>30</v>
      </c>
      <c r="B15" s="21">
        <v>13</v>
      </c>
      <c r="C15" s="22" t="s">
        <v>397</v>
      </c>
      <c r="D15" s="24" t="s">
        <v>245</v>
      </c>
      <c r="E15" s="24"/>
      <c r="F15" s="24" t="s">
        <v>164</v>
      </c>
      <c r="G15" s="23" t="s">
        <v>201</v>
      </c>
      <c r="H15" s="24" t="s">
        <v>20</v>
      </c>
      <c r="I15" s="24" t="s">
        <v>21</v>
      </c>
      <c r="J15" s="24">
        <v>18512</v>
      </c>
      <c r="K15" s="45" t="s">
        <v>87</v>
      </c>
      <c r="L15" s="25">
        <v>40407</v>
      </c>
      <c r="M15" s="26">
        <v>205</v>
      </c>
      <c r="N15" s="27">
        <v>5000</v>
      </c>
      <c r="O15" s="29">
        <v>8.9999999999999993E-3</v>
      </c>
      <c r="P15" s="29">
        <v>0.08</v>
      </c>
      <c r="Q15" s="23">
        <v>13797</v>
      </c>
      <c r="R15" s="46" t="s">
        <v>99</v>
      </c>
      <c r="S15" s="55" t="s">
        <v>407</v>
      </c>
      <c r="T15" s="9"/>
      <c r="U15" s="9"/>
      <c r="V15" s="9"/>
      <c r="W15" s="9"/>
      <c r="X15" s="9"/>
      <c r="Y15" s="9"/>
      <c r="Z15" s="9"/>
      <c r="AA15" s="9"/>
    </row>
    <row r="16" spans="1:27" s="52" customFormat="1" ht="38.25" x14ac:dyDescent="0.2">
      <c r="A16" s="1">
        <v>26</v>
      </c>
      <c r="B16" s="2">
        <v>26</v>
      </c>
      <c r="C16" s="124" t="s">
        <v>251</v>
      </c>
      <c r="D16" s="7" t="s">
        <v>95</v>
      </c>
      <c r="E16" s="7"/>
      <c r="F16" s="7" t="s">
        <v>85</v>
      </c>
      <c r="G16" s="7" t="s">
        <v>56</v>
      </c>
      <c r="H16" s="16" t="s">
        <v>57</v>
      </c>
      <c r="I16" s="16" t="s">
        <v>58</v>
      </c>
      <c r="J16" s="33">
        <v>18610</v>
      </c>
      <c r="K16" s="32" t="s">
        <v>104</v>
      </c>
      <c r="L16" s="34" t="s">
        <v>105</v>
      </c>
      <c r="M16" s="8">
        <v>31.7</v>
      </c>
      <c r="N16" s="19">
        <v>1000</v>
      </c>
      <c r="O16" s="20">
        <v>6.4999999999999997E-3</v>
      </c>
      <c r="P16" s="7"/>
      <c r="Q16" s="7">
        <v>13797</v>
      </c>
      <c r="R16" s="30" t="s">
        <v>100</v>
      </c>
      <c r="S16" s="55" t="s">
        <v>403</v>
      </c>
      <c r="T16" s="9"/>
      <c r="U16" s="9"/>
      <c r="V16" s="9"/>
      <c r="W16" s="9"/>
      <c r="X16" s="9"/>
      <c r="Y16" s="9"/>
      <c r="Z16" s="9"/>
      <c r="AA16" s="9"/>
    </row>
    <row r="17" spans="1:27" s="52" customFormat="1" ht="51" x14ac:dyDescent="0.2">
      <c r="A17" s="47">
        <v>31</v>
      </c>
      <c r="B17" s="21"/>
      <c r="C17" s="22" t="s">
        <v>453</v>
      </c>
      <c r="D17" s="24" t="s">
        <v>188</v>
      </c>
      <c r="E17" s="24"/>
      <c r="F17" s="24" t="s">
        <v>246</v>
      </c>
      <c r="G17" s="24" t="s">
        <v>248</v>
      </c>
      <c r="H17" s="24" t="s">
        <v>247</v>
      </c>
      <c r="I17" s="24">
        <v>9016</v>
      </c>
      <c r="J17" s="24">
        <v>17279</v>
      </c>
      <c r="K17" s="48"/>
      <c r="L17" s="25"/>
      <c r="M17" s="26">
        <v>51.2</v>
      </c>
      <c r="N17" s="49">
        <v>2000</v>
      </c>
      <c r="O17" s="50"/>
      <c r="P17" s="50"/>
      <c r="Q17" s="24">
        <v>13797</v>
      </c>
      <c r="R17" s="46" t="s">
        <v>99</v>
      </c>
      <c r="S17" s="55" t="s">
        <v>404</v>
      </c>
      <c r="T17" s="51"/>
      <c r="U17" s="51"/>
      <c r="V17" s="51"/>
      <c r="W17" s="51"/>
      <c r="X17" s="51"/>
      <c r="Y17" s="51"/>
      <c r="Z17" s="51"/>
      <c r="AA17" s="51"/>
    </row>
    <row r="18" spans="1:27" ht="102" x14ac:dyDescent="0.2">
      <c r="A18" s="47">
        <v>50</v>
      </c>
      <c r="B18" s="2">
        <v>30</v>
      </c>
      <c r="C18" s="11" t="s">
        <v>270</v>
      </c>
      <c r="D18" s="16" t="s">
        <v>191</v>
      </c>
      <c r="E18" s="16"/>
      <c r="F18" s="16" t="s">
        <v>90</v>
      </c>
      <c r="G18" s="51" t="s">
        <v>329</v>
      </c>
      <c r="H18" s="16" t="s">
        <v>328</v>
      </c>
      <c r="I18" s="16" t="s">
        <v>58</v>
      </c>
      <c r="J18" s="35">
        <v>18605</v>
      </c>
      <c r="K18" s="87" t="s">
        <v>110</v>
      </c>
      <c r="L18" s="54" t="s">
        <v>111</v>
      </c>
      <c r="M18" s="18">
        <v>31.7</v>
      </c>
      <c r="N18" s="38">
        <v>1000</v>
      </c>
      <c r="O18" s="39">
        <v>6.4999999999999997E-3</v>
      </c>
      <c r="P18" s="16"/>
      <c r="Q18" s="16">
        <v>13797</v>
      </c>
      <c r="R18" s="36" t="s">
        <v>99</v>
      </c>
      <c r="S18" s="55" t="s">
        <v>405</v>
      </c>
      <c r="T18" s="51"/>
      <c r="U18" s="51"/>
      <c r="V18" s="51"/>
      <c r="W18" s="51"/>
      <c r="X18" s="51"/>
      <c r="Y18" s="51"/>
      <c r="Z18" s="51"/>
      <c r="AA18" s="51"/>
    </row>
    <row r="19" spans="1:27" s="52" customFormat="1" ht="25.5" x14ac:dyDescent="0.2">
      <c r="A19" s="47">
        <v>66</v>
      </c>
      <c r="B19" s="21">
        <v>14</v>
      </c>
      <c r="C19" s="22" t="s">
        <v>352</v>
      </c>
      <c r="D19" s="24" t="s">
        <v>80</v>
      </c>
      <c r="E19" s="24" t="s">
        <v>457</v>
      </c>
      <c r="F19" s="24" t="s">
        <v>92</v>
      </c>
      <c r="G19" s="24" t="s">
        <v>82</v>
      </c>
      <c r="H19" s="24" t="s">
        <v>81</v>
      </c>
      <c r="I19" s="24" t="s">
        <v>68</v>
      </c>
      <c r="J19" s="24">
        <v>18550</v>
      </c>
      <c r="K19" s="48" t="s">
        <v>86</v>
      </c>
      <c r="L19" s="25">
        <v>40437</v>
      </c>
      <c r="M19" s="26">
        <v>153</v>
      </c>
      <c r="N19" s="49">
        <v>5000</v>
      </c>
      <c r="O19" s="96">
        <v>6.4999999999999997E-3</v>
      </c>
      <c r="P19" s="50"/>
      <c r="Q19" s="24">
        <v>13796</v>
      </c>
      <c r="R19" s="46" t="s">
        <v>99</v>
      </c>
      <c r="S19" s="55" t="s">
        <v>411</v>
      </c>
      <c r="T19" s="51"/>
      <c r="U19" s="51"/>
      <c r="V19" s="51"/>
      <c r="W19" s="51"/>
      <c r="X19" s="51"/>
      <c r="Y19" s="51"/>
      <c r="Z19" s="51"/>
      <c r="AA19" s="51"/>
    </row>
    <row r="20" spans="1:27" s="52" customFormat="1" ht="51" x14ac:dyDescent="0.2">
      <c r="A20" s="47" t="s">
        <v>273</v>
      </c>
      <c r="B20" s="2">
        <v>60</v>
      </c>
      <c r="C20" s="11" t="s">
        <v>300</v>
      </c>
      <c r="D20" s="16" t="s">
        <v>173</v>
      </c>
      <c r="E20" s="16"/>
      <c r="F20" s="16" t="s">
        <v>176</v>
      </c>
      <c r="G20" s="16" t="s">
        <v>163</v>
      </c>
      <c r="H20" s="16" t="s">
        <v>301</v>
      </c>
      <c r="I20" s="16" t="s">
        <v>174</v>
      </c>
      <c r="J20" s="16">
        <v>17759</v>
      </c>
      <c r="K20" s="16" t="s">
        <v>175</v>
      </c>
      <c r="L20" s="66">
        <v>41311</v>
      </c>
      <c r="M20" s="18">
        <v>152</v>
      </c>
      <c r="N20" s="38">
        <v>7500</v>
      </c>
      <c r="O20" s="39">
        <v>6.4999999999999997E-3</v>
      </c>
      <c r="P20" s="16"/>
      <c r="Q20" s="16">
        <v>15351</v>
      </c>
      <c r="R20" s="36" t="s">
        <v>154</v>
      </c>
      <c r="S20" s="55" t="s">
        <v>378</v>
      </c>
      <c r="T20" s="51"/>
      <c r="U20" s="51"/>
      <c r="V20" s="51"/>
      <c r="W20" s="51"/>
      <c r="X20" s="51"/>
      <c r="Y20" s="51"/>
      <c r="Z20" s="51"/>
      <c r="AA20" s="51"/>
    </row>
    <row r="21" spans="1:27" s="52" customFormat="1" ht="38.25" x14ac:dyDescent="0.2">
      <c r="A21" s="47">
        <v>65</v>
      </c>
      <c r="B21" s="2" t="s">
        <v>0</v>
      </c>
      <c r="C21" s="112" t="s">
        <v>435</v>
      </c>
      <c r="D21" s="16" t="s">
        <v>213</v>
      </c>
      <c r="E21" s="16"/>
      <c r="F21" s="16" t="s">
        <v>190</v>
      </c>
      <c r="G21" s="16" t="s">
        <v>309</v>
      </c>
      <c r="H21" s="16" t="s">
        <v>310</v>
      </c>
      <c r="I21" s="16"/>
      <c r="J21" s="16"/>
      <c r="K21" s="16">
        <v>6030087</v>
      </c>
      <c r="L21" s="16"/>
      <c r="M21" s="18"/>
      <c r="N21" s="16" t="s">
        <v>311</v>
      </c>
      <c r="O21" s="16"/>
      <c r="P21" s="16"/>
      <c r="Q21" s="16"/>
      <c r="R21" s="36" t="s">
        <v>99</v>
      </c>
      <c r="S21" s="51" t="s">
        <v>447</v>
      </c>
      <c r="T21" s="51"/>
      <c r="U21" s="51"/>
      <c r="V21" s="51"/>
      <c r="W21" s="51"/>
      <c r="X21" s="51"/>
      <c r="Y21" s="51"/>
      <c r="Z21" s="51"/>
      <c r="AA21" s="51"/>
    </row>
    <row r="22" spans="1:27" s="52" customFormat="1" ht="38.25" x14ac:dyDescent="0.2">
      <c r="A22" s="47" t="s">
        <v>281</v>
      </c>
      <c r="B22" s="2">
        <v>51</v>
      </c>
      <c r="C22" s="11" t="s">
        <v>369</v>
      </c>
      <c r="D22" s="16" t="s">
        <v>140</v>
      </c>
      <c r="E22" s="16" t="s">
        <v>458</v>
      </c>
      <c r="F22" s="16" t="s">
        <v>141</v>
      </c>
      <c r="G22" s="16" t="s">
        <v>56</v>
      </c>
      <c r="H22" s="16" t="s">
        <v>57</v>
      </c>
      <c r="I22" s="16" t="s">
        <v>58</v>
      </c>
      <c r="J22" s="35">
        <v>18656</v>
      </c>
      <c r="K22" s="87" t="s">
        <v>144</v>
      </c>
      <c r="L22" s="66">
        <v>40521</v>
      </c>
      <c r="M22" s="18">
        <v>31.7</v>
      </c>
      <c r="N22" s="38">
        <v>1000</v>
      </c>
      <c r="O22" s="39">
        <v>6.4999999999999997E-3</v>
      </c>
      <c r="P22" s="16"/>
      <c r="Q22" s="16">
        <v>13807</v>
      </c>
      <c r="R22" s="36" t="s">
        <v>100</v>
      </c>
      <c r="S22" s="55" t="s">
        <v>380</v>
      </c>
      <c r="T22" s="51"/>
      <c r="U22" s="51"/>
      <c r="V22" s="51"/>
      <c r="W22" s="51"/>
      <c r="X22" s="51"/>
      <c r="Y22" s="51"/>
      <c r="Z22" s="51"/>
      <c r="AA22" s="51"/>
    </row>
    <row r="23" spans="1:27" s="52" customFormat="1" ht="25.5" x14ac:dyDescent="0.2">
      <c r="A23" s="47">
        <v>62</v>
      </c>
      <c r="B23" s="2">
        <v>61</v>
      </c>
      <c r="C23" s="11" t="s">
        <v>313</v>
      </c>
      <c r="D23" s="16" t="s">
        <v>140</v>
      </c>
      <c r="E23" s="16"/>
      <c r="F23" s="16" t="s">
        <v>141</v>
      </c>
      <c r="G23" s="16" t="s">
        <v>163</v>
      </c>
      <c r="H23" s="16" t="s">
        <v>161</v>
      </c>
      <c r="I23" s="16" t="s">
        <v>162</v>
      </c>
      <c r="J23" s="16">
        <v>17437</v>
      </c>
      <c r="K23" s="16" t="s">
        <v>172</v>
      </c>
      <c r="L23" s="66">
        <v>41523</v>
      </c>
      <c r="M23" s="18">
        <v>162</v>
      </c>
      <c r="N23" s="38">
        <v>5000</v>
      </c>
      <c r="O23" s="39">
        <v>6.4999999999999997E-3</v>
      </c>
      <c r="P23" s="16"/>
      <c r="Q23" s="16">
        <v>13807</v>
      </c>
      <c r="R23" s="36" t="s">
        <v>154</v>
      </c>
      <c r="S23" s="55" t="s">
        <v>381</v>
      </c>
      <c r="T23" s="51"/>
      <c r="U23" s="51"/>
      <c r="V23" s="51"/>
      <c r="W23" s="51"/>
      <c r="X23" s="51"/>
      <c r="Y23" s="51"/>
      <c r="Z23" s="51"/>
      <c r="AA23" s="51"/>
    </row>
    <row r="24" spans="1:27" s="52" customFormat="1" ht="25.5" x14ac:dyDescent="0.2">
      <c r="A24" s="47">
        <v>61</v>
      </c>
      <c r="B24" s="2">
        <v>55</v>
      </c>
      <c r="C24" s="11" t="s">
        <v>312</v>
      </c>
      <c r="D24" s="16" t="s">
        <v>140</v>
      </c>
      <c r="E24" s="16"/>
      <c r="F24" s="16" t="s">
        <v>141</v>
      </c>
      <c r="G24" s="16" t="s">
        <v>52</v>
      </c>
      <c r="H24" s="16" t="s">
        <v>148</v>
      </c>
      <c r="I24" s="16" t="s">
        <v>48</v>
      </c>
      <c r="J24" s="16">
        <v>18655</v>
      </c>
      <c r="K24" s="94" t="s">
        <v>147</v>
      </c>
      <c r="L24" s="95">
        <v>40522</v>
      </c>
      <c r="M24" s="18">
        <v>209</v>
      </c>
      <c r="N24" s="38">
        <v>10000</v>
      </c>
      <c r="O24" s="39">
        <v>6.4999999999999997E-3</v>
      </c>
      <c r="P24" s="40"/>
      <c r="Q24" s="16">
        <v>13807</v>
      </c>
      <c r="R24" s="36" t="s">
        <v>99</v>
      </c>
      <c r="S24" s="55" t="s">
        <v>382</v>
      </c>
      <c r="T24" s="51"/>
      <c r="U24" s="51"/>
      <c r="V24" s="51"/>
      <c r="W24" s="51"/>
      <c r="X24" s="51"/>
      <c r="Y24" s="51"/>
      <c r="Z24" s="51"/>
      <c r="AA24" s="51"/>
    </row>
    <row r="25" spans="1:27" s="52" customFormat="1" ht="25.5" x14ac:dyDescent="0.2">
      <c r="A25" s="47">
        <v>60</v>
      </c>
      <c r="B25" s="2">
        <v>54</v>
      </c>
      <c r="C25" s="11" t="s">
        <v>372</v>
      </c>
      <c r="D25" s="16" t="s">
        <v>140</v>
      </c>
      <c r="E25" s="16"/>
      <c r="F25" s="16" t="s">
        <v>141</v>
      </c>
      <c r="G25" s="16" t="s">
        <v>149</v>
      </c>
      <c r="H25" s="16" t="s">
        <v>53</v>
      </c>
      <c r="I25" s="16" t="s">
        <v>48</v>
      </c>
      <c r="J25" s="16">
        <v>18654</v>
      </c>
      <c r="K25" s="94" t="s">
        <v>143</v>
      </c>
      <c r="L25" s="95">
        <v>40521</v>
      </c>
      <c r="M25" s="18">
        <v>205</v>
      </c>
      <c r="N25" s="38">
        <v>10000</v>
      </c>
      <c r="O25" s="39">
        <v>6.4999999999999997E-3</v>
      </c>
      <c r="P25" s="40"/>
      <c r="Q25" s="16">
        <v>13807</v>
      </c>
      <c r="R25" s="36" t="s">
        <v>99</v>
      </c>
      <c r="S25" s="55" t="s">
        <v>383</v>
      </c>
      <c r="T25" s="51"/>
      <c r="U25" s="51"/>
      <c r="V25" s="51"/>
      <c r="W25" s="51"/>
      <c r="X25" s="51"/>
      <c r="Y25" s="51"/>
      <c r="Z25" s="51"/>
      <c r="AA25" s="51"/>
    </row>
    <row r="26" spans="1:27" s="52" customFormat="1" ht="25.5" x14ac:dyDescent="0.2">
      <c r="A26" s="47">
        <v>59</v>
      </c>
      <c r="B26" s="2">
        <v>52</v>
      </c>
      <c r="C26" s="11" t="s">
        <v>371</v>
      </c>
      <c r="D26" s="16" t="s">
        <v>140</v>
      </c>
      <c r="E26" s="16"/>
      <c r="F26" s="16" t="s">
        <v>141</v>
      </c>
      <c r="G26" s="16" t="s">
        <v>56</v>
      </c>
      <c r="H26" s="16" t="s">
        <v>57</v>
      </c>
      <c r="I26" s="16" t="s">
        <v>58</v>
      </c>
      <c r="J26" s="35">
        <v>18653</v>
      </c>
      <c r="K26" s="87" t="s">
        <v>142</v>
      </c>
      <c r="L26" s="66">
        <v>40521</v>
      </c>
      <c r="M26" s="18">
        <v>31.7</v>
      </c>
      <c r="N26" s="38">
        <v>1000</v>
      </c>
      <c r="O26" s="39">
        <v>6.4999999999999997E-3</v>
      </c>
      <c r="P26" s="16"/>
      <c r="Q26" s="16">
        <v>13807</v>
      </c>
      <c r="R26" s="36" t="s">
        <v>100</v>
      </c>
      <c r="S26" s="55" t="s">
        <v>384</v>
      </c>
      <c r="T26" s="51"/>
      <c r="U26" s="51"/>
      <c r="V26" s="51"/>
      <c r="W26" s="51"/>
      <c r="X26" s="51"/>
      <c r="Y26" s="51"/>
      <c r="Z26" s="51"/>
      <c r="AA26" s="51"/>
    </row>
    <row r="27" spans="1:27" s="52" customFormat="1" ht="38.25" x14ac:dyDescent="0.2">
      <c r="A27" s="47" t="s">
        <v>265</v>
      </c>
      <c r="B27" s="2">
        <v>37</v>
      </c>
      <c r="C27" s="11" t="s">
        <v>436</v>
      </c>
      <c r="D27" s="16" t="s">
        <v>78</v>
      </c>
      <c r="E27" s="16" t="s">
        <v>459</v>
      </c>
      <c r="F27" s="16" t="s">
        <v>79</v>
      </c>
      <c r="G27" s="16" t="s">
        <v>201</v>
      </c>
      <c r="H27" s="16" t="s">
        <v>473</v>
      </c>
      <c r="I27" s="16" t="s">
        <v>21</v>
      </c>
      <c r="J27" s="35">
        <v>18594</v>
      </c>
      <c r="K27" s="16" t="s">
        <v>120</v>
      </c>
      <c r="L27" s="54" t="s">
        <v>121</v>
      </c>
      <c r="M27" s="18">
        <v>180</v>
      </c>
      <c r="N27" s="38">
        <v>5000</v>
      </c>
      <c r="O27" s="40">
        <v>8.9999999999999993E-3</v>
      </c>
      <c r="P27" s="40">
        <v>0.08</v>
      </c>
      <c r="Q27" s="16">
        <v>13801</v>
      </c>
      <c r="R27" s="36" t="s">
        <v>99</v>
      </c>
      <c r="S27" s="55" t="s">
        <v>366</v>
      </c>
      <c r="T27" s="51"/>
      <c r="U27" s="51"/>
      <c r="V27" s="51"/>
      <c r="W27" s="51"/>
      <c r="X27" s="51"/>
      <c r="Y27" s="51"/>
      <c r="Z27" s="51"/>
      <c r="AA27" s="51"/>
    </row>
    <row r="28" spans="1:27" s="52" customFormat="1" ht="38.25" x14ac:dyDescent="0.2">
      <c r="A28" s="47" t="s">
        <v>266</v>
      </c>
      <c r="B28" s="21">
        <v>25</v>
      </c>
      <c r="C28" s="22" t="s">
        <v>330</v>
      </c>
      <c r="D28" s="24" t="s">
        <v>78</v>
      </c>
      <c r="E28" s="24"/>
      <c r="F28" s="24" t="s">
        <v>79</v>
      </c>
      <c r="G28" s="24" t="s">
        <v>56</v>
      </c>
      <c r="H28" s="24" t="s">
        <v>57</v>
      </c>
      <c r="I28" s="24" t="s">
        <v>58</v>
      </c>
      <c r="J28" s="35">
        <v>18585</v>
      </c>
      <c r="K28" s="97" t="s">
        <v>103</v>
      </c>
      <c r="L28" s="98" t="s">
        <v>101</v>
      </c>
      <c r="M28" s="26">
        <v>31.7</v>
      </c>
      <c r="N28" s="49">
        <v>1000</v>
      </c>
      <c r="O28" s="96">
        <v>6.4999999999999997E-3</v>
      </c>
      <c r="P28" s="24"/>
      <c r="Q28" s="24">
        <v>13801</v>
      </c>
      <c r="R28" s="46" t="s">
        <v>100</v>
      </c>
      <c r="S28" s="55" t="s">
        <v>367</v>
      </c>
      <c r="T28" s="51"/>
      <c r="U28" s="51"/>
      <c r="V28" s="51"/>
      <c r="W28" s="51"/>
      <c r="X28" s="51"/>
      <c r="Y28" s="51"/>
      <c r="Z28" s="51"/>
      <c r="AA28" s="51"/>
    </row>
    <row r="29" spans="1:27" s="52" customFormat="1" ht="51" x14ac:dyDescent="0.2">
      <c r="A29" s="47">
        <v>53</v>
      </c>
      <c r="B29" s="2">
        <v>48</v>
      </c>
      <c r="C29" s="11" t="s">
        <v>339</v>
      </c>
      <c r="D29" s="16" t="s">
        <v>97</v>
      </c>
      <c r="E29" s="16"/>
      <c r="F29" s="16" t="s">
        <v>139</v>
      </c>
      <c r="G29" s="16" t="s">
        <v>208</v>
      </c>
      <c r="H29" s="16" t="s">
        <v>20</v>
      </c>
      <c r="I29" s="16" t="s">
        <v>21</v>
      </c>
      <c r="J29" s="35">
        <v>18590</v>
      </c>
      <c r="K29" s="88" t="s">
        <v>135</v>
      </c>
      <c r="L29" s="54" t="s">
        <v>117</v>
      </c>
      <c r="M29" s="18">
        <v>205</v>
      </c>
      <c r="N29" s="38">
        <v>5000</v>
      </c>
      <c r="O29" s="40">
        <v>8.9999999999999993E-3</v>
      </c>
      <c r="P29" s="40">
        <v>0.08</v>
      </c>
      <c r="Q29" s="16">
        <v>13802</v>
      </c>
      <c r="R29" s="36" t="s">
        <v>99</v>
      </c>
      <c r="S29" s="55" t="s">
        <v>412</v>
      </c>
      <c r="T29" s="51"/>
      <c r="U29" s="51"/>
      <c r="V29" s="51"/>
      <c r="W29" s="51"/>
      <c r="X29" s="51"/>
      <c r="Y29" s="51"/>
      <c r="Z29" s="51"/>
      <c r="AA29" s="51"/>
    </row>
    <row r="30" spans="1:27" ht="25.5" x14ac:dyDescent="0.2">
      <c r="A30" s="47">
        <v>52</v>
      </c>
      <c r="B30" s="2">
        <v>34</v>
      </c>
      <c r="C30" s="11" t="s">
        <v>340</v>
      </c>
      <c r="D30" s="16" t="s">
        <v>97</v>
      </c>
      <c r="E30" s="16"/>
      <c r="F30" s="16" t="s">
        <v>139</v>
      </c>
      <c r="G30" s="16" t="s">
        <v>56</v>
      </c>
      <c r="H30" s="16" t="s">
        <v>57</v>
      </c>
      <c r="I30" s="16" t="s">
        <v>58</v>
      </c>
      <c r="J30" s="35">
        <v>18589</v>
      </c>
      <c r="K30" s="87" t="s">
        <v>115</v>
      </c>
      <c r="L30" s="54" t="s">
        <v>114</v>
      </c>
      <c r="M30" s="18">
        <v>31.7</v>
      </c>
      <c r="N30" s="38">
        <v>1000</v>
      </c>
      <c r="O30" s="39">
        <v>6.4999999999999997E-3</v>
      </c>
      <c r="P30" s="16"/>
      <c r="Q30" s="16">
        <v>13802</v>
      </c>
      <c r="R30" s="36" t="s">
        <v>100</v>
      </c>
      <c r="S30" s="55" t="s">
        <v>413</v>
      </c>
      <c r="T30" s="51"/>
      <c r="U30" s="51"/>
      <c r="V30" s="51"/>
      <c r="W30" s="51"/>
      <c r="X30" s="51"/>
      <c r="Y30" s="51"/>
      <c r="Z30" s="51"/>
      <c r="AA30" s="51"/>
    </row>
    <row r="31" spans="1:27" ht="25.5" x14ac:dyDescent="0.2">
      <c r="A31" s="47">
        <v>51</v>
      </c>
      <c r="B31" s="2">
        <v>33</v>
      </c>
      <c r="C31" s="11" t="s">
        <v>341</v>
      </c>
      <c r="D31" s="16" t="s">
        <v>97</v>
      </c>
      <c r="E31" s="16"/>
      <c r="F31" s="16" t="s">
        <v>139</v>
      </c>
      <c r="G31" s="16" t="s">
        <v>56</v>
      </c>
      <c r="H31" s="16" t="s">
        <v>57</v>
      </c>
      <c r="I31" s="16" t="s">
        <v>58</v>
      </c>
      <c r="J31" s="35">
        <v>18588</v>
      </c>
      <c r="K31" s="87" t="s">
        <v>113</v>
      </c>
      <c r="L31" s="54" t="s">
        <v>114</v>
      </c>
      <c r="M31" s="18">
        <v>31.7</v>
      </c>
      <c r="N31" s="38">
        <v>1000</v>
      </c>
      <c r="O31" s="39">
        <v>6.4999999999999997E-3</v>
      </c>
      <c r="P31" s="16"/>
      <c r="Q31" s="16">
        <v>13802</v>
      </c>
      <c r="R31" s="36" t="s">
        <v>99</v>
      </c>
      <c r="S31" s="55" t="s">
        <v>414</v>
      </c>
      <c r="T31" s="51"/>
      <c r="U31" s="51"/>
      <c r="V31" s="51"/>
      <c r="W31" s="51"/>
      <c r="X31" s="51"/>
      <c r="Y31" s="51"/>
      <c r="Z31" s="51"/>
      <c r="AA31" s="51"/>
    </row>
    <row r="32" spans="1:27" ht="25.5" x14ac:dyDescent="0.2">
      <c r="A32" s="47">
        <v>10</v>
      </c>
      <c r="B32" s="2">
        <v>18</v>
      </c>
      <c r="C32" s="11" t="s">
        <v>314</v>
      </c>
      <c r="D32" s="16" t="s">
        <v>65</v>
      </c>
      <c r="E32" s="16"/>
      <c r="F32" s="16" t="s">
        <v>69</v>
      </c>
      <c r="G32" s="16" t="s">
        <v>56</v>
      </c>
      <c r="H32" s="16" t="s">
        <v>57</v>
      </c>
      <c r="I32" s="16" t="s">
        <v>58</v>
      </c>
      <c r="J32" s="16">
        <v>18544</v>
      </c>
      <c r="K32" s="16" t="s">
        <v>62</v>
      </c>
      <c r="L32" s="17">
        <v>40422</v>
      </c>
      <c r="M32" s="18">
        <v>31.7</v>
      </c>
      <c r="N32" s="38">
        <v>1000</v>
      </c>
      <c r="O32" s="39">
        <v>6.4999999999999997E-3</v>
      </c>
      <c r="P32" s="40"/>
      <c r="Q32" s="16">
        <v>13418</v>
      </c>
      <c r="R32" s="16" t="s">
        <v>100</v>
      </c>
      <c r="S32" s="51" t="s">
        <v>356</v>
      </c>
      <c r="T32" s="51"/>
      <c r="U32" s="51"/>
      <c r="V32" s="51"/>
      <c r="W32" s="51"/>
      <c r="X32" s="51"/>
      <c r="Y32" s="51"/>
      <c r="Z32" s="51"/>
      <c r="AA32" s="51"/>
    </row>
    <row r="33" spans="1:27" ht="25.5" x14ac:dyDescent="0.2">
      <c r="A33" s="47" t="s">
        <v>257</v>
      </c>
      <c r="B33" s="2">
        <v>22</v>
      </c>
      <c r="C33" s="11" t="s">
        <v>289</v>
      </c>
      <c r="D33" s="16" t="s">
        <v>65</v>
      </c>
      <c r="E33" s="16"/>
      <c r="F33" s="16" t="s">
        <v>69</v>
      </c>
      <c r="G33" s="16" t="s">
        <v>56</v>
      </c>
      <c r="H33" s="16" t="s">
        <v>57</v>
      </c>
      <c r="I33" s="16" t="s">
        <v>58</v>
      </c>
      <c r="J33" s="87">
        <v>18543</v>
      </c>
      <c r="K33" s="87" t="s">
        <v>88</v>
      </c>
      <c r="L33" s="17">
        <v>40429</v>
      </c>
      <c r="M33" s="18">
        <v>31.7</v>
      </c>
      <c r="N33" s="38">
        <v>1000</v>
      </c>
      <c r="O33" s="39">
        <v>6.4999999999999997E-3</v>
      </c>
      <c r="P33" s="16"/>
      <c r="Q33" s="16">
        <v>13418</v>
      </c>
      <c r="R33" s="16" t="s">
        <v>100</v>
      </c>
      <c r="S33" s="51" t="s">
        <v>260</v>
      </c>
      <c r="T33" s="51"/>
      <c r="U33" s="51"/>
      <c r="V33" s="51"/>
      <c r="W33" s="51"/>
      <c r="X33" s="51"/>
      <c r="Y33" s="51"/>
      <c r="Z33" s="51"/>
      <c r="AA33" s="51"/>
    </row>
    <row r="34" spans="1:27" ht="25.5" x14ac:dyDescent="0.2">
      <c r="A34" s="47">
        <v>12</v>
      </c>
      <c r="B34" s="2">
        <v>39</v>
      </c>
      <c r="C34" s="11" t="s">
        <v>290</v>
      </c>
      <c r="D34" s="16" t="s">
        <v>65</v>
      </c>
      <c r="E34" s="16"/>
      <c r="F34" s="16" t="s">
        <v>69</v>
      </c>
      <c r="G34" s="16" t="s">
        <v>49</v>
      </c>
      <c r="H34" s="16" t="s">
        <v>316</v>
      </c>
      <c r="I34" s="16" t="s">
        <v>71</v>
      </c>
      <c r="J34" s="35">
        <v>18598</v>
      </c>
      <c r="K34" s="16" t="s">
        <v>124</v>
      </c>
      <c r="L34" s="54" t="s">
        <v>125</v>
      </c>
      <c r="M34" s="18">
        <v>108</v>
      </c>
      <c r="N34" s="38">
        <v>5000</v>
      </c>
      <c r="O34" s="39">
        <v>6.4999999999999997E-3</v>
      </c>
      <c r="P34" s="16"/>
      <c r="Q34" s="16">
        <v>13418</v>
      </c>
      <c r="R34" s="16" t="s">
        <v>100</v>
      </c>
      <c r="S34" s="51" t="s">
        <v>351</v>
      </c>
      <c r="T34" s="51"/>
      <c r="U34" s="51"/>
      <c r="V34" s="51"/>
      <c r="W34" s="51"/>
      <c r="X34" s="51"/>
      <c r="Y34" s="51"/>
      <c r="Z34" s="51"/>
      <c r="AA34" s="51"/>
    </row>
    <row r="35" spans="1:27" s="52" customFormat="1" ht="25.5" x14ac:dyDescent="0.2">
      <c r="A35" s="47">
        <v>5</v>
      </c>
      <c r="B35" s="2">
        <v>2</v>
      </c>
      <c r="C35" s="11" t="s">
        <v>287</v>
      </c>
      <c r="D35" s="16" t="s">
        <v>65</v>
      </c>
      <c r="E35" s="16"/>
      <c r="F35" s="16" t="s">
        <v>69</v>
      </c>
      <c r="G35" s="16" t="s">
        <v>19</v>
      </c>
      <c r="H35" s="16" t="s">
        <v>321</v>
      </c>
      <c r="I35" s="16" t="s">
        <v>18</v>
      </c>
      <c r="J35" s="16">
        <v>18101</v>
      </c>
      <c r="K35" s="106" t="s">
        <v>28</v>
      </c>
      <c r="L35" s="17">
        <v>40161</v>
      </c>
      <c r="M35" s="18">
        <v>536</v>
      </c>
      <c r="N35" s="38">
        <v>40000</v>
      </c>
      <c r="O35" s="39">
        <v>6.4999999999999997E-3</v>
      </c>
      <c r="P35" s="16"/>
      <c r="Q35" s="16">
        <v>13418</v>
      </c>
      <c r="R35" s="16" t="s">
        <v>100</v>
      </c>
      <c r="S35" s="51" t="s">
        <v>322</v>
      </c>
      <c r="T35" s="51"/>
      <c r="U35" s="51"/>
      <c r="V35" s="51"/>
      <c r="W35" s="51"/>
      <c r="X35" s="51"/>
      <c r="Y35" s="51"/>
      <c r="Z35" s="51"/>
      <c r="AA35" s="51"/>
    </row>
    <row r="36" spans="1:27" s="52" customFormat="1" ht="25.5" x14ac:dyDescent="0.2">
      <c r="A36" s="47">
        <v>6</v>
      </c>
      <c r="B36" s="2">
        <v>3</v>
      </c>
      <c r="C36" s="11" t="s">
        <v>323</v>
      </c>
      <c r="D36" s="16" t="s">
        <v>65</v>
      </c>
      <c r="E36" s="16"/>
      <c r="F36" s="16" t="s">
        <v>69</v>
      </c>
      <c r="G36" s="16" t="s">
        <v>19</v>
      </c>
      <c r="H36" s="16" t="s">
        <v>321</v>
      </c>
      <c r="I36" s="16" t="s">
        <v>18</v>
      </c>
      <c r="J36" s="16">
        <v>18102</v>
      </c>
      <c r="K36" s="106" t="s">
        <v>29</v>
      </c>
      <c r="L36" s="17">
        <v>40161</v>
      </c>
      <c r="M36" s="18">
        <v>536</v>
      </c>
      <c r="N36" s="38">
        <v>40000</v>
      </c>
      <c r="O36" s="39">
        <v>6.4999999999999997E-3</v>
      </c>
      <c r="P36" s="40" t="s">
        <v>0</v>
      </c>
      <c r="Q36" s="16">
        <v>13418</v>
      </c>
      <c r="R36" s="16" t="s">
        <v>100</v>
      </c>
      <c r="S36" s="51" t="s">
        <v>324</v>
      </c>
      <c r="T36" s="51"/>
      <c r="U36" s="51"/>
      <c r="V36" s="51"/>
      <c r="W36" s="51"/>
      <c r="X36" s="51"/>
      <c r="Y36" s="51"/>
      <c r="Z36" s="51"/>
      <c r="AA36" s="51"/>
    </row>
    <row r="37" spans="1:27" s="52" customFormat="1" ht="71.45" customHeight="1" x14ac:dyDescent="0.2">
      <c r="A37" s="47">
        <v>23</v>
      </c>
      <c r="B37" s="21">
        <v>11</v>
      </c>
      <c r="C37" s="22" t="s">
        <v>437</v>
      </c>
      <c r="D37" s="16" t="s">
        <v>65</v>
      </c>
      <c r="E37" s="16"/>
      <c r="F37" s="16" t="s">
        <v>69</v>
      </c>
      <c r="G37" s="24" t="s">
        <v>201</v>
      </c>
      <c r="H37" s="24" t="s">
        <v>20</v>
      </c>
      <c r="I37" s="24" t="s">
        <v>21</v>
      </c>
      <c r="J37" s="24">
        <v>18257</v>
      </c>
      <c r="K37" s="101" t="s">
        <v>44</v>
      </c>
      <c r="L37" s="25">
        <v>40339</v>
      </c>
      <c r="M37" s="26">
        <v>180</v>
      </c>
      <c r="N37" s="49">
        <v>5000</v>
      </c>
      <c r="O37" s="50">
        <v>8.9999999999999993E-3</v>
      </c>
      <c r="P37" s="50">
        <v>0.08</v>
      </c>
      <c r="Q37" s="24">
        <v>13418</v>
      </c>
      <c r="R37" s="46" t="s">
        <v>99</v>
      </c>
      <c r="S37" s="51" t="s">
        <v>360</v>
      </c>
      <c r="T37" s="51"/>
      <c r="U37" s="51"/>
      <c r="V37" s="51"/>
      <c r="W37" s="51"/>
      <c r="X37" s="51"/>
      <c r="Y37" s="51"/>
      <c r="Z37" s="51"/>
      <c r="AA37" s="51"/>
    </row>
    <row r="38" spans="1:27" s="52" customFormat="1" ht="51" x14ac:dyDescent="0.2">
      <c r="A38" s="47">
        <v>8</v>
      </c>
      <c r="B38" s="2">
        <v>9</v>
      </c>
      <c r="C38" s="11" t="s">
        <v>438</v>
      </c>
      <c r="D38" s="16" t="s">
        <v>65</v>
      </c>
      <c r="E38" s="16"/>
      <c r="F38" s="16" t="s">
        <v>69</v>
      </c>
      <c r="G38" s="16" t="s">
        <v>200</v>
      </c>
      <c r="H38" s="16" t="s">
        <v>20</v>
      </c>
      <c r="I38" s="16" t="s">
        <v>21</v>
      </c>
      <c r="J38" s="16">
        <v>18259</v>
      </c>
      <c r="K38" s="107" t="s">
        <v>42</v>
      </c>
      <c r="L38" s="17">
        <v>40351</v>
      </c>
      <c r="M38" s="18">
        <v>300</v>
      </c>
      <c r="N38" s="38">
        <v>15000</v>
      </c>
      <c r="O38" s="40">
        <v>8.9999999999999993E-3</v>
      </c>
      <c r="P38" s="40">
        <v>0.08</v>
      </c>
      <c r="Q38" s="16">
        <v>13418</v>
      </c>
      <c r="R38" s="36" t="s">
        <v>99</v>
      </c>
      <c r="S38" s="51" t="s">
        <v>354</v>
      </c>
      <c r="T38" s="51"/>
      <c r="U38" s="51"/>
      <c r="V38" s="51"/>
      <c r="W38" s="51"/>
      <c r="X38" s="51"/>
      <c r="Y38" s="51"/>
      <c r="Z38" s="51"/>
      <c r="AA38" s="51"/>
    </row>
    <row r="39" spans="1:27" s="52" customFormat="1" ht="38.25" x14ac:dyDescent="0.2">
      <c r="A39" s="47">
        <v>20</v>
      </c>
      <c r="B39" s="2">
        <v>62</v>
      </c>
      <c r="C39" s="11" t="s">
        <v>318</v>
      </c>
      <c r="D39" s="16" t="s">
        <v>65</v>
      </c>
      <c r="E39" s="16"/>
      <c r="F39" s="16" t="s">
        <v>69</v>
      </c>
      <c r="G39" s="16" t="s">
        <v>56</v>
      </c>
      <c r="H39" s="16" t="s">
        <v>160</v>
      </c>
      <c r="I39" s="16" t="s">
        <v>58</v>
      </c>
      <c r="J39" s="16">
        <v>17407</v>
      </c>
      <c r="K39" s="16" t="s">
        <v>177</v>
      </c>
      <c r="L39" s="66">
        <v>41080</v>
      </c>
      <c r="M39" s="18">
        <v>31.7</v>
      </c>
      <c r="N39" s="38">
        <v>1000</v>
      </c>
      <c r="O39" s="39">
        <v>6.4999999999999997E-3</v>
      </c>
      <c r="P39" s="16"/>
      <c r="Q39" s="16">
        <v>13418</v>
      </c>
      <c r="R39" s="36" t="s">
        <v>154</v>
      </c>
      <c r="S39" s="51" t="s">
        <v>319</v>
      </c>
      <c r="T39" s="51"/>
      <c r="U39" s="51"/>
      <c r="V39" s="51"/>
      <c r="W39" s="51"/>
      <c r="X39" s="51"/>
      <c r="Y39" s="51"/>
      <c r="Z39" s="51"/>
      <c r="AA39" s="51"/>
    </row>
    <row r="40" spans="1:27" s="52" customFormat="1" ht="25.5" x14ac:dyDescent="0.2">
      <c r="A40" s="47">
        <v>16</v>
      </c>
      <c r="B40" s="2">
        <v>45</v>
      </c>
      <c r="C40" s="11" t="s">
        <v>327</v>
      </c>
      <c r="D40" s="16" t="s">
        <v>65</v>
      </c>
      <c r="E40" s="16"/>
      <c r="F40" s="16" t="s">
        <v>69</v>
      </c>
      <c r="G40" s="16" t="s">
        <v>30</v>
      </c>
      <c r="H40" s="16" t="s">
        <v>168</v>
      </c>
      <c r="I40" s="16" t="s">
        <v>71</v>
      </c>
      <c r="J40" s="35">
        <v>17781</v>
      </c>
      <c r="K40" s="16" t="s">
        <v>184</v>
      </c>
      <c r="L40" s="108">
        <v>41548</v>
      </c>
      <c r="M40" s="18">
        <v>126</v>
      </c>
      <c r="N40" s="38">
        <v>5000</v>
      </c>
      <c r="O40" s="39">
        <v>6.4999999999999997E-3</v>
      </c>
      <c r="P40" s="16"/>
      <c r="Q40" s="16">
        <v>13418</v>
      </c>
      <c r="R40" s="36" t="s">
        <v>99</v>
      </c>
      <c r="S40" s="51" t="s">
        <v>334</v>
      </c>
      <c r="T40" s="51"/>
      <c r="U40" s="51"/>
      <c r="V40" s="51"/>
      <c r="W40" s="51"/>
      <c r="X40" s="51"/>
      <c r="Y40" s="51"/>
      <c r="Z40" s="51"/>
      <c r="AA40" s="51"/>
    </row>
    <row r="41" spans="1:27" s="52" customFormat="1" ht="25.5" x14ac:dyDescent="0.2">
      <c r="A41" s="47">
        <v>22</v>
      </c>
      <c r="B41" s="2">
        <v>57</v>
      </c>
      <c r="C41" s="11" t="s">
        <v>296</v>
      </c>
      <c r="D41" s="16" t="s">
        <v>65</v>
      </c>
      <c r="E41" s="16"/>
      <c r="F41" s="16" t="s">
        <v>69</v>
      </c>
      <c r="G41" s="16" t="s">
        <v>52</v>
      </c>
      <c r="H41" s="16" t="s">
        <v>148</v>
      </c>
      <c r="I41" s="16" t="s">
        <v>48</v>
      </c>
      <c r="J41" s="16">
        <v>18682</v>
      </c>
      <c r="K41" s="16" t="s">
        <v>152</v>
      </c>
      <c r="L41" s="66">
        <v>40567</v>
      </c>
      <c r="M41" s="18">
        <v>190</v>
      </c>
      <c r="N41" s="38">
        <v>10000</v>
      </c>
      <c r="O41" s="39">
        <v>6.4999999999999997E-3</v>
      </c>
      <c r="P41" s="40"/>
      <c r="Q41" s="16">
        <v>13418</v>
      </c>
      <c r="R41" s="36" t="s">
        <v>99</v>
      </c>
      <c r="S41" s="51" t="s">
        <v>359</v>
      </c>
      <c r="T41" s="51"/>
      <c r="U41" s="51"/>
      <c r="V41" s="51"/>
      <c r="W41" s="51"/>
      <c r="X41" s="51"/>
      <c r="Y41" s="51"/>
      <c r="Z41" s="51"/>
      <c r="AA41" s="51"/>
    </row>
    <row r="42" spans="1:27" s="52" customFormat="1" ht="38.25" x14ac:dyDescent="0.2">
      <c r="A42" s="47">
        <v>7</v>
      </c>
      <c r="B42" s="2">
        <v>6</v>
      </c>
      <c r="C42" s="11" t="s">
        <v>439</v>
      </c>
      <c r="D42" s="16" t="s">
        <v>65</v>
      </c>
      <c r="E42" s="16"/>
      <c r="F42" s="16" t="s">
        <v>69</v>
      </c>
      <c r="G42" s="16" t="s">
        <v>199</v>
      </c>
      <c r="H42" s="16" t="s">
        <v>20</v>
      </c>
      <c r="I42" s="16" t="s">
        <v>21</v>
      </c>
      <c r="J42" s="16">
        <v>18235</v>
      </c>
      <c r="K42" s="88" t="s">
        <v>23</v>
      </c>
      <c r="L42" s="17">
        <v>40304</v>
      </c>
      <c r="M42" s="18">
        <v>194</v>
      </c>
      <c r="N42" s="38">
        <v>5000</v>
      </c>
      <c r="O42" s="40">
        <v>8.9999999999999993E-3</v>
      </c>
      <c r="P42" s="40">
        <v>0.08</v>
      </c>
      <c r="Q42" s="16">
        <v>13418</v>
      </c>
      <c r="R42" s="36" t="s">
        <v>99</v>
      </c>
      <c r="S42" s="51" t="s">
        <v>353</v>
      </c>
      <c r="T42" s="51"/>
      <c r="U42" s="51"/>
      <c r="V42" s="51"/>
      <c r="W42" s="51"/>
      <c r="X42" s="51"/>
      <c r="Y42" s="51"/>
      <c r="Z42" s="51"/>
      <c r="AA42" s="51"/>
    </row>
    <row r="43" spans="1:27" s="52" customFormat="1" ht="38.25" x14ac:dyDescent="0.2">
      <c r="A43" s="47">
        <v>15</v>
      </c>
      <c r="B43" s="2">
        <v>42</v>
      </c>
      <c r="C43" s="11" t="s">
        <v>293</v>
      </c>
      <c r="D43" s="16" t="s">
        <v>65</v>
      </c>
      <c r="E43" s="16"/>
      <c r="F43" s="16" t="s">
        <v>69</v>
      </c>
      <c r="G43" s="16" t="s">
        <v>49</v>
      </c>
      <c r="H43" s="16" t="s">
        <v>47</v>
      </c>
      <c r="I43" s="16" t="s">
        <v>48</v>
      </c>
      <c r="J43" s="35">
        <v>18600</v>
      </c>
      <c r="K43" s="53" t="s">
        <v>129</v>
      </c>
      <c r="L43" s="54" t="s">
        <v>127</v>
      </c>
      <c r="M43" s="18">
        <v>162</v>
      </c>
      <c r="N43" s="38">
        <v>10000</v>
      </c>
      <c r="O43" s="39">
        <v>6.4999999999999997E-3</v>
      </c>
      <c r="P43" s="40"/>
      <c r="Q43" s="16">
        <v>13418</v>
      </c>
      <c r="R43" s="16" t="s">
        <v>100</v>
      </c>
      <c r="S43" s="51" t="s">
        <v>315</v>
      </c>
      <c r="T43" s="51"/>
      <c r="U43" s="51"/>
      <c r="V43" s="51"/>
      <c r="W43" s="51"/>
      <c r="X43" s="51"/>
      <c r="Y43" s="51"/>
      <c r="Z43" s="51"/>
      <c r="AA43" s="51"/>
    </row>
    <row r="44" spans="1:27" s="52" customFormat="1" ht="38.25" x14ac:dyDescent="0.2">
      <c r="A44" s="47">
        <v>9</v>
      </c>
      <c r="B44" s="2">
        <v>10</v>
      </c>
      <c r="C44" s="11" t="s">
        <v>288</v>
      </c>
      <c r="D44" s="16" t="s">
        <v>65</v>
      </c>
      <c r="E44" s="16"/>
      <c r="F44" s="16" t="s">
        <v>69</v>
      </c>
      <c r="G44" s="16" t="s">
        <v>201</v>
      </c>
      <c r="H44" s="16" t="s">
        <v>20</v>
      </c>
      <c r="I44" s="16" t="s">
        <v>21</v>
      </c>
      <c r="J44" s="16">
        <v>18258</v>
      </c>
      <c r="K44" s="107" t="s">
        <v>43</v>
      </c>
      <c r="L44" s="17">
        <v>40344</v>
      </c>
      <c r="M44" s="18">
        <v>180</v>
      </c>
      <c r="N44" s="38">
        <v>5000</v>
      </c>
      <c r="O44" s="40">
        <v>8.9999999999999993E-3</v>
      </c>
      <c r="P44" s="40">
        <v>0.08</v>
      </c>
      <c r="Q44" s="16">
        <v>13418</v>
      </c>
      <c r="R44" s="36" t="s">
        <v>99</v>
      </c>
      <c r="S44" s="51" t="s">
        <v>355</v>
      </c>
      <c r="T44" s="51"/>
      <c r="U44" s="51"/>
      <c r="V44" s="51"/>
      <c r="W44" s="51"/>
      <c r="X44" s="51"/>
      <c r="Y44" s="51"/>
      <c r="Z44" s="51"/>
      <c r="AA44" s="51"/>
    </row>
    <row r="45" spans="1:27" s="52" customFormat="1" ht="25.5" x14ac:dyDescent="0.2">
      <c r="A45" s="47">
        <v>13</v>
      </c>
      <c r="B45" s="2">
        <v>40</v>
      </c>
      <c r="C45" s="11" t="s">
        <v>291</v>
      </c>
      <c r="D45" s="16" t="s">
        <v>65</v>
      </c>
      <c r="E45" s="16"/>
      <c r="F45" s="16" t="s">
        <v>69</v>
      </c>
      <c r="G45" s="16" t="s">
        <v>49</v>
      </c>
      <c r="H45" s="16" t="s">
        <v>70</v>
      </c>
      <c r="I45" s="16" t="s">
        <v>71</v>
      </c>
      <c r="J45" s="35">
        <v>18601</v>
      </c>
      <c r="K45" s="16" t="s">
        <v>126</v>
      </c>
      <c r="L45" s="54" t="s">
        <v>127</v>
      </c>
      <c r="M45" s="18">
        <v>108</v>
      </c>
      <c r="N45" s="38">
        <v>5000</v>
      </c>
      <c r="O45" s="39">
        <v>6.4999999999999997E-3</v>
      </c>
      <c r="P45" s="16"/>
      <c r="Q45" s="16">
        <v>13418</v>
      </c>
      <c r="R45" s="16" t="s">
        <v>100</v>
      </c>
      <c r="S45" s="51" t="s">
        <v>259</v>
      </c>
      <c r="T45" s="51"/>
      <c r="U45" s="51"/>
      <c r="V45" s="51"/>
      <c r="W45" s="51"/>
      <c r="X45" s="51"/>
      <c r="Y45" s="51"/>
      <c r="Z45" s="51"/>
      <c r="AA45" s="51"/>
    </row>
    <row r="46" spans="1:27" s="52" customFormat="1" ht="25.5" x14ac:dyDescent="0.2">
      <c r="A46" s="47">
        <v>21</v>
      </c>
      <c r="B46" s="2">
        <v>56</v>
      </c>
      <c r="C46" s="11" t="s">
        <v>302</v>
      </c>
      <c r="D46" s="16" t="s">
        <v>65</v>
      </c>
      <c r="E46" s="16"/>
      <c r="F46" s="16" t="s">
        <v>69</v>
      </c>
      <c r="G46" s="16" t="s">
        <v>151</v>
      </c>
      <c r="H46" s="16" t="s">
        <v>316</v>
      </c>
      <c r="I46" s="16" t="s">
        <v>71</v>
      </c>
      <c r="J46" s="35">
        <v>18681</v>
      </c>
      <c r="K46" s="16" t="s">
        <v>153</v>
      </c>
      <c r="L46" s="66">
        <v>40567</v>
      </c>
      <c r="M46" s="18">
        <v>92</v>
      </c>
      <c r="N46" s="38">
        <v>5000</v>
      </c>
      <c r="O46" s="39">
        <v>6.4999999999999997E-3</v>
      </c>
      <c r="P46" s="16"/>
      <c r="Q46" s="16">
        <v>13418</v>
      </c>
      <c r="R46" s="16" t="s">
        <v>100</v>
      </c>
      <c r="S46" s="51" t="s">
        <v>320</v>
      </c>
      <c r="T46" s="51"/>
      <c r="U46" s="51"/>
      <c r="V46" s="51"/>
      <c r="W46" s="51"/>
      <c r="X46" s="51"/>
      <c r="Y46" s="51"/>
      <c r="Z46" s="51"/>
      <c r="AA46" s="51"/>
    </row>
    <row r="47" spans="1:27" s="52" customFormat="1" ht="25.5" x14ac:dyDescent="0.2">
      <c r="A47" s="47">
        <v>14</v>
      </c>
      <c r="B47" s="2">
        <v>41</v>
      </c>
      <c r="C47" s="11" t="s">
        <v>292</v>
      </c>
      <c r="D47" s="16" t="s">
        <v>65</v>
      </c>
      <c r="E47" s="16"/>
      <c r="F47" s="16" t="s">
        <v>69</v>
      </c>
      <c r="G47" s="16" t="s">
        <v>56</v>
      </c>
      <c r="H47" s="16" t="s">
        <v>57</v>
      </c>
      <c r="I47" s="16" t="s">
        <v>58</v>
      </c>
      <c r="J47" s="35">
        <v>18606</v>
      </c>
      <c r="K47" s="87" t="s">
        <v>128</v>
      </c>
      <c r="L47" s="54" t="s">
        <v>105</v>
      </c>
      <c r="M47" s="18">
        <v>31.7</v>
      </c>
      <c r="N47" s="38">
        <v>1000</v>
      </c>
      <c r="O47" s="39">
        <v>6.4999999999999997E-3</v>
      </c>
      <c r="P47" s="16"/>
      <c r="Q47" s="16">
        <v>13418</v>
      </c>
      <c r="R47" s="16" t="s">
        <v>100</v>
      </c>
      <c r="S47" s="51" t="s">
        <v>317</v>
      </c>
      <c r="T47" s="51"/>
      <c r="U47" s="51"/>
      <c r="V47" s="51"/>
      <c r="W47" s="51"/>
      <c r="X47" s="51"/>
      <c r="Y47" s="51"/>
      <c r="Z47" s="51"/>
      <c r="AA47" s="51"/>
    </row>
    <row r="48" spans="1:27" ht="38.25" x14ac:dyDescent="0.2">
      <c r="A48" s="47">
        <v>19</v>
      </c>
      <c r="B48" s="2">
        <v>58</v>
      </c>
      <c r="C48" s="11" t="s">
        <v>295</v>
      </c>
      <c r="D48" s="16" t="s">
        <v>65</v>
      </c>
      <c r="E48" s="16"/>
      <c r="F48" s="16" t="s">
        <v>69</v>
      </c>
      <c r="G48" s="16" t="s">
        <v>203</v>
      </c>
      <c r="H48" s="16" t="s">
        <v>156</v>
      </c>
      <c r="I48" s="16" t="s">
        <v>157</v>
      </c>
      <c r="J48" s="16">
        <v>17339</v>
      </c>
      <c r="K48" s="16" t="s">
        <v>180</v>
      </c>
      <c r="L48" s="66">
        <v>41282</v>
      </c>
      <c r="M48" s="18">
        <v>180</v>
      </c>
      <c r="N48" s="38">
        <v>5000</v>
      </c>
      <c r="O48" s="40">
        <v>8.9999999999999993E-3</v>
      </c>
      <c r="P48" s="40">
        <v>0.08</v>
      </c>
      <c r="Q48" s="16">
        <v>13418</v>
      </c>
      <c r="R48" s="36" t="s">
        <v>154</v>
      </c>
      <c r="S48" s="51" t="s">
        <v>358</v>
      </c>
      <c r="T48" s="51"/>
      <c r="U48" s="51"/>
      <c r="V48" s="51"/>
      <c r="W48" s="51"/>
      <c r="X48" s="51"/>
      <c r="Y48" s="51"/>
      <c r="Z48" s="51"/>
      <c r="AA48" s="51"/>
    </row>
    <row r="49" spans="1:27" s="52" customFormat="1" ht="25.5" x14ac:dyDescent="0.2">
      <c r="A49" s="47">
        <v>18</v>
      </c>
      <c r="B49" s="2">
        <v>47</v>
      </c>
      <c r="C49" s="11" t="s">
        <v>294</v>
      </c>
      <c r="D49" s="16" t="s">
        <v>65</v>
      </c>
      <c r="E49" s="16"/>
      <c r="F49" s="16" t="s">
        <v>69</v>
      </c>
      <c r="G49" s="16" t="s">
        <v>150</v>
      </c>
      <c r="H49" s="16" t="s">
        <v>67</v>
      </c>
      <c r="I49" s="16" t="s">
        <v>68</v>
      </c>
      <c r="J49" s="35">
        <v>18602</v>
      </c>
      <c r="K49" s="16" t="s">
        <v>134</v>
      </c>
      <c r="L49" s="54" t="s">
        <v>133</v>
      </c>
      <c r="M49" s="18">
        <v>134</v>
      </c>
      <c r="N49" s="38">
        <v>5000</v>
      </c>
      <c r="O49" s="39">
        <v>6.4999999999999997E-3</v>
      </c>
      <c r="P49" s="16"/>
      <c r="Q49" s="16">
        <v>13418</v>
      </c>
      <c r="R49" s="16" t="s">
        <v>100</v>
      </c>
      <c r="S49" s="51" t="s">
        <v>326</v>
      </c>
      <c r="T49" s="51"/>
      <c r="U49" s="51"/>
      <c r="V49" s="51"/>
      <c r="W49" s="51"/>
      <c r="X49" s="51"/>
      <c r="Y49" s="51"/>
      <c r="Z49" s="51"/>
      <c r="AA49" s="51"/>
    </row>
    <row r="50" spans="1:27" s="52" customFormat="1" ht="38.25" x14ac:dyDescent="0.2">
      <c r="A50" s="47">
        <v>17</v>
      </c>
      <c r="B50" s="2">
        <v>46</v>
      </c>
      <c r="C50" s="11" t="s">
        <v>325</v>
      </c>
      <c r="D50" s="16" t="s">
        <v>65</v>
      </c>
      <c r="E50" s="16"/>
      <c r="F50" s="16" t="s">
        <v>69</v>
      </c>
      <c r="G50" s="16" t="s">
        <v>202</v>
      </c>
      <c r="H50" s="16" t="s">
        <v>20</v>
      </c>
      <c r="I50" s="16" t="s">
        <v>21</v>
      </c>
      <c r="J50" s="35">
        <v>18595</v>
      </c>
      <c r="K50" s="16" t="s">
        <v>132</v>
      </c>
      <c r="L50" s="54" t="s">
        <v>133</v>
      </c>
      <c r="M50" s="18">
        <v>170</v>
      </c>
      <c r="N50" s="38">
        <v>5000</v>
      </c>
      <c r="O50" s="40">
        <v>8.9999999999999993E-3</v>
      </c>
      <c r="P50" s="40">
        <v>0.08</v>
      </c>
      <c r="Q50" s="16">
        <v>13418</v>
      </c>
      <c r="R50" s="36" t="s">
        <v>99</v>
      </c>
      <c r="S50" s="51" t="s">
        <v>357</v>
      </c>
      <c r="T50" s="51"/>
      <c r="U50" s="51"/>
      <c r="V50" s="51"/>
      <c r="W50" s="51"/>
      <c r="X50" s="51"/>
      <c r="Y50" s="51"/>
      <c r="Z50" s="51"/>
      <c r="AA50" s="51"/>
    </row>
    <row r="51" spans="1:27" s="52" customFormat="1" ht="25.5" x14ac:dyDescent="0.2">
      <c r="A51" s="47">
        <v>1</v>
      </c>
      <c r="B51" s="2">
        <v>1</v>
      </c>
      <c r="C51" s="112" t="s">
        <v>440</v>
      </c>
      <c r="D51" s="16" t="s">
        <v>187</v>
      </c>
      <c r="E51" s="16"/>
      <c r="F51" s="16" t="s">
        <v>33</v>
      </c>
      <c r="G51" s="16" t="s">
        <v>19</v>
      </c>
      <c r="H51" s="16" t="s">
        <v>26</v>
      </c>
      <c r="I51" s="16" t="s">
        <v>18</v>
      </c>
      <c r="J51" s="16">
        <v>18103</v>
      </c>
      <c r="K51" s="103" t="s">
        <v>27</v>
      </c>
      <c r="L51" s="17">
        <v>40176</v>
      </c>
      <c r="M51" s="18">
        <v>536</v>
      </c>
      <c r="N51" s="38">
        <v>40000</v>
      </c>
      <c r="O51" s="39">
        <v>6.4999999999999997E-3</v>
      </c>
      <c r="P51" s="16"/>
      <c r="Q51" s="16">
        <v>13415</v>
      </c>
      <c r="R51" s="36" t="s">
        <v>99</v>
      </c>
      <c r="S51" s="55" t="s">
        <v>406</v>
      </c>
      <c r="T51" s="51"/>
      <c r="U51" s="51"/>
      <c r="V51" s="51"/>
      <c r="W51" s="51"/>
      <c r="X51" s="51"/>
      <c r="Y51" s="51"/>
      <c r="Z51" s="51"/>
      <c r="AA51" s="51"/>
    </row>
    <row r="52" spans="1:27" s="52" customFormat="1" ht="38.25" x14ac:dyDescent="0.2">
      <c r="A52" s="47" t="s">
        <v>284</v>
      </c>
      <c r="B52" s="2">
        <v>59</v>
      </c>
      <c r="C52" s="11" t="s">
        <v>282</v>
      </c>
      <c r="D52" s="16" t="s">
        <v>283</v>
      </c>
      <c r="E52" s="16"/>
      <c r="F52" s="16" t="s">
        <v>179</v>
      </c>
      <c r="G52" s="16" t="s">
        <v>203</v>
      </c>
      <c r="H52" s="16" t="s">
        <v>155</v>
      </c>
      <c r="I52" s="16" t="s">
        <v>158</v>
      </c>
      <c r="J52" s="16">
        <v>16523</v>
      </c>
      <c r="K52" s="16" t="s">
        <v>178</v>
      </c>
      <c r="L52" s="66">
        <v>40970</v>
      </c>
      <c r="M52" s="18">
        <v>162.5</v>
      </c>
      <c r="N52" s="38">
        <v>5000</v>
      </c>
      <c r="O52" s="40">
        <v>8.9999999999999993E-3</v>
      </c>
      <c r="P52" s="40">
        <v>0.08</v>
      </c>
      <c r="Q52" s="16">
        <v>14618</v>
      </c>
      <c r="R52" s="36" t="s">
        <v>154</v>
      </c>
      <c r="S52" s="55" t="s">
        <v>379</v>
      </c>
      <c r="T52" s="51"/>
      <c r="U52" s="51"/>
      <c r="V52" s="51"/>
      <c r="W52" s="51"/>
      <c r="X52" s="51"/>
      <c r="Y52" s="51"/>
      <c r="Z52" s="51"/>
      <c r="AA52" s="51"/>
    </row>
    <row r="53" spans="1:27" s="52" customFormat="1" ht="38.25" x14ac:dyDescent="0.2">
      <c r="A53" s="47">
        <v>33</v>
      </c>
      <c r="B53" s="21">
        <v>15</v>
      </c>
      <c r="C53" s="22" t="s">
        <v>343</v>
      </c>
      <c r="D53" s="24" t="s">
        <v>387</v>
      </c>
      <c r="E53" s="24" t="s">
        <v>460</v>
      </c>
      <c r="F53" s="24" t="s">
        <v>46</v>
      </c>
      <c r="G53" s="24" t="s">
        <v>49</v>
      </c>
      <c r="H53" s="24" t="s">
        <v>47</v>
      </c>
      <c r="I53" s="24" t="s">
        <v>48</v>
      </c>
      <c r="J53" s="24">
        <v>18548</v>
      </c>
      <c r="K53" s="100" t="s">
        <v>50</v>
      </c>
      <c r="L53" s="25">
        <v>40430</v>
      </c>
      <c r="M53" s="26">
        <v>177</v>
      </c>
      <c r="N53" s="49">
        <v>10000</v>
      </c>
      <c r="O53" s="96">
        <v>6.4999999999999997E-3</v>
      </c>
      <c r="P53" s="50"/>
      <c r="Q53" s="24">
        <v>13421</v>
      </c>
      <c r="R53" s="46" t="s">
        <v>478</v>
      </c>
      <c r="S53" s="51" t="s">
        <v>365</v>
      </c>
      <c r="T53" s="51"/>
      <c r="U53" s="51"/>
      <c r="V53" s="51"/>
      <c r="W53" s="51"/>
      <c r="X53" s="51"/>
      <c r="Y53" s="51"/>
      <c r="Z53" s="51"/>
      <c r="AA53" s="51"/>
    </row>
    <row r="54" spans="1:27" s="52" customFormat="1" ht="25.5" x14ac:dyDescent="0.2">
      <c r="A54" s="47">
        <v>32</v>
      </c>
      <c r="B54" s="2">
        <v>19</v>
      </c>
      <c r="C54" s="11" t="s">
        <v>262</v>
      </c>
      <c r="D54" s="16" t="s">
        <v>261</v>
      </c>
      <c r="E54" s="16"/>
      <c r="F54" s="16" t="s">
        <v>60</v>
      </c>
      <c r="G54" s="16" t="s">
        <v>56</v>
      </c>
      <c r="H54" s="16" t="s">
        <v>57</v>
      </c>
      <c r="I54" s="16" t="s">
        <v>58</v>
      </c>
      <c r="J54" s="16">
        <v>18546</v>
      </c>
      <c r="K54" s="16" t="s">
        <v>61</v>
      </c>
      <c r="L54" s="17">
        <v>40423</v>
      </c>
      <c r="M54" s="18">
        <v>31.7</v>
      </c>
      <c r="N54" s="38">
        <v>1000</v>
      </c>
      <c r="O54" s="39">
        <v>6.4999999999999997E-3</v>
      </c>
      <c r="P54" s="40"/>
      <c r="Q54" s="16">
        <v>13421</v>
      </c>
      <c r="R54" s="36" t="s">
        <v>100</v>
      </c>
      <c r="S54" s="51" t="s">
        <v>449</v>
      </c>
      <c r="T54" s="51"/>
      <c r="U54" s="51"/>
      <c r="V54" s="51"/>
      <c r="W54" s="51"/>
      <c r="X54" s="51"/>
      <c r="Y54" s="51"/>
      <c r="Z54" s="51"/>
      <c r="AA54" s="51"/>
    </row>
    <row r="55" spans="1:27" s="52" customFormat="1" ht="51" x14ac:dyDescent="0.2">
      <c r="A55" s="47">
        <v>35</v>
      </c>
      <c r="B55" s="21">
        <v>7</v>
      </c>
      <c r="C55" s="113" t="s">
        <v>212</v>
      </c>
      <c r="D55" s="24" t="s">
        <v>24</v>
      </c>
      <c r="E55" s="24"/>
      <c r="F55" s="24" t="s">
        <v>34</v>
      </c>
      <c r="G55" s="24" t="s">
        <v>200</v>
      </c>
      <c r="H55" s="24" t="s">
        <v>20</v>
      </c>
      <c r="I55" s="24" t="s">
        <v>21</v>
      </c>
      <c r="J55" s="24">
        <v>18222</v>
      </c>
      <c r="K55" s="102" t="s">
        <v>25</v>
      </c>
      <c r="L55" s="25">
        <v>40309</v>
      </c>
      <c r="M55" s="26">
        <v>205</v>
      </c>
      <c r="N55" s="49">
        <v>5000</v>
      </c>
      <c r="O55" s="50">
        <v>8.9999999999999993E-3</v>
      </c>
      <c r="P55" s="50">
        <v>0.08</v>
      </c>
      <c r="Q55" s="24">
        <v>13421</v>
      </c>
      <c r="R55" s="46" t="s">
        <v>99</v>
      </c>
      <c r="S55" s="51" t="s">
        <v>450</v>
      </c>
      <c r="T55" s="51"/>
      <c r="U55" s="51"/>
      <c r="V55" s="51"/>
      <c r="W55" s="51"/>
      <c r="X55" s="51"/>
      <c r="Y55" s="51"/>
      <c r="Z55" s="51"/>
      <c r="AA55" s="51"/>
    </row>
    <row r="56" spans="1:27" s="52" customFormat="1" ht="51" x14ac:dyDescent="0.2">
      <c r="A56" s="47">
        <v>34</v>
      </c>
      <c r="B56" s="21">
        <v>8</v>
      </c>
      <c r="C56" s="22" t="s">
        <v>342</v>
      </c>
      <c r="D56" s="24" t="s">
        <v>35</v>
      </c>
      <c r="E56" s="24"/>
      <c r="F56" s="24" t="s">
        <v>344</v>
      </c>
      <c r="G56" s="24" t="s">
        <v>200</v>
      </c>
      <c r="H56" s="24" t="s">
        <v>36</v>
      </c>
      <c r="I56" s="24" t="s">
        <v>37</v>
      </c>
      <c r="J56" s="24">
        <v>18224</v>
      </c>
      <c r="K56" s="101" t="s">
        <v>41</v>
      </c>
      <c r="L56" s="25">
        <v>40309</v>
      </c>
      <c r="M56" s="26">
        <v>391</v>
      </c>
      <c r="N56" s="49">
        <v>20000</v>
      </c>
      <c r="O56" s="50">
        <v>8.9999999999999993E-3</v>
      </c>
      <c r="P56" s="50">
        <v>0.08</v>
      </c>
      <c r="Q56" s="24">
        <v>13421</v>
      </c>
      <c r="R56" s="46" t="s">
        <v>99</v>
      </c>
      <c r="S56" s="65" t="s">
        <v>345</v>
      </c>
      <c r="T56" s="51"/>
      <c r="U56" s="51"/>
      <c r="V56" s="51"/>
      <c r="W56" s="51"/>
      <c r="X56" s="51"/>
      <c r="Y56" s="51"/>
      <c r="Z56" s="51"/>
      <c r="AA56" s="51"/>
    </row>
    <row r="57" spans="1:27" s="52" customFormat="1" ht="25.5" x14ac:dyDescent="0.2">
      <c r="A57" s="47" t="s">
        <v>256</v>
      </c>
      <c r="B57" s="21">
        <v>12</v>
      </c>
      <c r="C57" s="22" t="s">
        <v>441</v>
      </c>
      <c r="D57" s="24" t="s">
        <v>38</v>
      </c>
      <c r="E57" s="24"/>
      <c r="F57" s="24" t="s">
        <v>39</v>
      </c>
      <c r="G57" s="24" t="s">
        <v>30</v>
      </c>
      <c r="H57" s="24" t="s">
        <v>31</v>
      </c>
      <c r="I57" s="24" t="s">
        <v>32</v>
      </c>
      <c r="J57" s="24">
        <v>18270</v>
      </c>
      <c r="K57" s="105" t="s">
        <v>45</v>
      </c>
      <c r="L57" s="25">
        <v>40366</v>
      </c>
      <c r="M57" s="26">
        <v>126</v>
      </c>
      <c r="N57" s="49">
        <v>5000</v>
      </c>
      <c r="O57" s="96">
        <v>6.4999999999999997E-3</v>
      </c>
      <c r="P57" s="50"/>
      <c r="Q57" s="24">
        <v>13420</v>
      </c>
      <c r="R57" s="46" t="s">
        <v>99</v>
      </c>
      <c r="S57" s="55" t="s">
        <v>415</v>
      </c>
      <c r="T57" s="51"/>
      <c r="U57" s="51"/>
      <c r="V57" s="51"/>
      <c r="W57" s="51"/>
      <c r="X57" s="51"/>
      <c r="Y57" s="51"/>
      <c r="Z57" s="51"/>
      <c r="AA57" s="51"/>
    </row>
    <row r="58" spans="1:27" s="52" customFormat="1" ht="25.5" x14ac:dyDescent="0.2">
      <c r="A58" s="47">
        <v>56</v>
      </c>
      <c r="B58" s="82">
        <v>44</v>
      </c>
      <c r="C58" s="83" t="s">
        <v>370</v>
      </c>
      <c r="D58" s="51" t="s">
        <v>426</v>
      </c>
      <c r="E58" s="51" t="s">
        <v>461</v>
      </c>
      <c r="F58" s="51">
        <v>2151450</v>
      </c>
      <c r="G58" s="51" t="s">
        <v>210</v>
      </c>
      <c r="H58" s="51" t="s">
        <v>20</v>
      </c>
      <c r="I58" s="51" t="s">
        <v>21</v>
      </c>
      <c r="J58" s="89">
        <v>18591</v>
      </c>
      <c r="K58" s="51" t="s">
        <v>131</v>
      </c>
      <c r="L58" s="90" t="s">
        <v>119</v>
      </c>
      <c r="M58" s="84">
        <v>165</v>
      </c>
      <c r="N58" s="91">
        <v>5000</v>
      </c>
      <c r="O58" s="93">
        <v>8.9999999999999993E-3</v>
      </c>
      <c r="P58" s="93">
        <v>0.08</v>
      </c>
      <c r="Q58" s="51">
        <v>13805</v>
      </c>
      <c r="R58" s="86" t="s">
        <v>99</v>
      </c>
      <c r="S58" s="111" t="s">
        <v>386</v>
      </c>
      <c r="T58" s="51"/>
      <c r="U58" s="51"/>
      <c r="V58" s="51"/>
      <c r="W58" s="51"/>
      <c r="X58" s="51"/>
      <c r="Y58" s="51"/>
      <c r="Z58" s="51"/>
      <c r="AA58" s="51"/>
    </row>
    <row r="59" spans="1:27" s="52" customFormat="1" ht="38.25" x14ac:dyDescent="0.2">
      <c r="A59" s="47">
        <v>55</v>
      </c>
      <c r="B59" s="82">
        <v>43</v>
      </c>
      <c r="C59" s="83" t="s">
        <v>373</v>
      </c>
      <c r="D59" s="51" t="s">
        <v>427</v>
      </c>
      <c r="E59" s="51" t="s">
        <v>462</v>
      </c>
      <c r="F59" s="51" t="s">
        <v>74</v>
      </c>
      <c r="G59" s="51" t="s">
        <v>75</v>
      </c>
      <c r="H59" s="51" t="s">
        <v>76</v>
      </c>
      <c r="I59" s="51" t="s">
        <v>77</v>
      </c>
      <c r="J59" s="89">
        <v>18583</v>
      </c>
      <c r="K59" s="51" t="s">
        <v>130</v>
      </c>
      <c r="L59" s="90" t="s">
        <v>119</v>
      </c>
      <c r="M59" s="84">
        <v>110</v>
      </c>
      <c r="N59" s="91">
        <v>5000</v>
      </c>
      <c r="O59" s="92">
        <v>6.4999999999999997E-3</v>
      </c>
      <c r="P59" s="51"/>
      <c r="Q59" s="51">
        <v>13791</v>
      </c>
      <c r="R59" s="86" t="s">
        <v>99</v>
      </c>
      <c r="S59" s="55" t="s">
        <v>416</v>
      </c>
      <c r="T59" s="51"/>
      <c r="U59" s="51"/>
      <c r="V59" s="51"/>
      <c r="W59" s="51"/>
      <c r="X59" s="51"/>
      <c r="Y59" s="51"/>
      <c r="Z59" s="51"/>
      <c r="AA59" s="51"/>
    </row>
    <row r="60" spans="1:27" s="52" customFormat="1" ht="38.25" x14ac:dyDescent="0.2">
      <c r="A60" s="47">
        <v>40</v>
      </c>
      <c r="B60" s="2">
        <v>23</v>
      </c>
      <c r="C60" s="11" t="s">
        <v>347</v>
      </c>
      <c r="D60" s="16" t="s">
        <v>428</v>
      </c>
      <c r="E60" s="16"/>
      <c r="F60" s="16" t="s">
        <v>192</v>
      </c>
      <c r="G60" s="16" t="s">
        <v>52</v>
      </c>
      <c r="H60" s="16" t="s">
        <v>67</v>
      </c>
      <c r="I60" s="16" t="s">
        <v>68</v>
      </c>
      <c r="J60" s="35">
        <v>17416</v>
      </c>
      <c r="K60" s="16" t="s">
        <v>182</v>
      </c>
      <c r="L60" s="66">
        <v>41205</v>
      </c>
      <c r="M60" s="18">
        <v>133</v>
      </c>
      <c r="N60" s="38">
        <v>5000</v>
      </c>
      <c r="O60" s="39">
        <v>6.4999999999999997E-3</v>
      </c>
      <c r="P60" s="16"/>
      <c r="Q60" s="16">
        <v>13803</v>
      </c>
      <c r="R60" s="36" t="s">
        <v>99</v>
      </c>
      <c r="S60" s="55" t="s">
        <v>389</v>
      </c>
      <c r="T60" s="51"/>
      <c r="U60" s="51"/>
      <c r="V60" s="51"/>
      <c r="W60" s="51"/>
      <c r="X60" s="51"/>
      <c r="Y60" s="51"/>
      <c r="Z60" s="51"/>
      <c r="AA60" s="51"/>
    </row>
    <row r="61" spans="1:27" s="52" customFormat="1" ht="25.5" x14ac:dyDescent="0.2">
      <c r="A61" s="47">
        <v>41</v>
      </c>
      <c r="B61" s="2">
        <v>24</v>
      </c>
      <c r="C61" s="11" t="s">
        <v>264</v>
      </c>
      <c r="D61" s="16" t="s">
        <v>346</v>
      </c>
      <c r="E61" s="16"/>
      <c r="F61" s="16" t="s">
        <v>193</v>
      </c>
      <c r="G61" s="16" t="s">
        <v>56</v>
      </c>
      <c r="H61" s="16" t="s">
        <v>57</v>
      </c>
      <c r="I61" s="16" t="s">
        <v>58</v>
      </c>
      <c r="J61" s="35">
        <v>18608</v>
      </c>
      <c r="K61" s="87" t="s">
        <v>102</v>
      </c>
      <c r="L61" s="54" t="s">
        <v>101</v>
      </c>
      <c r="M61" s="18">
        <v>31.7</v>
      </c>
      <c r="N61" s="38">
        <v>1000</v>
      </c>
      <c r="O61" s="39">
        <v>6.4999999999999997E-3</v>
      </c>
      <c r="P61" s="16"/>
      <c r="Q61" s="16">
        <v>13803</v>
      </c>
      <c r="R61" s="36" t="s">
        <v>100</v>
      </c>
      <c r="S61" s="55" t="s">
        <v>390</v>
      </c>
      <c r="T61" s="51"/>
      <c r="U61" s="51"/>
      <c r="V61" s="51"/>
      <c r="W61" s="51"/>
      <c r="X61" s="51"/>
      <c r="Y61" s="51"/>
      <c r="Z61" s="51"/>
      <c r="AA61" s="51"/>
    </row>
    <row r="62" spans="1:27" s="52" customFormat="1" ht="55.15" customHeight="1" x14ac:dyDescent="0.2">
      <c r="A62" s="47">
        <v>42</v>
      </c>
      <c r="B62" s="2">
        <v>27</v>
      </c>
      <c r="C62" s="114" t="s">
        <v>243</v>
      </c>
      <c r="D62" s="16" t="s">
        <v>194</v>
      </c>
      <c r="E62" s="16"/>
      <c r="F62" s="16" t="s">
        <v>195</v>
      </c>
      <c r="G62" s="16" t="s">
        <v>56</v>
      </c>
      <c r="H62" s="16" t="s">
        <v>57</v>
      </c>
      <c r="I62" s="16" t="s">
        <v>58</v>
      </c>
      <c r="J62" s="35">
        <v>18607</v>
      </c>
      <c r="K62" s="87" t="s">
        <v>106</v>
      </c>
      <c r="L62" s="54" t="s">
        <v>107</v>
      </c>
      <c r="M62" s="18">
        <v>31.7</v>
      </c>
      <c r="N62" s="38">
        <v>1000</v>
      </c>
      <c r="O62" s="39">
        <v>6.4999999999999997E-3</v>
      </c>
      <c r="P62" s="16"/>
      <c r="Q62" s="16">
        <v>13803</v>
      </c>
      <c r="R62" s="16" t="s">
        <v>100</v>
      </c>
      <c r="S62" s="55" t="s">
        <v>391</v>
      </c>
      <c r="T62" s="51"/>
      <c r="U62" s="51"/>
      <c r="V62" s="51"/>
      <c r="W62" s="51"/>
      <c r="X62" s="51"/>
      <c r="Y62" s="51"/>
      <c r="Z62" s="51"/>
      <c r="AA62" s="51"/>
    </row>
    <row r="63" spans="1:27" s="52" customFormat="1" ht="25.5" x14ac:dyDescent="0.2">
      <c r="A63" s="47">
        <v>43</v>
      </c>
      <c r="B63" s="2">
        <v>31</v>
      </c>
      <c r="C63" s="11" t="s">
        <v>244</v>
      </c>
      <c r="D63" s="16" t="s">
        <v>429</v>
      </c>
      <c r="E63" s="16"/>
      <c r="F63" s="16" t="s">
        <v>196</v>
      </c>
      <c r="G63" s="16" t="s">
        <v>56</v>
      </c>
      <c r="H63" s="16" t="s">
        <v>57</v>
      </c>
      <c r="I63" s="16" t="s">
        <v>58</v>
      </c>
      <c r="J63" s="35">
        <v>18584</v>
      </c>
      <c r="K63" s="87" t="s">
        <v>112</v>
      </c>
      <c r="L63" s="54" t="s">
        <v>111</v>
      </c>
      <c r="M63" s="18">
        <v>31.7</v>
      </c>
      <c r="N63" s="38">
        <v>1000</v>
      </c>
      <c r="O63" s="39">
        <v>6.4999999999999997E-3</v>
      </c>
      <c r="P63" s="16"/>
      <c r="Q63" s="16">
        <v>13803</v>
      </c>
      <c r="R63" s="36" t="s">
        <v>100</v>
      </c>
      <c r="S63" s="55" t="s">
        <v>392</v>
      </c>
      <c r="T63" s="51"/>
      <c r="U63" s="51"/>
      <c r="V63" s="51"/>
      <c r="W63" s="51"/>
      <c r="X63" s="51"/>
      <c r="Y63" s="51"/>
      <c r="Z63" s="51"/>
      <c r="AA63" s="51"/>
    </row>
    <row r="64" spans="1:27" s="52" customFormat="1" ht="38.25" x14ac:dyDescent="0.2">
      <c r="A64" s="1">
        <v>44</v>
      </c>
      <c r="B64" s="2">
        <v>36</v>
      </c>
      <c r="C64" s="11" t="s">
        <v>442</v>
      </c>
      <c r="D64" s="7" t="s">
        <v>96</v>
      </c>
      <c r="E64" s="7"/>
      <c r="F64" s="7" t="s">
        <v>91</v>
      </c>
      <c r="G64" s="7" t="s">
        <v>201</v>
      </c>
      <c r="H64" s="16" t="s">
        <v>20</v>
      </c>
      <c r="I64" s="16" t="s">
        <v>21</v>
      </c>
      <c r="J64" s="33">
        <v>18596</v>
      </c>
      <c r="K64" s="7" t="s">
        <v>118</v>
      </c>
      <c r="L64" s="34" t="s">
        <v>121</v>
      </c>
      <c r="M64" s="18">
        <v>180</v>
      </c>
      <c r="N64" s="19">
        <v>5000</v>
      </c>
      <c r="O64" s="31">
        <v>8.9999999999999993E-3</v>
      </c>
      <c r="P64" s="31">
        <v>0.08</v>
      </c>
      <c r="Q64" s="7">
        <v>13803</v>
      </c>
      <c r="R64" s="4" t="s">
        <v>99</v>
      </c>
      <c r="S64" s="55" t="s">
        <v>393</v>
      </c>
      <c r="T64" s="9"/>
      <c r="U64" s="9"/>
      <c r="V64" s="9"/>
      <c r="W64" s="9"/>
      <c r="X64" s="9"/>
      <c r="Y64" s="9"/>
      <c r="Z64" s="9"/>
      <c r="AA64" s="9"/>
    </row>
    <row r="65" spans="1:27" s="52" customFormat="1" ht="71.45" customHeight="1" x14ac:dyDescent="0.2">
      <c r="A65" s="47">
        <v>45</v>
      </c>
      <c r="B65" s="2">
        <v>49</v>
      </c>
      <c r="C65" s="11" t="s">
        <v>348</v>
      </c>
      <c r="D65" s="16" t="s">
        <v>96</v>
      </c>
      <c r="E65" s="16"/>
      <c r="F65" s="16" t="s">
        <v>91</v>
      </c>
      <c r="G65" s="16" t="s">
        <v>56</v>
      </c>
      <c r="H65" s="16" t="s">
        <v>57</v>
      </c>
      <c r="I65" s="16" t="s">
        <v>58</v>
      </c>
      <c r="J65" s="35">
        <v>18642</v>
      </c>
      <c r="K65" s="87" t="s">
        <v>136</v>
      </c>
      <c r="L65" s="66">
        <v>40497</v>
      </c>
      <c r="M65" s="18">
        <v>31.7</v>
      </c>
      <c r="N65" s="38">
        <v>1000</v>
      </c>
      <c r="O65" s="39">
        <v>6.4999999999999997E-3</v>
      </c>
      <c r="P65" s="16"/>
      <c r="Q65" s="16">
        <v>13803</v>
      </c>
      <c r="R65" s="16" t="s">
        <v>100</v>
      </c>
      <c r="S65" s="55" t="s">
        <v>349</v>
      </c>
      <c r="T65" s="51"/>
      <c r="U65" s="51"/>
      <c r="V65" s="51"/>
      <c r="W65" s="51"/>
      <c r="X65" s="51"/>
      <c r="Y65" s="51"/>
      <c r="Z65" s="51"/>
      <c r="AA65" s="51"/>
    </row>
    <row r="66" spans="1:27" s="52" customFormat="1" ht="38.25" x14ac:dyDescent="0.2">
      <c r="A66" s="47">
        <v>46</v>
      </c>
      <c r="B66" s="2">
        <v>64</v>
      </c>
      <c r="C66" s="11" t="s">
        <v>443</v>
      </c>
      <c r="D66" s="16" t="s">
        <v>197</v>
      </c>
      <c r="E66" s="16"/>
      <c r="F66" s="16" t="s">
        <v>198</v>
      </c>
      <c r="G66" s="16" t="s">
        <v>207</v>
      </c>
      <c r="H66" s="16" t="s">
        <v>155</v>
      </c>
      <c r="I66" s="16" t="s">
        <v>158</v>
      </c>
      <c r="J66" s="16">
        <v>16890</v>
      </c>
      <c r="K66" s="16" t="s">
        <v>186</v>
      </c>
      <c r="L66" s="66">
        <v>41593</v>
      </c>
      <c r="M66" s="18">
        <v>180</v>
      </c>
      <c r="N66" s="38">
        <v>5000</v>
      </c>
      <c r="O66" s="40">
        <v>8.9999999999999993E-3</v>
      </c>
      <c r="P66" s="40">
        <v>0.08</v>
      </c>
      <c r="Q66" s="16">
        <v>13803</v>
      </c>
      <c r="R66" s="36" t="s">
        <v>99</v>
      </c>
      <c r="S66" s="55" t="s">
        <v>394</v>
      </c>
      <c r="T66" s="51"/>
      <c r="U66" s="51"/>
      <c r="V66" s="51"/>
      <c r="W66" s="51"/>
      <c r="X66" s="51"/>
      <c r="Y66" s="51"/>
      <c r="Z66" s="51"/>
      <c r="AA66" s="51"/>
    </row>
    <row r="67" spans="1:27" s="52" customFormat="1" ht="38.25" x14ac:dyDescent="0.2">
      <c r="A67" s="47" t="s">
        <v>277</v>
      </c>
      <c r="B67" s="2">
        <v>20</v>
      </c>
      <c r="C67" s="11" t="s">
        <v>308</v>
      </c>
      <c r="D67" s="16" t="s">
        <v>89</v>
      </c>
      <c r="E67" s="16" t="s">
        <v>463</v>
      </c>
      <c r="F67" s="16" t="s">
        <v>445</v>
      </c>
      <c r="G67" s="16" t="s">
        <v>56</v>
      </c>
      <c r="H67" s="16" t="s">
        <v>57</v>
      </c>
      <c r="I67" s="16" t="s">
        <v>58</v>
      </c>
      <c r="J67" s="16">
        <v>18542</v>
      </c>
      <c r="K67" s="16" t="s">
        <v>63</v>
      </c>
      <c r="L67" s="17">
        <v>40423</v>
      </c>
      <c r="M67" s="18">
        <v>31.7</v>
      </c>
      <c r="N67" s="38">
        <v>1000</v>
      </c>
      <c r="O67" s="39">
        <v>6.4999999999999997E-3</v>
      </c>
      <c r="P67" s="99"/>
      <c r="Q67" s="16">
        <v>13793</v>
      </c>
      <c r="R67" s="36" t="s">
        <v>99</v>
      </c>
      <c r="S67" s="55" t="s">
        <v>417</v>
      </c>
      <c r="T67" s="51"/>
      <c r="U67" s="51"/>
      <c r="V67" s="51"/>
      <c r="W67" s="51"/>
      <c r="X67" s="51"/>
      <c r="Y67" s="51"/>
      <c r="Z67" s="51"/>
      <c r="AA67" s="51"/>
    </row>
    <row r="68" spans="1:27" s="52" customFormat="1" ht="38.25" x14ac:dyDescent="0.2">
      <c r="A68" s="47" t="s">
        <v>271</v>
      </c>
      <c r="B68" s="2">
        <v>38</v>
      </c>
      <c r="C68" s="11" t="s">
        <v>306</v>
      </c>
      <c r="D68" s="16" t="s">
        <v>89</v>
      </c>
      <c r="E68" s="16" t="s">
        <v>463</v>
      </c>
      <c r="F68" s="16" t="s">
        <v>445</v>
      </c>
      <c r="G68" s="16" t="s">
        <v>84</v>
      </c>
      <c r="H68" s="16" t="s">
        <v>81</v>
      </c>
      <c r="I68" s="16" t="s">
        <v>68</v>
      </c>
      <c r="J68" s="35">
        <v>18604</v>
      </c>
      <c r="K68" s="16" t="s">
        <v>122</v>
      </c>
      <c r="L68" s="54" t="s">
        <v>123</v>
      </c>
      <c r="M68" s="18">
        <v>152</v>
      </c>
      <c r="N68" s="38">
        <v>7500</v>
      </c>
      <c r="O68" s="39">
        <v>6.4999999999999997E-3</v>
      </c>
      <c r="P68" s="16"/>
      <c r="Q68" s="16">
        <v>13793</v>
      </c>
      <c r="R68" s="36" t="s">
        <v>99</v>
      </c>
      <c r="S68" s="55" t="s">
        <v>418</v>
      </c>
      <c r="T68" s="51"/>
      <c r="U68" s="51"/>
      <c r="V68" s="51"/>
      <c r="W68" s="51"/>
      <c r="X68" s="51"/>
      <c r="Y68" s="51"/>
      <c r="Z68" s="51"/>
      <c r="AA68" s="51"/>
    </row>
    <row r="69" spans="1:27" s="52" customFormat="1" ht="38.25" x14ac:dyDescent="0.2">
      <c r="A69" s="47" t="s">
        <v>272</v>
      </c>
      <c r="B69" s="2" t="s">
        <v>159</v>
      </c>
      <c r="C69" s="11" t="s">
        <v>444</v>
      </c>
      <c r="D69" s="16" t="s">
        <v>89</v>
      </c>
      <c r="E69" s="16" t="s">
        <v>463</v>
      </c>
      <c r="F69" s="16" t="s">
        <v>445</v>
      </c>
      <c r="G69" s="16" t="s">
        <v>305</v>
      </c>
      <c r="H69" s="16" t="s">
        <v>303</v>
      </c>
      <c r="I69" s="16"/>
      <c r="J69" s="16">
        <v>17435</v>
      </c>
      <c r="K69" s="16" t="s">
        <v>304</v>
      </c>
      <c r="L69" s="16"/>
      <c r="M69" s="18">
        <v>31.9</v>
      </c>
      <c r="N69" s="81">
        <v>1000</v>
      </c>
      <c r="O69" s="16"/>
      <c r="P69" s="16"/>
      <c r="Q69" s="16"/>
      <c r="R69" s="36" t="s">
        <v>100</v>
      </c>
      <c r="S69" s="55" t="s">
        <v>307</v>
      </c>
      <c r="T69" s="51"/>
      <c r="U69" s="51"/>
      <c r="V69" s="51"/>
      <c r="W69" s="51"/>
      <c r="X69" s="51"/>
      <c r="Y69" s="51"/>
      <c r="Z69" s="51"/>
      <c r="AA69" s="51"/>
    </row>
    <row r="70" spans="1:27" s="52" customFormat="1" ht="38.25" x14ac:dyDescent="0.2">
      <c r="A70" s="47" t="s">
        <v>285</v>
      </c>
      <c r="B70" s="21">
        <v>5</v>
      </c>
      <c r="C70" s="22" t="s">
        <v>286</v>
      </c>
      <c r="D70" s="24" t="s">
        <v>253</v>
      </c>
      <c r="E70" s="24"/>
      <c r="F70" s="24" t="s">
        <v>94</v>
      </c>
      <c r="G70" s="24" t="s">
        <v>199</v>
      </c>
      <c r="H70" s="24" t="s">
        <v>20</v>
      </c>
      <c r="I70" s="24" t="s">
        <v>21</v>
      </c>
      <c r="J70" s="24">
        <v>18223</v>
      </c>
      <c r="K70" s="102" t="s">
        <v>22</v>
      </c>
      <c r="L70" s="25">
        <v>40304</v>
      </c>
      <c r="M70" s="26">
        <v>184</v>
      </c>
      <c r="N70" s="49">
        <v>5000</v>
      </c>
      <c r="O70" s="50">
        <v>8.9999999999999993E-3</v>
      </c>
      <c r="P70" s="50">
        <v>0.08</v>
      </c>
      <c r="Q70" s="24">
        <v>13419</v>
      </c>
      <c r="R70" s="46" t="s">
        <v>99</v>
      </c>
      <c r="S70" s="55" t="s">
        <v>419</v>
      </c>
      <c r="T70" s="51"/>
      <c r="U70" s="51"/>
      <c r="V70" s="51"/>
      <c r="W70" s="51"/>
      <c r="X70" s="51"/>
      <c r="Y70" s="51"/>
      <c r="Z70" s="51"/>
      <c r="AA70" s="51"/>
    </row>
    <row r="71" spans="1:27" ht="38.25" x14ac:dyDescent="0.2">
      <c r="A71" s="47">
        <v>57</v>
      </c>
      <c r="B71" s="2">
        <v>50</v>
      </c>
      <c r="C71" s="11" t="s">
        <v>263</v>
      </c>
      <c r="D71" s="16" t="s">
        <v>137</v>
      </c>
      <c r="E71" s="16" t="s">
        <v>464</v>
      </c>
      <c r="F71" s="16" t="s">
        <v>138</v>
      </c>
      <c r="G71" s="16" t="s">
        <v>203</v>
      </c>
      <c r="H71" s="16" t="s">
        <v>20</v>
      </c>
      <c r="I71" s="16" t="s">
        <v>21</v>
      </c>
      <c r="J71" s="35">
        <v>18641</v>
      </c>
      <c r="K71" s="16" t="s">
        <v>183</v>
      </c>
      <c r="L71" s="66">
        <v>40515</v>
      </c>
      <c r="M71" s="18">
        <v>195</v>
      </c>
      <c r="N71" s="38">
        <v>5000</v>
      </c>
      <c r="O71" s="40">
        <v>8.9999999999999993E-3</v>
      </c>
      <c r="P71" s="40">
        <v>0.08</v>
      </c>
      <c r="Q71" s="16">
        <v>13806</v>
      </c>
      <c r="R71" s="36" t="s">
        <v>99</v>
      </c>
      <c r="S71" s="55" t="s">
        <v>385</v>
      </c>
      <c r="T71" s="51"/>
      <c r="U71" s="51"/>
      <c r="V71" s="51"/>
      <c r="W71" s="51"/>
      <c r="X71" s="51"/>
      <c r="Y71" s="51"/>
      <c r="Z71" s="51"/>
      <c r="AA71" s="51"/>
    </row>
    <row r="72" spans="1:27" s="52" customFormat="1" ht="63.75" x14ac:dyDescent="0.2">
      <c r="A72" s="74">
        <v>39</v>
      </c>
      <c r="B72" s="75">
        <v>21</v>
      </c>
      <c r="C72" s="11" t="s">
        <v>446</v>
      </c>
      <c r="D72" s="16" t="s">
        <v>250</v>
      </c>
      <c r="E72" s="16" t="s">
        <v>465</v>
      </c>
      <c r="F72" s="16" t="s">
        <v>64</v>
      </c>
      <c r="G72" s="16" t="s">
        <v>206</v>
      </c>
      <c r="H72" s="16" t="s">
        <v>156</v>
      </c>
      <c r="I72" s="16" t="s">
        <v>157</v>
      </c>
      <c r="J72" s="16">
        <v>17235</v>
      </c>
      <c r="K72" s="16" t="s">
        <v>181</v>
      </c>
      <c r="L72" s="17">
        <v>41548</v>
      </c>
      <c r="M72" s="18">
        <v>137.5</v>
      </c>
      <c r="N72" s="38">
        <v>5000</v>
      </c>
      <c r="O72" s="39">
        <v>8.9999999999999993E-3</v>
      </c>
      <c r="P72" s="40">
        <v>0.08</v>
      </c>
      <c r="Q72" s="16">
        <v>13799</v>
      </c>
      <c r="R72" s="36" t="s">
        <v>99</v>
      </c>
      <c r="S72" s="55" t="s">
        <v>420</v>
      </c>
      <c r="T72" s="51"/>
      <c r="U72" s="51"/>
      <c r="V72" s="51"/>
      <c r="W72" s="51" t="s">
        <v>398</v>
      </c>
      <c r="X72" s="51"/>
      <c r="Y72" s="51"/>
      <c r="Z72" s="51"/>
      <c r="AA72" s="51"/>
    </row>
    <row r="73" spans="1:27" s="73" customFormat="1" x14ac:dyDescent="0.2">
      <c r="A73" s="47"/>
      <c r="B73" s="67"/>
      <c r="C73" s="68"/>
      <c r="D73" s="68"/>
      <c r="E73" s="68"/>
      <c r="F73" s="68"/>
      <c r="G73" s="68"/>
      <c r="H73" s="68"/>
      <c r="I73" s="68"/>
      <c r="J73" s="68"/>
      <c r="K73" s="68"/>
      <c r="L73" s="69"/>
      <c r="M73" s="70"/>
      <c r="N73" s="71"/>
      <c r="O73" s="72"/>
      <c r="P73" s="72"/>
      <c r="Q73" s="68"/>
      <c r="R73" s="68"/>
      <c r="S73" s="47"/>
      <c r="T73" s="47"/>
      <c r="U73" s="47"/>
      <c r="V73" s="47"/>
      <c r="W73" s="47"/>
      <c r="X73" s="47"/>
      <c r="Y73" s="47"/>
      <c r="Z73" s="47"/>
      <c r="AA73" s="47"/>
    </row>
    <row r="74" spans="1:27" s="73" customFormat="1" x14ac:dyDescent="0.2">
      <c r="A74" s="47"/>
      <c r="B74" s="67"/>
      <c r="C74" s="68"/>
      <c r="D74" s="68"/>
      <c r="E74" s="68"/>
      <c r="F74" s="68"/>
      <c r="G74" s="68"/>
      <c r="H74" s="68"/>
      <c r="I74" s="68"/>
      <c r="J74" s="68"/>
      <c r="K74" s="68"/>
      <c r="L74" s="69"/>
      <c r="M74" s="70"/>
      <c r="N74" s="71"/>
      <c r="O74" s="72"/>
      <c r="P74" s="72"/>
      <c r="Q74" s="68"/>
      <c r="R74" s="68"/>
      <c r="S74" s="47"/>
      <c r="T74" s="47"/>
      <c r="U74" s="47"/>
      <c r="V74" s="47"/>
      <c r="W74" s="47"/>
      <c r="X74" s="47"/>
      <c r="Y74" s="47"/>
      <c r="Z74" s="47"/>
      <c r="AA74" s="47"/>
    </row>
    <row r="75" spans="1:27" s="79" customFormat="1" ht="18.75" x14ac:dyDescent="0.3">
      <c r="A75" s="56"/>
      <c r="B75" s="76"/>
      <c r="C75" s="164" t="s">
        <v>368</v>
      </c>
      <c r="D75" s="164"/>
      <c r="E75" s="164"/>
      <c r="F75" s="164"/>
      <c r="G75" s="164"/>
      <c r="H75" s="164"/>
      <c r="I75" s="164"/>
      <c r="J75" s="164"/>
      <c r="K75" s="164"/>
      <c r="L75" s="164"/>
      <c r="M75" s="77"/>
      <c r="N75" s="78"/>
      <c r="O75" s="78"/>
      <c r="P75" s="78"/>
      <c r="Q75" s="78"/>
      <c r="R75" s="78"/>
      <c r="S75" s="56"/>
      <c r="T75" s="56"/>
      <c r="U75" s="56"/>
      <c r="V75" s="56"/>
      <c r="W75" s="56"/>
      <c r="X75" s="56"/>
      <c r="Y75" s="56"/>
      <c r="Z75" s="56"/>
      <c r="AA75" s="56"/>
    </row>
    <row r="76" spans="1:27" s="52" customFormat="1" ht="38.25" x14ac:dyDescent="0.2">
      <c r="A76" s="80">
        <v>10</v>
      </c>
      <c r="B76" s="109"/>
      <c r="C76" s="83" t="s">
        <v>276</v>
      </c>
      <c r="D76" s="51" t="s">
        <v>239</v>
      </c>
      <c r="E76" s="51" t="s">
        <v>466</v>
      </c>
      <c r="F76" s="51" t="s">
        <v>274</v>
      </c>
      <c r="G76" s="51" t="s">
        <v>227</v>
      </c>
      <c r="H76" s="115" t="s">
        <v>236</v>
      </c>
      <c r="I76" s="51" t="s">
        <v>237</v>
      </c>
      <c r="J76" s="51"/>
      <c r="K76" s="51"/>
      <c r="L76" s="51"/>
      <c r="M76" s="84">
        <v>96</v>
      </c>
      <c r="N76" s="85">
        <v>5000</v>
      </c>
      <c r="O76" s="51"/>
      <c r="P76" s="51"/>
      <c r="Q76" s="51"/>
      <c r="R76" s="86" t="s">
        <v>100</v>
      </c>
      <c r="S76" s="51" t="s">
        <v>275</v>
      </c>
      <c r="T76" s="51"/>
      <c r="U76" s="51"/>
      <c r="V76" s="51"/>
      <c r="W76" s="51"/>
      <c r="X76" s="51"/>
      <c r="Y76" s="51"/>
      <c r="Z76" s="51"/>
      <c r="AA76" s="51"/>
    </row>
    <row r="77" spans="1:27" s="52" customFormat="1" x14ac:dyDescent="0.2">
      <c r="A77" s="47">
        <v>3</v>
      </c>
      <c r="B77" s="2"/>
      <c r="C77" s="11" t="s">
        <v>222</v>
      </c>
      <c r="D77" s="16" t="s">
        <v>223</v>
      </c>
      <c r="E77" s="16"/>
      <c r="F77" s="16" t="s">
        <v>424</v>
      </c>
      <c r="G77" s="16" t="s">
        <v>224</v>
      </c>
      <c r="H77" s="116" t="s">
        <v>226</v>
      </c>
      <c r="I77" s="16" t="s">
        <v>225</v>
      </c>
      <c r="J77" s="16"/>
      <c r="K77" s="16"/>
      <c r="L77" s="16"/>
      <c r="M77" s="18">
        <v>393</v>
      </c>
      <c r="N77" s="81">
        <v>10000</v>
      </c>
      <c r="O77" s="16"/>
      <c r="P77" s="16"/>
      <c r="Q77" s="16"/>
      <c r="R77" s="36" t="s">
        <v>99</v>
      </c>
      <c r="S77" s="51" t="s">
        <v>361</v>
      </c>
      <c r="T77" s="51"/>
      <c r="U77" s="51"/>
      <c r="V77" s="51"/>
      <c r="W77" s="51"/>
      <c r="X77" s="51"/>
      <c r="Y77" s="51"/>
      <c r="Z77" s="51"/>
      <c r="AA77" s="51"/>
    </row>
    <row r="78" spans="1:27" s="52" customFormat="1" ht="25.5" x14ac:dyDescent="0.2">
      <c r="A78" s="47" t="s">
        <v>298</v>
      </c>
      <c r="B78" s="82"/>
      <c r="C78" s="83" t="s">
        <v>335</v>
      </c>
      <c r="D78" s="51" t="s">
        <v>337</v>
      </c>
      <c r="E78" s="51"/>
      <c r="F78" s="51" t="s">
        <v>336</v>
      </c>
      <c r="G78" s="51" t="s">
        <v>233</v>
      </c>
      <c r="H78" s="115" t="s">
        <v>234</v>
      </c>
      <c r="I78" s="51" t="s">
        <v>235</v>
      </c>
      <c r="J78" s="51"/>
      <c r="K78" s="51"/>
      <c r="L78" s="51"/>
      <c r="M78" s="84">
        <v>168</v>
      </c>
      <c r="N78" s="85">
        <v>15000</v>
      </c>
      <c r="O78" s="51"/>
      <c r="P78" s="51"/>
      <c r="Q78" s="51"/>
      <c r="R78" s="86" t="s">
        <v>100</v>
      </c>
      <c r="S78" s="51" t="s">
        <v>338</v>
      </c>
      <c r="T78" s="51"/>
      <c r="U78" s="51"/>
      <c r="V78" s="51"/>
      <c r="W78" s="51"/>
      <c r="X78" s="51"/>
      <c r="Y78" s="51"/>
      <c r="Z78" s="51"/>
      <c r="AA78" s="51"/>
    </row>
    <row r="79" spans="1:27" s="52" customFormat="1" ht="25.5" x14ac:dyDescent="0.2">
      <c r="A79" s="47" t="s">
        <v>299</v>
      </c>
      <c r="B79" s="82"/>
      <c r="C79" s="83" t="s">
        <v>335</v>
      </c>
      <c r="D79" s="51" t="s">
        <v>337</v>
      </c>
      <c r="E79" s="51"/>
      <c r="F79" s="51" t="s">
        <v>297</v>
      </c>
      <c r="G79" s="51" t="s">
        <v>233</v>
      </c>
      <c r="H79" s="115" t="s">
        <v>234</v>
      </c>
      <c r="I79" s="51" t="s">
        <v>235</v>
      </c>
      <c r="J79" s="51"/>
      <c r="K79" s="51"/>
      <c r="L79" s="51"/>
      <c r="M79" s="84">
        <v>168</v>
      </c>
      <c r="N79" s="85">
        <v>15000</v>
      </c>
      <c r="O79" s="51"/>
      <c r="P79" s="51"/>
      <c r="Q79" s="51"/>
      <c r="R79" s="86" t="s">
        <v>100</v>
      </c>
      <c r="S79" s="51" t="s">
        <v>338</v>
      </c>
      <c r="T79" s="51"/>
      <c r="U79" s="51"/>
      <c r="V79" s="51"/>
      <c r="W79" s="51"/>
      <c r="X79" s="51"/>
      <c r="Y79" s="51"/>
      <c r="Z79" s="51"/>
      <c r="AA79" s="51"/>
    </row>
    <row r="80" spans="1:27" s="52" customFormat="1" ht="25.5" x14ac:dyDescent="0.2">
      <c r="A80" s="47" t="s">
        <v>280</v>
      </c>
      <c r="B80" s="2"/>
      <c r="C80" s="11" t="s">
        <v>374</v>
      </c>
      <c r="D80" s="16" t="s">
        <v>78</v>
      </c>
      <c r="E80" s="16" t="s">
        <v>485</v>
      </c>
      <c r="F80" s="16" t="s">
        <v>421</v>
      </c>
      <c r="G80" s="16" t="s">
        <v>227</v>
      </c>
      <c r="H80" s="16" t="s">
        <v>228</v>
      </c>
      <c r="I80" s="16" t="s">
        <v>229</v>
      </c>
      <c r="J80" s="16"/>
      <c r="K80" s="16"/>
      <c r="L80" s="16"/>
      <c r="M80" s="18">
        <v>74</v>
      </c>
      <c r="N80" s="81">
        <v>5000</v>
      </c>
      <c r="O80" s="16"/>
      <c r="P80" s="16"/>
      <c r="Q80" s="16"/>
      <c r="R80" s="36" t="s">
        <v>100</v>
      </c>
      <c r="S80" s="51"/>
      <c r="T80" s="51"/>
      <c r="U80" s="51"/>
      <c r="V80" s="51"/>
      <c r="W80" s="51"/>
      <c r="X80" s="51"/>
      <c r="Y80" s="51"/>
      <c r="Z80" s="51"/>
      <c r="AA80" s="51"/>
    </row>
    <row r="81" spans="1:27" s="52" customFormat="1" ht="25.5" x14ac:dyDescent="0.2">
      <c r="A81" s="47" t="s">
        <v>278</v>
      </c>
      <c r="B81" s="2"/>
      <c r="C81" s="11" t="s">
        <v>331</v>
      </c>
      <c r="D81" s="16" t="s">
        <v>78</v>
      </c>
      <c r="E81" s="52" t="s">
        <v>487</v>
      </c>
      <c r="F81" s="16" t="s">
        <v>421</v>
      </c>
      <c r="G81" s="16" t="s">
        <v>227</v>
      </c>
      <c r="H81" s="16" t="s">
        <v>228</v>
      </c>
      <c r="I81" s="16" t="s">
        <v>229</v>
      </c>
      <c r="J81" s="16"/>
      <c r="K81" s="16"/>
      <c r="L81" s="16"/>
      <c r="M81" s="18">
        <v>74</v>
      </c>
      <c r="N81" s="81">
        <v>5000</v>
      </c>
      <c r="O81" s="16"/>
      <c r="P81" s="16"/>
      <c r="Q81" s="16"/>
      <c r="R81" s="36" t="s">
        <v>100</v>
      </c>
      <c r="S81" s="51"/>
      <c r="T81" s="51"/>
      <c r="U81" s="51"/>
      <c r="V81" s="51"/>
      <c r="W81" s="51"/>
      <c r="X81" s="51"/>
      <c r="Y81" s="51"/>
      <c r="Z81" s="51"/>
      <c r="AA81" s="51"/>
    </row>
    <row r="82" spans="1:27" s="52" customFormat="1" ht="25.5" x14ac:dyDescent="0.2">
      <c r="A82" s="47" t="s">
        <v>279</v>
      </c>
      <c r="B82" s="2"/>
      <c r="C82" s="11" t="s">
        <v>332</v>
      </c>
      <c r="D82" s="16" t="s">
        <v>78</v>
      </c>
      <c r="E82" s="16" t="s">
        <v>486</v>
      </c>
      <c r="F82" s="16" t="s">
        <v>421</v>
      </c>
      <c r="G82" s="16" t="s">
        <v>227</v>
      </c>
      <c r="H82" s="16" t="s">
        <v>228</v>
      </c>
      <c r="I82" s="16" t="s">
        <v>229</v>
      </c>
      <c r="J82" s="16"/>
      <c r="K82" s="16"/>
      <c r="L82" s="16"/>
      <c r="M82" s="18">
        <v>74</v>
      </c>
      <c r="N82" s="81">
        <v>5000</v>
      </c>
      <c r="O82" s="16"/>
      <c r="P82" s="16"/>
      <c r="Q82" s="16"/>
      <c r="R82" s="36" t="s">
        <v>100</v>
      </c>
      <c r="S82" s="51"/>
      <c r="T82" s="51"/>
      <c r="U82" s="51"/>
      <c r="V82" s="51"/>
      <c r="W82" s="51"/>
      <c r="X82" s="51"/>
      <c r="Y82" s="51"/>
      <c r="Z82" s="51"/>
      <c r="AA82" s="51"/>
    </row>
    <row r="83" spans="1:27" s="52" customFormat="1" ht="25.5" x14ac:dyDescent="0.2">
      <c r="A83" s="47">
        <v>7</v>
      </c>
      <c r="B83" s="82"/>
      <c r="C83" s="110" t="s">
        <v>268</v>
      </c>
      <c r="D83" s="51" t="s">
        <v>191</v>
      </c>
      <c r="E83" s="51"/>
      <c r="F83" s="51" t="s">
        <v>269</v>
      </c>
      <c r="G83" s="51" t="s">
        <v>230</v>
      </c>
      <c r="H83" s="115" t="s">
        <v>231</v>
      </c>
      <c r="I83" s="51" t="s">
        <v>232</v>
      </c>
      <c r="J83" s="51"/>
      <c r="K83" s="51"/>
      <c r="L83" s="51"/>
      <c r="M83" s="84">
        <v>303</v>
      </c>
      <c r="N83" s="85">
        <v>5000</v>
      </c>
      <c r="O83" s="51"/>
      <c r="P83" s="51"/>
      <c r="Q83" s="51"/>
      <c r="R83" s="86" t="s">
        <v>99</v>
      </c>
      <c r="S83" s="51" t="s">
        <v>362</v>
      </c>
      <c r="T83" s="51" t="s">
        <v>452</v>
      </c>
      <c r="U83" s="51"/>
      <c r="V83" s="51"/>
      <c r="W83" s="51"/>
      <c r="X83" s="51"/>
      <c r="Y83" s="51"/>
      <c r="Z83" s="51"/>
      <c r="AA83" s="51"/>
    </row>
    <row r="84" spans="1:27" s="52" customFormat="1" ht="25.5" x14ac:dyDescent="0.2">
      <c r="A84" s="47">
        <v>1</v>
      </c>
      <c r="B84" s="2"/>
      <c r="C84" s="112" t="s">
        <v>218</v>
      </c>
      <c r="D84" s="16" t="s">
        <v>214</v>
      </c>
      <c r="E84" s="16" t="s">
        <v>483</v>
      </c>
      <c r="F84" s="16" t="s">
        <v>422</v>
      </c>
      <c r="G84" s="16" t="s">
        <v>215</v>
      </c>
      <c r="H84" s="16" t="s">
        <v>216</v>
      </c>
      <c r="I84" s="16" t="s">
        <v>217</v>
      </c>
      <c r="J84" s="16"/>
      <c r="K84" s="16"/>
      <c r="L84" s="16"/>
      <c r="M84" s="18">
        <v>582</v>
      </c>
      <c r="N84" s="81">
        <v>75000</v>
      </c>
      <c r="O84" s="16"/>
      <c r="P84" s="16"/>
      <c r="Q84" s="16"/>
      <c r="R84" s="36" t="s">
        <v>99</v>
      </c>
      <c r="S84" s="51" t="s">
        <v>241</v>
      </c>
      <c r="T84" s="51"/>
      <c r="U84" s="51"/>
      <c r="V84" s="51"/>
      <c r="W84" s="51"/>
      <c r="X84" s="51"/>
      <c r="Y84" s="51"/>
      <c r="Z84" s="51"/>
      <c r="AA84" s="51"/>
    </row>
    <row r="85" spans="1:27" s="52" customFormat="1" ht="25.5" x14ac:dyDescent="0.2">
      <c r="A85" s="47">
        <v>2</v>
      </c>
      <c r="B85" s="2"/>
      <c r="C85" s="112" t="s">
        <v>219</v>
      </c>
      <c r="D85" s="16" t="s">
        <v>214</v>
      </c>
      <c r="E85" s="16" t="s">
        <v>484</v>
      </c>
      <c r="F85" s="16" t="s">
        <v>422</v>
      </c>
      <c r="G85" s="16" t="s">
        <v>215</v>
      </c>
      <c r="H85" s="16" t="s">
        <v>220</v>
      </c>
      <c r="I85" s="16" t="s">
        <v>221</v>
      </c>
      <c r="J85" s="16"/>
      <c r="K85" s="16"/>
      <c r="L85" s="16"/>
      <c r="M85" s="18">
        <v>385</v>
      </c>
      <c r="N85" s="81">
        <v>55000</v>
      </c>
      <c r="O85" s="16"/>
      <c r="P85" s="16"/>
      <c r="Q85" s="16"/>
      <c r="R85" s="36" t="s">
        <v>99</v>
      </c>
      <c r="S85" s="51" t="s">
        <v>241</v>
      </c>
      <c r="T85" s="51"/>
      <c r="U85" s="51"/>
      <c r="V85" s="51"/>
      <c r="W85" s="51"/>
      <c r="X85" s="51"/>
      <c r="Y85" s="51"/>
      <c r="Z85" s="51"/>
      <c r="AA85" s="51"/>
    </row>
    <row r="86" spans="1:27" s="52" customFormat="1" ht="38.25" x14ac:dyDescent="0.2">
      <c r="A86" s="47" t="s">
        <v>257</v>
      </c>
      <c r="B86" s="82"/>
      <c r="C86" s="83" t="s">
        <v>375</v>
      </c>
      <c r="D86" s="51" t="s">
        <v>65</v>
      </c>
      <c r="E86" s="51"/>
      <c r="F86" s="51" t="s">
        <v>423</v>
      </c>
      <c r="G86" s="51" t="s">
        <v>227</v>
      </c>
      <c r="H86" s="115" t="s">
        <v>238</v>
      </c>
      <c r="I86" s="51" t="s">
        <v>237</v>
      </c>
      <c r="J86" s="51"/>
      <c r="K86" s="51"/>
      <c r="L86" s="51"/>
      <c r="M86" s="84">
        <v>96</v>
      </c>
      <c r="N86" s="85">
        <v>5000</v>
      </c>
      <c r="O86" s="51"/>
      <c r="P86" s="51"/>
      <c r="Q86" s="51"/>
      <c r="R86" s="51" t="s">
        <v>100</v>
      </c>
      <c r="S86" s="51"/>
      <c r="T86" s="51"/>
      <c r="U86" s="51"/>
      <c r="V86" s="51"/>
      <c r="W86" s="51"/>
      <c r="X86" s="51"/>
      <c r="Y86" s="51"/>
      <c r="Z86" s="51"/>
      <c r="AA86" s="51"/>
    </row>
    <row r="87" spans="1:27" x14ac:dyDescent="0.2">
      <c r="A87" s="1"/>
      <c r="B87" s="57"/>
      <c r="C87" s="58"/>
      <c r="D87" s="9"/>
      <c r="E87" s="9"/>
      <c r="F87" s="9"/>
      <c r="G87" s="9"/>
      <c r="H87" s="9"/>
      <c r="I87" s="9"/>
      <c r="J87" s="9"/>
      <c r="K87" s="9"/>
      <c r="L87" s="9"/>
      <c r="M87" s="5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x14ac:dyDescent="0.2">
      <c r="A88" s="1"/>
      <c r="B88" s="57"/>
      <c r="C88" s="58"/>
      <c r="D88" s="9"/>
      <c r="E88" s="9"/>
      <c r="F88" s="9"/>
      <c r="G88" s="9"/>
      <c r="H88" s="9"/>
      <c r="I88" s="9"/>
      <c r="J88" s="9"/>
      <c r="K88" s="9"/>
      <c r="L88" s="9"/>
      <c r="M88" s="5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x14ac:dyDescent="0.2">
      <c r="A89" s="1"/>
      <c r="B89" s="57"/>
      <c r="C89" s="58"/>
      <c r="D89" s="9"/>
      <c r="E89" s="9"/>
      <c r="F89" s="9"/>
      <c r="G89" s="9"/>
      <c r="H89" s="9"/>
      <c r="I89" s="9"/>
      <c r="J89" s="9"/>
      <c r="K89" s="9"/>
      <c r="L89" s="9"/>
      <c r="M89" s="5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x14ac:dyDescent="0.2">
      <c r="A90" s="1"/>
      <c r="B90" s="57"/>
      <c r="C90" s="58"/>
      <c r="D90" s="9"/>
      <c r="E90" s="9"/>
      <c r="F90" s="9"/>
      <c r="G90" s="9"/>
      <c r="H90" s="9"/>
      <c r="I90" s="9"/>
      <c r="J90" s="9"/>
      <c r="K90" s="9"/>
      <c r="L90" s="9"/>
      <c r="M90" s="5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x14ac:dyDescent="0.2">
      <c r="A91" s="1"/>
      <c r="B91" s="57"/>
      <c r="C91" s="58"/>
      <c r="D91" s="9"/>
      <c r="E91" s="9"/>
      <c r="F91" s="9"/>
      <c r="G91" s="9"/>
      <c r="H91" s="9"/>
      <c r="I91" s="9"/>
      <c r="J91" s="9"/>
      <c r="K91" s="9"/>
      <c r="L91" s="9"/>
      <c r="M91" s="5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x14ac:dyDescent="0.2">
      <c r="A92" s="1"/>
      <c r="B92" s="57"/>
      <c r="C92" s="58"/>
      <c r="D92" s="9"/>
      <c r="E92" s="9"/>
      <c r="F92" s="9"/>
      <c r="G92" s="9"/>
      <c r="H92" s="9"/>
      <c r="I92" s="9"/>
      <c r="J92" s="9"/>
      <c r="K92" s="9"/>
      <c r="L92" s="9"/>
      <c r="M92" s="5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x14ac:dyDescent="0.2">
      <c r="A93" s="1"/>
      <c r="B93" s="57"/>
      <c r="C93" s="58"/>
      <c r="D93" s="9"/>
      <c r="E93" s="9"/>
      <c r="F93" s="9"/>
      <c r="G93" s="9"/>
      <c r="H93" s="9"/>
      <c r="I93" s="9"/>
      <c r="J93" s="9"/>
      <c r="K93" s="9"/>
      <c r="L93" s="9"/>
      <c r="M93" s="5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</sheetData>
  <sortState ref="A32:AA50">
    <sortCondition ref="C32:C50"/>
  </sortState>
  <mergeCells count="1">
    <mergeCell ref="C75:L75"/>
  </mergeCells>
  <phoneticPr fontId="15" type="noConversion"/>
  <hyperlinks>
    <hyperlink ref="J7" r:id="rId1" display="\\Tlksaos1\user\dan\CITY OF KNOXVILLE ORDERS\CITKNO18593.tif"/>
    <hyperlink ref="J58" r:id="rId2" display="\\Tlksaos1\user\dan\CITY OF KNOXVILLE ORDERS\CITKNO18591.tif"/>
    <hyperlink ref="J60" r:id="rId3" display="\\Tlksaos1\user\dan\CITY OF KNOXVILLE ORDERS\CITKNO18603.tif"/>
    <hyperlink ref="J61" r:id="rId4" display="\\Tlksaos1\user\dan\CITY OF KNOXVILLE ORDERS\CITKNO18608.tif"/>
    <hyperlink ref="J6" r:id="rId5" display="\\Tlksaos1\user\dan\CITY OF KNOXVILLE ORDERS\CITKNO18597.tif"/>
    <hyperlink ref="J59" r:id="rId6" display="\\Tlksaos1\user\dan\CITY OF KNOXVILLE ORDERS\CITKNO18583.tif"/>
    <hyperlink ref="J18" r:id="rId7" display="\\Tlksaos1\user\dan\CITY OF KNOXVILLE ORDERS\CITKNO18605.tif"/>
    <hyperlink ref="J31" r:id="rId8" display="\\Tlksaos1\user\dan\CITY OF KNOXVILLE ORDERS\CITKNO18588.tif"/>
    <hyperlink ref="J30" r:id="rId9" display="\\Tlksaos1\user\dan\CITY OF KNOXVILLE ORDERS\CITKNO18589.tif"/>
    <hyperlink ref="J71" r:id="rId10" display="\\Tlksaos1\user\dan\CITY OF KNOXVILLE ORDERS\CITKNO18594.tif"/>
    <hyperlink ref="J22" r:id="rId11" display="\\Tlksaos1\user\dan\CITY OF KNOXVILLE ORDERS\CITKNO18606.tif"/>
    <hyperlink ref="J26" r:id="rId12" display="\\Tlksaos1\user\dan\CITY OF KNOXVILLE ORDERS\CITKNO18606.tif"/>
    <hyperlink ref="J34" r:id="rId13" display="\\Tlksaos1\user\dan\CITY OF KNOXVILLE ORDERS\CITKNO18598.tif"/>
    <hyperlink ref="J45" r:id="rId14" display="\\Tlksaos1\user\dan\CITY OF KNOXVILLE ORDERS\CITKNO18601.tif"/>
    <hyperlink ref="J47" r:id="rId15" display="\\Tlksaos1\user\dan\CITY OF KNOXVILLE ORDERS\CITKNO18606.tif"/>
    <hyperlink ref="J43" r:id="rId16" display="\\Tlksaos1\user\dan\CITY OF KNOXVILLE ORDERS\CITKNO18600.tif"/>
    <hyperlink ref="J50" r:id="rId17" display="\\Tlksaos1\user\dan\CITY OF KNOXVILLE ORDERS\CITKNO18595.tif"/>
    <hyperlink ref="J16" r:id="rId18" display="\\Tlksaos1\user\dan\CITY OF KNOXVILLE ORDERS\CITKNO18610.tif"/>
    <hyperlink ref="J62" r:id="rId19" display="\\Tlksaos1\user\dan\CITY OF KNOXVILLE ORDERS\CITKNO18607.tif"/>
    <hyperlink ref="J63" r:id="rId20" display="\\Tlksaos1\user\dan\CITY OF KNOXVILLE ORDERS\CITKNO18584.tif"/>
    <hyperlink ref="J64" r:id="rId21" display="\\Tlksaos1\user\dan\CITY OF KNOXVILLE ORDERS\CITKNO18596.tif"/>
    <hyperlink ref="J27" r:id="rId22" display="\\Tlksaos1\user\dan\CITY OF KNOXVILLE ORDERS\CITKNO18594.tif"/>
    <hyperlink ref="J68" r:id="rId23" display="\\Tlksaos1\user\dan\CITY OF KNOXVILLE ORDERS\CITKNO18604.tif"/>
    <hyperlink ref="J29" r:id="rId24" display="\\Tlksaos1\user\dan\CITY OF KNOXVILLE ORDERS\CITKNO18590.tif"/>
    <hyperlink ref="J65" r:id="rId25" display="\\Tlksaos1\user\dan\CITY OF KNOXVILLE ORDERS\CITKNO18606.tif"/>
    <hyperlink ref="J28" r:id="rId26" display="\\Tlksaos1\user\dan\CITY OF KNOXVILLE ORDERS\CITKNO18585.tif"/>
    <hyperlink ref="J19" r:id="rId27" display="\\Tlksaos1\user\dan\CITY OF KNOXVILLE ORDERS\CITKNO18606.tif"/>
    <hyperlink ref="J10" r:id="rId28" display="\\Tlksaos1\user\dan\CITY OF KNOXVILLE ORDERS\CITKNO18606.tif"/>
    <hyperlink ref="J15" r:id="rId29" display="\\Tlksaos1\user\dan\CITY OF KNOXVILLE ORDERS\CITKNO18606.tif"/>
    <hyperlink ref="J49" r:id="rId30" display="\\Tlksaos1\user\dan\CITY OF KNOXVILLE ORDERS\CITKNO18602.tif"/>
  </hyperlinks>
  <pageMargins left="0" right="0" top="0" bottom="0" header="0.5" footer="0.5"/>
  <pageSetup scale="50" fitToWidth="0" fitToHeight="0" orientation="landscape" copies="2" r:id="rId3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Normal="100" workbookViewId="0">
      <pane ySplit="1" topLeftCell="A2" activePane="bottomLeft" state="frozen"/>
      <selection pane="bottomLeft" activeCell="D7" sqref="D7"/>
    </sheetView>
  </sheetViews>
  <sheetFormatPr defaultColWidth="8.85546875" defaultRowHeight="15" x14ac:dyDescent="0.25"/>
  <cols>
    <col min="1" max="1" width="28" style="121" customWidth="1"/>
    <col min="2" max="2" width="16.7109375" style="135" bestFit="1" customWidth="1"/>
    <col min="3" max="3" width="16.42578125" style="135" bestFit="1" customWidth="1"/>
    <col min="4" max="4" width="32.5703125" style="135" bestFit="1" customWidth="1"/>
    <col min="5" max="5" width="8.7109375" style="136" customWidth="1"/>
    <col min="6" max="6" width="11.42578125" style="139" bestFit="1" customWidth="1"/>
    <col min="7" max="8" width="8" style="139" bestFit="1" customWidth="1"/>
    <col min="9" max="9" width="12.7109375" style="139" customWidth="1"/>
    <col min="10" max="10" width="13.42578125" style="136" customWidth="1"/>
    <col min="11" max="11" width="8.85546875" style="151"/>
    <col min="12" max="16384" width="8.85546875" style="120"/>
  </cols>
  <sheetData>
    <row r="1" spans="1:11" s="158" customFormat="1" ht="30" x14ac:dyDescent="0.25">
      <c r="A1" s="145" t="s">
        <v>602</v>
      </c>
      <c r="B1" s="145" t="s">
        <v>636</v>
      </c>
      <c r="C1" s="145" t="s">
        <v>600</v>
      </c>
      <c r="D1" s="145" t="s">
        <v>471</v>
      </c>
      <c r="E1" s="145" t="s">
        <v>3</v>
      </c>
      <c r="F1" s="156" t="s">
        <v>631</v>
      </c>
      <c r="G1" s="156" t="s">
        <v>623</v>
      </c>
      <c r="H1" s="156" t="s">
        <v>624</v>
      </c>
      <c r="I1" s="156" t="s">
        <v>630</v>
      </c>
      <c r="J1" s="145" t="s">
        <v>98</v>
      </c>
      <c r="K1" s="157"/>
    </row>
    <row r="2" spans="1:11" s="121" customFormat="1" ht="30" x14ac:dyDescent="0.25">
      <c r="A2" s="122" t="s">
        <v>520</v>
      </c>
      <c r="B2" s="144" t="s">
        <v>521</v>
      </c>
      <c r="C2" s="132" t="s">
        <v>601</v>
      </c>
      <c r="D2" s="131" t="s">
        <v>522</v>
      </c>
      <c r="E2" s="131" t="s">
        <v>606</v>
      </c>
      <c r="F2" s="133">
        <v>2500</v>
      </c>
      <c r="G2" s="155">
        <v>1561</v>
      </c>
      <c r="H2" s="155">
        <v>381</v>
      </c>
      <c r="I2" s="155">
        <f>SUM(Table1[[#This Row],[Avg B&amp;W]],Table1[[#This Row],[Avg Color]])</f>
        <v>1942</v>
      </c>
      <c r="J2" s="131" t="s">
        <v>99</v>
      </c>
      <c r="K2" s="150"/>
    </row>
    <row r="3" spans="1:11" ht="30" x14ac:dyDescent="0.25">
      <c r="A3" s="119" t="s">
        <v>276</v>
      </c>
      <c r="B3" s="134" t="s">
        <v>506</v>
      </c>
      <c r="C3" s="132" t="s">
        <v>601</v>
      </c>
      <c r="D3" s="134" t="s">
        <v>511</v>
      </c>
      <c r="E3" s="148" t="s">
        <v>604</v>
      </c>
      <c r="F3" s="149">
        <v>5000</v>
      </c>
      <c r="G3" s="155">
        <v>4664</v>
      </c>
      <c r="H3" s="155">
        <v>19</v>
      </c>
      <c r="I3" s="155">
        <f>SUM(Table1[[#This Row],[Avg B&amp;W]],Table1[[#This Row],[Avg Color]])</f>
        <v>4683</v>
      </c>
      <c r="J3" s="148" t="s">
        <v>99</v>
      </c>
    </row>
    <row r="4" spans="1:11" ht="30" x14ac:dyDescent="0.25">
      <c r="A4" s="118" t="s">
        <v>363</v>
      </c>
      <c r="B4" s="134" t="s">
        <v>565</v>
      </c>
      <c r="C4" s="132" t="s">
        <v>601</v>
      </c>
      <c r="D4" s="134" t="s">
        <v>566</v>
      </c>
      <c r="E4" s="148" t="s">
        <v>607</v>
      </c>
      <c r="F4" s="149">
        <v>12000</v>
      </c>
      <c r="G4" s="155">
        <v>9731</v>
      </c>
      <c r="H4" s="149"/>
      <c r="I4" s="149">
        <f>SUM(Table1[[#This Row],[Avg B&amp;W]],Table1[[#This Row],[Avg Color]])</f>
        <v>9731</v>
      </c>
      <c r="J4" s="148" t="s">
        <v>99</v>
      </c>
    </row>
    <row r="5" spans="1:11" ht="45" x14ac:dyDescent="0.25">
      <c r="A5" s="117" t="s">
        <v>222</v>
      </c>
      <c r="B5" s="134" t="s">
        <v>492</v>
      </c>
      <c r="C5" s="132" t="s">
        <v>601</v>
      </c>
      <c r="D5" s="134" t="s">
        <v>509</v>
      </c>
      <c r="E5" s="148" t="s">
        <v>605</v>
      </c>
      <c r="F5" s="149">
        <v>12000</v>
      </c>
      <c r="G5" s="155">
        <v>11024</v>
      </c>
      <c r="H5" s="155">
        <v>1351</v>
      </c>
      <c r="I5" s="155">
        <f>SUM(Table1[[#This Row],[Avg B&amp;W]],Table1[[#This Row],[Avg Color]])</f>
        <v>12375</v>
      </c>
      <c r="J5" s="148" t="s">
        <v>99</v>
      </c>
    </row>
    <row r="6" spans="1:11" ht="60" x14ac:dyDescent="0.25">
      <c r="A6" s="117" t="s">
        <v>431</v>
      </c>
      <c r="B6" s="134" t="s">
        <v>492</v>
      </c>
      <c r="C6" s="132" t="s">
        <v>601</v>
      </c>
      <c r="D6" s="134" t="s">
        <v>579</v>
      </c>
      <c r="E6" s="148" t="s">
        <v>605</v>
      </c>
      <c r="F6" s="149">
        <v>2500</v>
      </c>
      <c r="G6" s="155">
        <v>2453</v>
      </c>
      <c r="H6" s="155">
        <v>412</v>
      </c>
      <c r="I6" s="155">
        <f>SUM(Table1[[#This Row],[Avg B&amp;W]],Table1[[#This Row],[Avg Color]])</f>
        <v>2865</v>
      </c>
      <c r="J6" s="148" t="s">
        <v>99</v>
      </c>
    </row>
    <row r="7" spans="1:11" ht="60" x14ac:dyDescent="0.25">
      <c r="A7" s="122" t="s">
        <v>523</v>
      </c>
      <c r="B7" s="134" t="s">
        <v>516</v>
      </c>
      <c r="C7" s="132" t="s">
        <v>601</v>
      </c>
      <c r="D7" s="134" t="s">
        <v>524</v>
      </c>
      <c r="E7" s="148" t="s">
        <v>605</v>
      </c>
      <c r="F7" s="149">
        <v>5000</v>
      </c>
      <c r="G7" s="155">
        <v>2154</v>
      </c>
      <c r="H7" s="155">
        <v>822</v>
      </c>
      <c r="I7" s="155">
        <f>SUM(Table1[[#This Row],[Avg B&amp;W]],Table1[[#This Row],[Avg Color]])</f>
        <v>2976</v>
      </c>
      <c r="J7" s="148" t="s">
        <v>99</v>
      </c>
    </row>
    <row r="8" spans="1:11" ht="60" x14ac:dyDescent="0.25">
      <c r="A8" s="117" t="s">
        <v>432</v>
      </c>
      <c r="B8" s="134" t="s">
        <v>506</v>
      </c>
      <c r="C8" s="132" t="s">
        <v>601</v>
      </c>
      <c r="D8" s="134" t="s">
        <v>525</v>
      </c>
      <c r="E8" s="148" t="s">
        <v>604</v>
      </c>
      <c r="F8" s="149">
        <v>5000</v>
      </c>
      <c r="G8" s="155">
        <v>4820</v>
      </c>
      <c r="H8" s="155">
        <v>594</v>
      </c>
      <c r="I8" s="155">
        <f>SUM(Table1[[#This Row],[Avg B&amp;W]],Table1[[#This Row],[Avg Color]])</f>
        <v>5414</v>
      </c>
      <c r="J8" s="148" t="s">
        <v>99</v>
      </c>
    </row>
    <row r="9" spans="1:11" ht="45" x14ac:dyDescent="0.25">
      <c r="A9" s="122" t="s">
        <v>526</v>
      </c>
      <c r="B9" s="134" t="s">
        <v>516</v>
      </c>
      <c r="C9" s="132" t="s">
        <v>601</v>
      </c>
      <c r="D9" s="134" t="s">
        <v>518</v>
      </c>
      <c r="E9" s="148" t="s">
        <v>605</v>
      </c>
      <c r="F9" s="149">
        <v>5000</v>
      </c>
      <c r="G9" s="155">
        <v>2712</v>
      </c>
      <c r="H9" s="155">
        <v>2540</v>
      </c>
      <c r="I9" s="155">
        <f>SUM(Table1[[#This Row],[Avg B&amp;W]],Table1[[#This Row],[Avg Color]])</f>
        <v>5252</v>
      </c>
      <c r="J9" s="148" t="s">
        <v>99</v>
      </c>
    </row>
    <row r="10" spans="1:11" ht="30" x14ac:dyDescent="0.25">
      <c r="A10" s="122" t="s">
        <v>527</v>
      </c>
      <c r="B10" s="134" t="s">
        <v>632</v>
      </c>
      <c r="C10" s="132" t="s">
        <v>601</v>
      </c>
      <c r="D10" s="134" t="s">
        <v>311</v>
      </c>
      <c r="E10" s="148" t="s">
        <v>608</v>
      </c>
      <c r="F10" s="149">
        <v>1000</v>
      </c>
      <c r="G10" s="155"/>
      <c r="H10" s="155"/>
      <c r="I10" s="155">
        <f>SUM(Table1[[#This Row],[Avg B&amp;W]],Table1[[#This Row],[Avg Color]])</f>
        <v>0</v>
      </c>
      <c r="J10" s="148" t="s">
        <v>100</v>
      </c>
    </row>
    <row r="11" spans="1:11" x14ac:dyDescent="0.25">
      <c r="A11" s="117" t="s">
        <v>434</v>
      </c>
      <c r="B11" s="160" t="s">
        <v>633</v>
      </c>
      <c r="C11" s="132" t="s">
        <v>601</v>
      </c>
      <c r="D11" s="134" t="s">
        <v>311</v>
      </c>
      <c r="E11" s="148"/>
      <c r="F11" s="149"/>
      <c r="G11" s="149"/>
      <c r="H11" s="149"/>
      <c r="I11" s="149">
        <f>SUM(Table1[[#This Row],[Avg B&amp;W]],Table1[[#This Row],[Avg Color]])</f>
        <v>0</v>
      </c>
      <c r="J11" s="148" t="s">
        <v>99</v>
      </c>
    </row>
    <row r="12" spans="1:11" ht="30" x14ac:dyDescent="0.25">
      <c r="A12" s="128" t="s">
        <v>570</v>
      </c>
      <c r="B12" s="134" t="s">
        <v>467</v>
      </c>
      <c r="C12" s="132" t="s">
        <v>601</v>
      </c>
      <c r="D12" s="134" t="s">
        <v>571</v>
      </c>
      <c r="E12" s="148" t="s">
        <v>608</v>
      </c>
      <c r="F12" s="149">
        <v>1000</v>
      </c>
      <c r="G12" s="149">
        <v>50</v>
      </c>
      <c r="H12" s="149"/>
      <c r="I12" s="149">
        <f>SUM(Table1[[#This Row],[Avg B&amp;W]],Table1[[#This Row],[Avg Color]])</f>
        <v>50</v>
      </c>
      <c r="J12" s="148" t="s">
        <v>99</v>
      </c>
    </row>
    <row r="13" spans="1:11" x14ac:dyDescent="0.25">
      <c r="A13" s="128" t="s">
        <v>249</v>
      </c>
      <c r="B13" s="134" t="s">
        <v>506</v>
      </c>
      <c r="C13" s="132" t="s">
        <v>601</v>
      </c>
      <c r="D13" s="134" t="s">
        <v>572</v>
      </c>
      <c r="E13" s="148" t="s">
        <v>604</v>
      </c>
      <c r="F13" s="149">
        <v>1000</v>
      </c>
      <c r="G13" s="155">
        <v>232</v>
      </c>
      <c r="H13" s="155">
        <v>131</v>
      </c>
      <c r="I13" s="155">
        <f>SUM(Table1[[#This Row],[Avg B&amp;W]],Table1[[#This Row],[Avg Color]])</f>
        <v>363</v>
      </c>
      <c r="J13" s="148" t="s">
        <v>99</v>
      </c>
    </row>
    <row r="14" spans="1:11" s="121" customFormat="1" ht="45" customHeight="1" x14ac:dyDescent="0.25">
      <c r="A14" s="126" t="s">
        <v>574</v>
      </c>
      <c r="B14" s="134" t="s">
        <v>506</v>
      </c>
      <c r="C14" s="132" t="s">
        <v>601</v>
      </c>
      <c r="D14" s="134" t="s">
        <v>576</v>
      </c>
      <c r="E14" s="148" t="s">
        <v>604</v>
      </c>
      <c r="F14" s="149">
        <v>1000</v>
      </c>
      <c r="G14" s="155">
        <v>124</v>
      </c>
      <c r="H14" s="155">
        <v>508</v>
      </c>
      <c r="I14" s="155">
        <f>SUM(Table1[[#This Row],[Avg B&amp;W]],Table1[[#This Row],[Avg Color]])</f>
        <v>632</v>
      </c>
      <c r="J14" s="148" t="s">
        <v>99</v>
      </c>
      <c r="K14" s="150"/>
    </row>
    <row r="15" spans="1:11" s="121" customFormat="1" ht="30" x14ac:dyDescent="0.25">
      <c r="A15" s="128" t="s">
        <v>575</v>
      </c>
      <c r="B15" s="134" t="s">
        <v>467</v>
      </c>
      <c r="C15" s="132" t="s">
        <v>601</v>
      </c>
      <c r="D15" s="134" t="s">
        <v>573</v>
      </c>
      <c r="E15" s="148" t="s">
        <v>608</v>
      </c>
      <c r="F15" s="149">
        <v>1000</v>
      </c>
      <c r="G15" s="155">
        <v>185</v>
      </c>
      <c r="H15" s="149"/>
      <c r="I15" s="149">
        <f>SUM(Table1[[#This Row],[Avg B&amp;W]],Table1[[#This Row],[Avg Color]])</f>
        <v>185</v>
      </c>
      <c r="J15" s="148" t="s">
        <v>99</v>
      </c>
      <c r="K15" s="150"/>
    </row>
    <row r="16" spans="1:11" ht="30" x14ac:dyDescent="0.25">
      <c r="A16" s="118" t="s">
        <v>397</v>
      </c>
      <c r="B16" s="147" t="s">
        <v>603</v>
      </c>
      <c r="C16" s="132" t="s">
        <v>601</v>
      </c>
      <c r="D16" s="134" t="s">
        <v>477</v>
      </c>
      <c r="E16" s="137" t="s">
        <v>609</v>
      </c>
      <c r="F16" s="149">
        <v>2500</v>
      </c>
      <c r="G16" s="155">
        <v>439</v>
      </c>
      <c r="H16" s="155">
        <v>838</v>
      </c>
      <c r="I16" s="155">
        <f>SUM(Table1[[#This Row],[Avg B&amp;W]],Table1[[#This Row],[Avg Color]])</f>
        <v>1277</v>
      </c>
      <c r="J16" s="148" t="s">
        <v>99</v>
      </c>
    </row>
    <row r="17" spans="1:10" ht="45" x14ac:dyDescent="0.25">
      <c r="A17" s="119" t="s">
        <v>335</v>
      </c>
      <c r="B17" s="134" t="s">
        <v>479</v>
      </c>
      <c r="C17" s="132" t="s">
        <v>601</v>
      </c>
      <c r="D17" s="134" t="s">
        <v>510</v>
      </c>
      <c r="E17" s="148" t="s">
        <v>610</v>
      </c>
      <c r="F17" s="149">
        <v>24000</v>
      </c>
      <c r="G17" s="149">
        <v>600</v>
      </c>
      <c r="H17" s="149"/>
      <c r="I17" s="149">
        <f>SUM(Table1[[#This Row],[Avg B&amp;W]],Table1[[#This Row],[Avg Color]])</f>
        <v>600</v>
      </c>
      <c r="J17" s="148" t="s">
        <v>100</v>
      </c>
    </row>
    <row r="18" spans="1:10" ht="60.6" customHeight="1" x14ac:dyDescent="0.25">
      <c r="A18" s="119" t="s">
        <v>507</v>
      </c>
      <c r="B18" s="134" t="s">
        <v>479</v>
      </c>
      <c r="C18" s="132" t="s">
        <v>601</v>
      </c>
      <c r="D18" s="134" t="s">
        <v>505</v>
      </c>
      <c r="E18" s="148" t="s">
        <v>610</v>
      </c>
      <c r="F18" s="149">
        <v>24000</v>
      </c>
      <c r="G18" s="149">
        <v>8867</v>
      </c>
      <c r="H18" s="149"/>
      <c r="I18" s="149">
        <f>SUM(Table1[[#This Row],[Avg B&amp;W]],Table1[[#This Row],[Avg Color]])</f>
        <v>8867</v>
      </c>
      <c r="J18" s="148" t="s">
        <v>100</v>
      </c>
    </row>
    <row r="19" spans="1:10" ht="39" customHeight="1" x14ac:dyDescent="0.25">
      <c r="A19" s="118" t="s">
        <v>352</v>
      </c>
      <c r="B19" s="152" t="s">
        <v>497</v>
      </c>
      <c r="C19" s="132" t="s">
        <v>601</v>
      </c>
      <c r="D19" s="137" t="s">
        <v>482</v>
      </c>
      <c r="E19" s="137" t="s">
        <v>610</v>
      </c>
      <c r="F19" s="149">
        <v>2500</v>
      </c>
      <c r="G19" s="155">
        <v>1860</v>
      </c>
      <c r="H19" s="149"/>
      <c r="I19" s="149">
        <f>SUM(Table1[[#This Row],[Avg B&amp;W]],Table1[[#This Row],[Avg Color]])</f>
        <v>1860</v>
      </c>
      <c r="J19" s="148" t="s">
        <v>99</v>
      </c>
    </row>
    <row r="20" spans="1:10" ht="39" customHeight="1" x14ac:dyDescent="0.25">
      <c r="A20" s="161" t="s">
        <v>588</v>
      </c>
      <c r="B20" s="140" t="s">
        <v>589</v>
      </c>
      <c r="C20" s="132" t="s">
        <v>601</v>
      </c>
      <c r="D20" s="140" t="s">
        <v>590</v>
      </c>
      <c r="E20" s="140" t="s">
        <v>604</v>
      </c>
      <c r="F20" s="149">
        <v>2500</v>
      </c>
      <c r="G20" s="149"/>
      <c r="H20" s="149"/>
      <c r="I20" s="149">
        <f>SUM(Table1[[#This Row],[Avg B&amp;W]],Table1[[#This Row],[Avg Color]])</f>
        <v>0</v>
      </c>
      <c r="J20" s="148" t="s">
        <v>99</v>
      </c>
    </row>
    <row r="21" spans="1:10" ht="69" customHeight="1" x14ac:dyDescent="0.25">
      <c r="A21" s="117" t="s">
        <v>300</v>
      </c>
      <c r="B21" s="134" t="s">
        <v>479</v>
      </c>
      <c r="C21" s="132" t="s">
        <v>601</v>
      </c>
      <c r="D21" s="134" t="s">
        <v>508</v>
      </c>
      <c r="E21" s="148" t="s">
        <v>610</v>
      </c>
      <c r="F21" s="149">
        <v>5000</v>
      </c>
      <c r="G21" s="155">
        <v>2374</v>
      </c>
      <c r="H21" s="149"/>
      <c r="I21" s="149">
        <f>SUM(Table1[[#This Row],[Avg B&amp;W]],Table1[[#This Row],[Avg Color]])</f>
        <v>2374</v>
      </c>
      <c r="J21" s="148"/>
    </row>
    <row r="22" spans="1:10" ht="30" x14ac:dyDescent="0.25">
      <c r="A22" s="117" t="s">
        <v>435</v>
      </c>
      <c r="B22" s="138" t="s">
        <v>617</v>
      </c>
      <c r="C22" s="132" t="s">
        <v>601</v>
      </c>
      <c r="D22" s="144" t="s">
        <v>621</v>
      </c>
      <c r="E22" s="138" t="s">
        <v>604</v>
      </c>
      <c r="F22" s="149">
        <v>12000</v>
      </c>
      <c r="G22" s="149">
        <v>3315</v>
      </c>
      <c r="H22" s="149"/>
      <c r="I22" s="149">
        <f>SUM(Table1[[#This Row],[Avg B&amp;W]],Table1[[#This Row],[Avg Color]])</f>
        <v>3315</v>
      </c>
      <c r="J22" s="148" t="s">
        <v>99</v>
      </c>
    </row>
    <row r="23" spans="1:10" ht="45" x14ac:dyDescent="0.25">
      <c r="A23" s="117" t="s">
        <v>369</v>
      </c>
      <c r="B23" s="134" t="s">
        <v>467</v>
      </c>
      <c r="C23" s="132" t="s">
        <v>601</v>
      </c>
      <c r="D23" s="134" t="s">
        <v>582</v>
      </c>
      <c r="E23" s="148" t="s">
        <v>608</v>
      </c>
      <c r="F23" s="149">
        <v>1000</v>
      </c>
      <c r="G23" s="149">
        <v>293</v>
      </c>
      <c r="H23" s="149"/>
      <c r="I23" s="149">
        <f>SUM(Table1[[#This Row],[Avg B&amp;W]],Table1[[#This Row],[Avg Color]])</f>
        <v>293</v>
      </c>
      <c r="J23" s="148" t="s">
        <v>100</v>
      </c>
    </row>
    <row r="24" spans="1:10" ht="45" x14ac:dyDescent="0.25">
      <c r="A24" s="117" t="s">
        <v>313</v>
      </c>
      <c r="B24" s="134" t="s">
        <v>635</v>
      </c>
      <c r="C24" s="132" t="s">
        <v>601</v>
      </c>
      <c r="D24" s="134" t="s">
        <v>599</v>
      </c>
      <c r="E24" s="148" t="s">
        <v>611</v>
      </c>
      <c r="F24" s="149">
        <v>5000</v>
      </c>
      <c r="G24" s="155">
        <v>5168</v>
      </c>
      <c r="H24" s="149"/>
      <c r="I24" s="149">
        <f>SUM(Table1[[#This Row],[Avg B&amp;W]],Table1[[#This Row],[Avg Color]])</f>
        <v>5168</v>
      </c>
      <c r="J24" s="148" t="s">
        <v>99</v>
      </c>
    </row>
    <row r="25" spans="1:10" ht="60" x14ac:dyDescent="0.25">
      <c r="A25" s="117" t="s">
        <v>312</v>
      </c>
      <c r="B25" s="134" t="s">
        <v>580</v>
      </c>
      <c r="C25" s="132" t="s">
        <v>601</v>
      </c>
      <c r="D25" s="134" t="s">
        <v>583</v>
      </c>
      <c r="E25" s="148" t="s">
        <v>605</v>
      </c>
      <c r="F25" s="149">
        <v>7500</v>
      </c>
      <c r="G25" s="155">
        <v>3802</v>
      </c>
      <c r="H25" s="149"/>
      <c r="I25" s="149">
        <f>SUM(Table1[[#This Row],[Avg B&amp;W]],Table1[[#This Row],[Avg Color]])</f>
        <v>3802</v>
      </c>
      <c r="J25" s="148" t="s">
        <v>99</v>
      </c>
    </row>
    <row r="26" spans="1:10" ht="45" x14ac:dyDescent="0.25">
      <c r="A26" s="117" t="s">
        <v>372</v>
      </c>
      <c r="B26" s="134" t="s">
        <v>580</v>
      </c>
      <c r="C26" s="132" t="s">
        <v>601</v>
      </c>
      <c r="D26" s="134" t="s">
        <v>581</v>
      </c>
      <c r="E26" s="148" t="s">
        <v>605</v>
      </c>
      <c r="F26" s="149">
        <v>5000</v>
      </c>
      <c r="G26" s="155">
        <v>6064</v>
      </c>
      <c r="H26" s="149"/>
      <c r="I26" s="149">
        <f>SUM(Table1[[#This Row],[Avg B&amp;W]],Table1[[#This Row],[Avg Color]])</f>
        <v>6064</v>
      </c>
      <c r="J26" s="148" t="s">
        <v>99</v>
      </c>
    </row>
    <row r="27" spans="1:10" ht="30" x14ac:dyDescent="0.25">
      <c r="A27" s="117" t="s">
        <v>371</v>
      </c>
      <c r="B27" s="134" t="s">
        <v>467</v>
      </c>
      <c r="C27" s="132" t="s">
        <v>601</v>
      </c>
      <c r="D27" s="134" t="s">
        <v>584</v>
      </c>
      <c r="E27" s="148" t="s">
        <v>608</v>
      </c>
      <c r="F27" s="149">
        <v>1000</v>
      </c>
      <c r="G27" s="155">
        <v>306</v>
      </c>
      <c r="H27" s="149"/>
      <c r="I27" s="149">
        <f>SUM(Table1[[#This Row],[Avg B&amp;W]],Table1[[#This Row],[Avg Color]])</f>
        <v>306</v>
      </c>
      <c r="J27" s="148" t="s">
        <v>99</v>
      </c>
    </row>
    <row r="28" spans="1:10" ht="42" customHeight="1" x14ac:dyDescent="0.25">
      <c r="A28" s="117" t="s">
        <v>374</v>
      </c>
      <c r="B28" s="134" t="s">
        <v>489</v>
      </c>
      <c r="C28" s="132" t="s">
        <v>601</v>
      </c>
      <c r="D28" s="134" t="s">
        <v>519</v>
      </c>
      <c r="E28" s="148" t="s">
        <v>605</v>
      </c>
      <c r="F28" s="149"/>
      <c r="G28" s="149"/>
      <c r="H28" s="149"/>
      <c r="I28" s="149">
        <f>SUM(Table1[[#This Row],[Avg B&amp;W]],Table1[[#This Row],[Avg Color]])</f>
        <v>0</v>
      </c>
      <c r="J28" s="148"/>
    </row>
    <row r="29" spans="1:10" ht="60" x14ac:dyDescent="0.25">
      <c r="A29" s="127" t="s">
        <v>585</v>
      </c>
      <c r="B29" s="134" t="s">
        <v>586</v>
      </c>
      <c r="C29" s="132" t="s">
        <v>601</v>
      </c>
      <c r="D29" s="134" t="s">
        <v>587</v>
      </c>
      <c r="E29" s="148" t="s">
        <v>612</v>
      </c>
      <c r="F29" s="149">
        <v>1000</v>
      </c>
      <c r="G29" s="155">
        <v>714</v>
      </c>
      <c r="H29" s="155">
        <v>1</v>
      </c>
      <c r="I29" s="155">
        <f>SUM(Table1[[#This Row],[Avg B&amp;W]],Table1[[#This Row],[Avg Color]])</f>
        <v>715</v>
      </c>
      <c r="J29" s="148" t="s">
        <v>99</v>
      </c>
    </row>
    <row r="30" spans="1:10" ht="30" x14ac:dyDescent="0.25">
      <c r="A30" s="117" t="s">
        <v>488</v>
      </c>
      <c r="B30" s="134" t="s">
        <v>617</v>
      </c>
      <c r="C30" s="132"/>
      <c r="D30" s="140"/>
      <c r="E30" s="140"/>
      <c r="F30" s="149">
        <v>0</v>
      </c>
      <c r="G30" s="155">
        <v>208</v>
      </c>
      <c r="H30" s="149"/>
      <c r="I30" s="149">
        <f>SUM(Table1[[#This Row],[Avg B&amp;W]],Table1[[#This Row],[Avg Color]])</f>
        <v>208</v>
      </c>
      <c r="J30" s="148"/>
    </row>
    <row r="31" spans="1:10" ht="30" x14ac:dyDescent="0.25">
      <c r="A31" s="117" t="s">
        <v>436</v>
      </c>
      <c r="B31" s="153" t="s">
        <v>626</v>
      </c>
      <c r="C31" s="132" t="s">
        <v>601</v>
      </c>
      <c r="D31" s="138" t="s">
        <v>490</v>
      </c>
      <c r="E31" s="148" t="s">
        <v>605</v>
      </c>
      <c r="F31" s="149">
        <v>2500</v>
      </c>
      <c r="G31" s="155">
        <v>2054</v>
      </c>
      <c r="H31" s="155">
        <v>175</v>
      </c>
      <c r="I31" s="155">
        <f>SUM(Table1[[#This Row],[Avg B&amp;W]],Table1[[#This Row],[Avg Color]])</f>
        <v>2229</v>
      </c>
      <c r="J31" s="148" t="s">
        <v>99</v>
      </c>
    </row>
    <row r="32" spans="1:10" ht="45" x14ac:dyDescent="0.25">
      <c r="A32" s="118" t="s">
        <v>330</v>
      </c>
      <c r="B32" s="159" t="s">
        <v>467</v>
      </c>
      <c r="C32" s="132" t="s">
        <v>601</v>
      </c>
      <c r="D32" s="134" t="s">
        <v>532</v>
      </c>
      <c r="E32" s="148" t="s">
        <v>605</v>
      </c>
      <c r="F32" s="149">
        <v>1000</v>
      </c>
      <c r="G32" s="155">
        <v>471</v>
      </c>
      <c r="H32" s="149"/>
      <c r="I32" s="149">
        <f>SUM(Table1[[#This Row],[Avg B&amp;W]],Table1[[#This Row],[Avg Color]])</f>
        <v>471</v>
      </c>
      <c r="J32" s="148"/>
    </row>
    <row r="33" spans="1:10" ht="30" x14ac:dyDescent="0.25">
      <c r="A33" s="117" t="s">
        <v>332</v>
      </c>
      <c r="B33" s="134" t="s">
        <v>617</v>
      </c>
      <c r="C33" s="132" t="s">
        <v>601</v>
      </c>
      <c r="D33" s="140" t="s">
        <v>590</v>
      </c>
      <c r="E33" s="140" t="s">
        <v>604</v>
      </c>
      <c r="F33" s="149">
        <v>2500</v>
      </c>
      <c r="G33" s="155">
        <v>1816</v>
      </c>
      <c r="H33" s="149"/>
      <c r="I33" s="149">
        <f>SUM(Table1[[#This Row],[Avg B&amp;W]],Table1[[#This Row],[Avg Color]])</f>
        <v>1816</v>
      </c>
      <c r="J33" s="148"/>
    </row>
    <row r="34" spans="1:10" ht="45" x14ac:dyDescent="0.25">
      <c r="A34" s="128" t="s">
        <v>563</v>
      </c>
      <c r="B34" s="134" t="s">
        <v>516</v>
      </c>
      <c r="C34" s="132" t="s">
        <v>601</v>
      </c>
      <c r="D34" s="134" t="s">
        <v>577</v>
      </c>
      <c r="E34" s="148" t="s">
        <v>605</v>
      </c>
      <c r="F34" s="149">
        <v>2500</v>
      </c>
      <c r="G34" s="155">
        <v>370</v>
      </c>
      <c r="H34" s="155">
        <v>8</v>
      </c>
      <c r="I34" s="155">
        <f>SUM(Table1[[#This Row],[Avg B&amp;W]],Table1[[#This Row],[Avg Color]])</f>
        <v>378</v>
      </c>
      <c r="J34" s="148" t="s">
        <v>99</v>
      </c>
    </row>
    <row r="35" spans="1:10" ht="30" x14ac:dyDescent="0.25">
      <c r="A35" s="117" t="s">
        <v>340</v>
      </c>
      <c r="B35" s="134" t="s">
        <v>467</v>
      </c>
      <c r="C35" s="132" t="s">
        <v>601</v>
      </c>
      <c r="D35" s="134" t="s">
        <v>619</v>
      </c>
      <c r="E35" s="148" t="s">
        <v>608</v>
      </c>
      <c r="F35" s="149">
        <v>1000</v>
      </c>
      <c r="G35" s="155">
        <v>15</v>
      </c>
      <c r="H35" s="149"/>
      <c r="I35" s="149">
        <f>SUM(Table1[[#This Row],[Avg B&amp;W]],Table1[[#This Row],[Avg Color]])</f>
        <v>15</v>
      </c>
      <c r="J35" s="148" t="s">
        <v>99</v>
      </c>
    </row>
    <row r="36" spans="1:10" ht="45" x14ac:dyDescent="0.25">
      <c r="A36" s="117" t="s">
        <v>341</v>
      </c>
      <c r="B36" s="134" t="s">
        <v>516</v>
      </c>
      <c r="C36" s="132" t="s">
        <v>601</v>
      </c>
      <c r="D36" s="134" t="s">
        <v>577</v>
      </c>
      <c r="E36" s="148" t="s">
        <v>605</v>
      </c>
      <c r="F36" s="149">
        <v>2500</v>
      </c>
      <c r="G36" s="155">
        <v>70</v>
      </c>
      <c r="H36" s="155">
        <v>40</v>
      </c>
      <c r="I36" s="155">
        <f>SUM(Table1[[#This Row],[Avg B&amp;W]],Table1[[#This Row],[Avg Color]])</f>
        <v>110</v>
      </c>
      <c r="J36" s="148" t="s">
        <v>99</v>
      </c>
    </row>
    <row r="37" spans="1:10" ht="45" x14ac:dyDescent="0.25">
      <c r="A37" s="117" t="s">
        <v>270</v>
      </c>
      <c r="B37" s="134" t="s">
        <v>632</v>
      </c>
      <c r="C37" s="132" t="s">
        <v>601</v>
      </c>
      <c r="D37" s="134" t="s">
        <v>470</v>
      </c>
      <c r="E37" s="148" t="s">
        <v>608</v>
      </c>
      <c r="F37" s="149">
        <v>1000</v>
      </c>
      <c r="G37" s="149"/>
      <c r="H37" s="149"/>
      <c r="I37" s="149">
        <f>SUM(Table1[[#This Row],[Avg B&amp;W]],Table1[[#This Row],[Avg Color]])</f>
        <v>0</v>
      </c>
      <c r="J37" s="148" t="s">
        <v>99</v>
      </c>
    </row>
    <row r="38" spans="1:10" x14ac:dyDescent="0.25">
      <c r="A38" s="125" t="s">
        <v>597</v>
      </c>
      <c r="B38" s="134" t="s">
        <v>634</v>
      </c>
      <c r="C38" s="132" t="s">
        <v>601</v>
      </c>
      <c r="D38" s="134" t="s">
        <v>620</v>
      </c>
      <c r="E38" s="148" t="s">
        <v>608</v>
      </c>
      <c r="F38" s="149">
        <v>2500</v>
      </c>
      <c r="G38" s="149"/>
      <c r="H38" s="149"/>
      <c r="I38" s="149">
        <f>SUM(Table1[[#This Row],[Avg B&amp;W]],Table1[[#This Row],[Avg Color]])</f>
        <v>0</v>
      </c>
      <c r="J38" s="148" t="s">
        <v>99</v>
      </c>
    </row>
    <row r="39" spans="1:10" ht="30" x14ac:dyDescent="0.25">
      <c r="A39" s="119" t="s">
        <v>268</v>
      </c>
      <c r="B39" s="134" t="s">
        <v>468</v>
      </c>
      <c r="C39" s="132" t="s">
        <v>601</v>
      </c>
      <c r="D39" s="134" t="s">
        <v>469</v>
      </c>
      <c r="E39" s="148" t="s">
        <v>606</v>
      </c>
      <c r="F39" s="149">
        <v>5000</v>
      </c>
      <c r="G39" s="155">
        <v>3581</v>
      </c>
      <c r="H39" s="155">
        <v>1143</v>
      </c>
      <c r="I39" s="155">
        <f>SUM(Table1[[#This Row],[Avg B&amp;W]],Table1[[#This Row],[Avg Color]])</f>
        <v>4724</v>
      </c>
      <c r="J39" s="148" t="s">
        <v>99</v>
      </c>
    </row>
    <row r="40" spans="1:10" ht="30" x14ac:dyDescent="0.25">
      <c r="A40" s="125" t="s">
        <v>594</v>
      </c>
      <c r="B40" s="134" t="s">
        <v>595</v>
      </c>
      <c r="C40" s="132" t="s">
        <v>601</v>
      </c>
      <c r="D40" s="134" t="s">
        <v>596</v>
      </c>
      <c r="E40" s="148" t="s">
        <v>608</v>
      </c>
      <c r="F40" s="149">
        <v>5000</v>
      </c>
      <c r="G40" s="155">
        <v>3706</v>
      </c>
      <c r="H40" s="155">
        <v>1733</v>
      </c>
      <c r="I40" s="155">
        <f>SUM(Table1[[#This Row],[Avg B&amp;W]],Table1[[#This Row],[Avg Color]])</f>
        <v>5439</v>
      </c>
      <c r="J40" s="148" t="s">
        <v>99</v>
      </c>
    </row>
    <row r="41" spans="1:10" ht="84" customHeight="1" x14ac:dyDescent="0.25">
      <c r="A41" s="125" t="s">
        <v>591</v>
      </c>
      <c r="B41" s="141" t="s">
        <v>592</v>
      </c>
      <c r="C41" s="132" t="s">
        <v>601</v>
      </c>
      <c r="D41" s="141" t="s">
        <v>593</v>
      </c>
      <c r="E41" s="148" t="s">
        <v>613</v>
      </c>
      <c r="F41" s="149">
        <v>45000</v>
      </c>
      <c r="G41" s="155">
        <v>2153</v>
      </c>
      <c r="H41" s="155">
        <v>1371</v>
      </c>
      <c r="I41" s="155">
        <f>SUM(Table1[[#This Row],[Avg B&amp;W]],Table1[[#This Row],[Avg Color]])</f>
        <v>3524</v>
      </c>
      <c r="J41" s="148" t="s">
        <v>99</v>
      </c>
    </row>
    <row r="42" spans="1:10" ht="33" customHeight="1" x14ac:dyDescent="0.25">
      <c r="A42" s="117" t="s">
        <v>218</v>
      </c>
      <c r="B42" s="134" t="s">
        <v>614</v>
      </c>
      <c r="C42" s="132" t="s">
        <v>601</v>
      </c>
      <c r="D42" s="134" t="s">
        <v>472</v>
      </c>
      <c r="E42" s="148" t="s">
        <v>613</v>
      </c>
      <c r="F42" s="149">
        <v>45000</v>
      </c>
      <c r="G42" s="155">
        <v>1931</v>
      </c>
      <c r="H42" s="155">
        <v>807</v>
      </c>
      <c r="I42" s="155">
        <f>SUM(Table1[[#This Row],[Avg B&amp;W]],Table1[[#This Row],[Avg Color]])</f>
        <v>2738</v>
      </c>
      <c r="J42" s="148" t="s">
        <v>99</v>
      </c>
    </row>
    <row r="43" spans="1:10" ht="33" customHeight="1" x14ac:dyDescent="0.25">
      <c r="A43" s="117" t="s">
        <v>219</v>
      </c>
      <c r="B43" s="144" t="s">
        <v>615</v>
      </c>
      <c r="C43" s="132" t="s">
        <v>601</v>
      </c>
      <c r="D43" s="138" t="s">
        <v>476</v>
      </c>
      <c r="E43" s="148" t="s">
        <v>613</v>
      </c>
      <c r="F43" s="149">
        <v>45000</v>
      </c>
      <c r="G43" s="155">
        <v>13201</v>
      </c>
      <c r="H43" s="149"/>
      <c r="I43" s="149">
        <f>SUM(Table1[[#This Row],[Avg B&amp;W]],Table1[[#This Row],[Avg Color]])</f>
        <v>13201</v>
      </c>
      <c r="J43" s="148" t="s">
        <v>99</v>
      </c>
    </row>
    <row r="44" spans="1:10" ht="30" x14ac:dyDescent="0.25">
      <c r="A44" s="117" t="s">
        <v>314</v>
      </c>
      <c r="B44" s="134" t="s">
        <v>467</v>
      </c>
      <c r="C44" s="132" t="s">
        <v>601</v>
      </c>
      <c r="D44" s="134" t="s">
        <v>618</v>
      </c>
      <c r="E44" s="148" t="s">
        <v>605</v>
      </c>
      <c r="F44" s="149">
        <v>1000</v>
      </c>
      <c r="G44" s="155">
        <v>403</v>
      </c>
      <c r="H44" s="149"/>
      <c r="I44" s="149">
        <f>SUM(Table1[[#This Row],[Avg B&amp;W]],Table1[[#This Row],[Avg Color]])</f>
        <v>403</v>
      </c>
      <c r="J44" s="148" t="s">
        <v>100</v>
      </c>
    </row>
    <row r="45" spans="1:10" ht="45" x14ac:dyDescent="0.25">
      <c r="A45" s="142" t="s">
        <v>533</v>
      </c>
      <c r="B45" s="134" t="s">
        <v>516</v>
      </c>
      <c r="C45" s="132" t="s">
        <v>601</v>
      </c>
      <c r="D45" s="134" t="s">
        <v>531</v>
      </c>
      <c r="E45" s="148" t="s">
        <v>605</v>
      </c>
      <c r="F45" s="149">
        <v>2500</v>
      </c>
      <c r="G45" s="155">
        <v>333</v>
      </c>
      <c r="H45" s="155">
        <v>167</v>
      </c>
      <c r="I45" s="155">
        <f>SUM(Table1[[#This Row],[Avg B&amp;W]],Table1[[#This Row],[Avg Color]])</f>
        <v>500</v>
      </c>
      <c r="J45" s="148" t="s">
        <v>99</v>
      </c>
    </row>
    <row r="46" spans="1:10" ht="30" x14ac:dyDescent="0.25">
      <c r="A46" s="117" t="s">
        <v>289</v>
      </c>
      <c r="B46" s="134" t="s">
        <v>467</v>
      </c>
      <c r="C46" s="132" t="s">
        <v>601</v>
      </c>
      <c r="D46" s="134" t="s">
        <v>618</v>
      </c>
      <c r="E46" s="148" t="s">
        <v>605</v>
      </c>
      <c r="F46" s="149">
        <v>1000</v>
      </c>
      <c r="G46" s="155">
        <v>436</v>
      </c>
      <c r="H46" s="149"/>
      <c r="I46" s="149">
        <f>SUM(Table1[[#This Row],[Avg B&amp;W]],Table1[[#This Row],[Avg Color]])</f>
        <v>436</v>
      </c>
      <c r="J46" s="148" t="s">
        <v>99</v>
      </c>
    </row>
    <row r="47" spans="1:10" ht="60" x14ac:dyDescent="0.25">
      <c r="A47" s="123" t="s">
        <v>534</v>
      </c>
      <c r="B47" s="134" t="s">
        <v>516</v>
      </c>
      <c r="C47" s="132" t="s">
        <v>601</v>
      </c>
      <c r="D47" s="134" t="s">
        <v>562</v>
      </c>
      <c r="E47" s="148" t="s">
        <v>605</v>
      </c>
      <c r="F47" s="149">
        <v>5000</v>
      </c>
      <c r="G47" s="155">
        <v>2983</v>
      </c>
      <c r="H47" s="155">
        <v>1893</v>
      </c>
      <c r="I47" s="155">
        <f>SUM(Table1[[#This Row],[Avg B&amp;W]],Table1[[#This Row],[Avg Color]])</f>
        <v>4876</v>
      </c>
      <c r="J47" s="148" t="s">
        <v>99</v>
      </c>
    </row>
    <row r="48" spans="1:10" ht="45" x14ac:dyDescent="0.25">
      <c r="A48" s="123" t="s">
        <v>535</v>
      </c>
      <c r="B48" s="134" t="s">
        <v>467</v>
      </c>
      <c r="C48" s="132" t="s">
        <v>601</v>
      </c>
      <c r="D48" s="134" t="s">
        <v>532</v>
      </c>
      <c r="E48" s="148" t="s">
        <v>605</v>
      </c>
      <c r="F48" s="149">
        <v>1000</v>
      </c>
      <c r="G48" s="155">
        <v>23</v>
      </c>
      <c r="H48" s="149"/>
      <c r="I48" s="149">
        <f>SUM(Table1[[#This Row],[Avg B&amp;W]],Table1[[#This Row],[Avg Color]])</f>
        <v>23</v>
      </c>
      <c r="J48" s="148" t="s">
        <v>99</v>
      </c>
    </row>
    <row r="49" spans="1:10" ht="30" x14ac:dyDescent="0.25">
      <c r="A49" s="154" t="s">
        <v>627</v>
      </c>
      <c r="B49" s="134" t="s">
        <v>506</v>
      </c>
      <c r="C49" s="132" t="s">
        <v>601</v>
      </c>
      <c r="D49" s="134" t="s">
        <v>513</v>
      </c>
      <c r="E49" s="148" t="s">
        <v>604</v>
      </c>
      <c r="F49" s="149">
        <v>1000</v>
      </c>
      <c r="G49" s="155">
        <v>1734</v>
      </c>
      <c r="H49" s="149"/>
      <c r="I49" s="149">
        <f>SUM(Table1[[#This Row],[Avg B&amp;W]],Table1[[#This Row],[Avg Color]])</f>
        <v>1734</v>
      </c>
      <c r="J49" s="148" t="s">
        <v>99</v>
      </c>
    </row>
    <row r="50" spans="1:10" ht="45" x14ac:dyDescent="0.25">
      <c r="A50" s="123" t="s">
        <v>536</v>
      </c>
      <c r="B50" s="134" t="s">
        <v>616</v>
      </c>
      <c r="C50" s="132" t="s">
        <v>601</v>
      </c>
      <c r="D50" s="134" t="s">
        <v>547</v>
      </c>
      <c r="E50" s="148" t="s">
        <v>605</v>
      </c>
      <c r="F50" s="149">
        <v>7500</v>
      </c>
      <c r="G50" s="155">
        <v>2728</v>
      </c>
      <c r="H50" s="149"/>
      <c r="I50" s="149">
        <f>SUM(Table1[[#This Row],[Avg B&amp;W]],Table1[[#This Row],[Avg Color]])</f>
        <v>2728</v>
      </c>
      <c r="J50" s="148" t="s">
        <v>99</v>
      </c>
    </row>
    <row r="51" spans="1:10" ht="60" x14ac:dyDescent="0.25">
      <c r="A51" s="119" t="s">
        <v>537</v>
      </c>
      <c r="B51" s="134" t="s">
        <v>506</v>
      </c>
      <c r="C51" s="132" t="s">
        <v>601</v>
      </c>
      <c r="D51" s="134" t="s">
        <v>512</v>
      </c>
      <c r="E51" s="148" t="s">
        <v>604</v>
      </c>
      <c r="F51" s="149">
        <v>2500</v>
      </c>
      <c r="G51" s="155">
        <v>171</v>
      </c>
      <c r="H51" s="155">
        <v>278</v>
      </c>
      <c r="I51" s="155">
        <f>SUM(Table1[[#This Row],[Avg B&amp;W]],Table1[[#This Row],[Avg Color]])</f>
        <v>449</v>
      </c>
      <c r="J51" s="148" t="s">
        <v>100</v>
      </c>
    </row>
    <row r="52" spans="1:10" ht="45" x14ac:dyDescent="0.25">
      <c r="A52" s="123" t="s">
        <v>290</v>
      </c>
      <c r="B52" s="134" t="s">
        <v>617</v>
      </c>
      <c r="C52" s="132" t="s">
        <v>601</v>
      </c>
      <c r="D52" s="134" t="s">
        <v>622</v>
      </c>
      <c r="E52" s="148" t="s">
        <v>604</v>
      </c>
      <c r="F52" s="149">
        <v>1000</v>
      </c>
      <c r="G52" s="149">
        <v>1428</v>
      </c>
      <c r="H52" s="149"/>
      <c r="I52" s="149">
        <f>SUM(Table1[[#This Row],[Avg B&amp;W]],Table1[[#This Row],[Avg Color]])</f>
        <v>1428</v>
      </c>
      <c r="J52" s="148" t="s">
        <v>99</v>
      </c>
    </row>
    <row r="53" spans="1:10" ht="60" x14ac:dyDescent="0.25">
      <c r="A53" s="123" t="s">
        <v>538</v>
      </c>
      <c r="B53" s="134" t="s">
        <v>516</v>
      </c>
      <c r="C53" s="132" t="s">
        <v>601</v>
      </c>
      <c r="D53" s="134" t="s">
        <v>548</v>
      </c>
      <c r="E53" s="148" t="s">
        <v>605</v>
      </c>
      <c r="F53" s="149">
        <v>2500</v>
      </c>
      <c r="G53" s="155">
        <v>2545</v>
      </c>
      <c r="H53" s="155">
        <v>100</v>
      </c>
      <c r="I53" s="155">
        <f>SUM(Table1[[#This Row],[Avg B&amp;W]],Table1[[#This Row],[Avg Color]])</f>
        <v>2645</v>
      </c>
      <c r="J53" s="148" t="s">
        <v>99</v>
      </c>
    </row>
    <row r="54" spans="1:10" ht="45" x14ac:dyDescent="0.25">
      <c r="A54" s="123" t="s">
        <v>539</v>
      </c>
      <c r="B54" s="134" t="s">
        <v>628</v>
      </c>
      <c r="C54" s="132" t="s">
        <v>601</v>
      </c>
      <c r="D54" s="134" t="s">
        <v>549</v>
      </c>
      <c r="E54" s="148" t="s">
        <v>605</v>
      </c>
      <c r="F54" s="149">
        <v>5000</v>
      </c>
      <c r="G54" s="155">
        <v>5847</v>
      </c>
      <c r="H54" s="149"/>
      <c r="I54" s="149">
        <f>SUM(Table1[[#This Row],[Avg B&amp;W]],Table1[[#This Row],[Avg Color]])</f>
        <v>5847</v>
      </c>
      <c r="J54" s="148"/>
    </row>
    <row r="55" spans="1:10" ht="60" x14ac:dyDescent="0.25">
      <c r="A55" s="123" t="s">
        <v>540</v>
      </c>
      <c r="B55" s="134" t="s">
        <v>516</v>
      </c>
      <c r="C55" s="132" t="s">
        <v>601</v>
      </c>
      <c r="D55" s="134" t="s">
        <v>550</v>
      </c>
      <c r="E55" s="148" t="s">
        <v>605</v>
      </c>
      <c r="F55" s="149">
        <v>5000</v>
      </c>
      <c r="G55" s="155">
        <v>4767</v>
      </c>
      <c r="H55" s="155">
        <v>2280</v>
      </c>
      <c r="I55" s="155">
        <f>SUM(Table1[[#This Row],[Avg B&amp;W]],Table1[[#This Row],[Avg Color]])</f>
        <v>7047</v>
      </c>
      <c r="J55" s="148" t="s">
        <v>99</v>
      </c>
    </row>
    <row r="56" spans="1:10" ht="30" x14ac:dyDescent="0.25">
      <c r="A56" s="123" t="s">
        <v>541</v>
      </c>
      <c r="B56" s="134" t="s">
        <v>625</v>
      </c>
      <c r="C56" s="132" t="s">
        <v>601</v>
      </c>
      <c r="D56" s="134" t="s">
        <v>551</v>
      </c>
      <c r="E56" s="148" t="s">
        <v>610</v>
      </c>
      <c r="F56" s="149">
        <v>5000</v>
      </c>
      <c r="G56" s="155">
        <v>2068</v>
      </c>
      <c r="H56" s="149"/>
      <c r="I56" s="149">
        <f>SUM(Table1[[#This Row],[Avg B&amp;W]],Table1[[#This Row],[Avg Color]])</f>
        <v>2068</v>
      </c>
      <c r="J56" s="148" t="s">
        <v>100</v>
      </c>
    </row>
    <row r="57" spans="1:10" ht="30" x14ac:dyDescent="0.25">
      <c r="A57" s="123" t="s">
        <v>542</v>
      </c>
      <c r="B57" s="134" t="s">
        <v>617</v>
      </c>
      <c r="C57" s="132" t="s">
        <v>601</v>
      </c>
      <c r="D57" s="134" t="s">
        <v>552</v>
      </c>
      <c r="E57" s="148" t="s">
        <v>604</v>
      </c>
      <c r="F57" s="149">
        <v>1000</v>
      </c>
      <c r="G57" s="149">
        <v>724</v>
      </c>
      <c r="H57" s="149"/>
      <c r="I57" s="149">
        <f>SUM(Table1[[#This Row],[Avg B&amp;W]],Table1[[#This Row],[Avg Color]])</f>
        <v>724</v>
      </c>
      <c r="J57" s="148" t="s">
        <v>100</v>
      </c>
    </row>
    <row r="58" spans="1:10" ht="75" x14ac:dyDescent="0.25">
      <c r="A58" s="117" t="s">
        <v>287</v>
      </c>
      <c r="B58" s="134" t="s">
        <v>474</v>
      </c>
      <c r="C58" s="132" t="s">
        <v>601</v>
      </c>
      <c r="D58" s="134" t="s">
        <v>553</v>
      </c>
      <c r="E58" s="148" t="s">
        <v>607</v>
      </c>
      <c r="F58" s="149">
        <v>12000</v>
      </c>
      <c r="G58" s="155">
        <v>15217</v>
      </c>
      <c r="H58" s="149"/>
      <c r="I58" s="149">
        <f>SUM(Table1[[#This Row],[Avg B&amp;W]],Table1[[#This Row],[Avg Color]])</f>
        <v>15217</v>
      </c>
      <c r="J58" s="148" t="s">
        <v>100</v>
      </c>
    </row>
    <row r="59" spans="1:10" ht="30" x14ac:dyDescent="0.25">
      <c r="A59" s="123" t="s">
        <v>543</v>
      </c>
      <c r="B59" s="134" t="s">
        <v>467</v>
      </c>
      <c r="C59" s="132" t="s">
        <v>601</v>
      </c>
      <c r="D59" s="134" t="s">
        <v>554</v>
      </c>
      <c r="E59" s="148" t="s">
        <v>608</v>
      </c>
      <c r="F59" s="149">
        <v>1000</v>
      </c>
      <c r="G59" s="155">
        <v>3343</v>
      </c>
      <c r="H59" s="149"/>
      <c r="I59" s="149">
        <f>SUM(Table1[[#This Row],[Avg B&amp;W]],Table1[[#This Row],[Avg Color]])</f>
        <v>3343</v>
      </c>
      <c r="J59" s="148" t="s">
        <v>100</v>
      </c>
    </row>
    <row r="60" spans="1:10" ht="45" x14ac:dyDescent="0.25">
      <c r="A60" s="123" t="s">
        <v>544</v>
      </c>
      <c r="B60" s="134" t="s">
        <v>516</v>
      </c>
      <c r="C60" s="132" t="s">
        <v>601</v>
      </c>
      <c r="D60" s="134" t="s">
        <v>555</v>
      </c>
      <c r="E60" s="148" t="s">
        <v>605</v>
      </c>
      <c r="F60" s="149">
        <v>2500</v>
      </c>
      <c r="G60" s="155">
        <v>314</v>
      </c>
      <c r="H60" s="155">
        <v>364</v>
      </c>
      <c r="I60" s="155">
        <f>SUM(Table1[[#This Row],[Avg B&amp;W]],Table1[[#This Row],[Avg Color]])</f>
        <v>678</v>
      </c>
      <c r="J60" s="148" t="s">
        <v>99</v>
      </c>
    </row>
    <row r="61" spans="1:10" ht="45" x14ac:dyDescent="0.25">
      <c r="A61" s="123" t="s">
        <v>559</v>
      </c>
      <c r="B61" s="134" t="s">
        <v>617</v>
      </c>
      <c r="C61" s="132" t="s">
        <v>601</v>
      </c>
      <c r="D61" s="134" t="s">
        <v>558</v>
      </c>
      <c r="E61" s="148" t="s">
        <v>604</v>
      </c>
      <c r="F61" s="149">
        <v>2500</v>
      </c>
      <c r="G61" s="149">
        <v>1097</v>
      </c>
      <c r="H61" s="149"/>
      <c r="I61" s="149">
        <f>SUM(Table1[[#This Row],[Avg B&amp;W]],Table1[[#This Row],[Avg Color]])</f>
        <v>1097</v>
      </c>
      <c r="J61" s="148" t="s">
        <v>100</v>
      </c>
    </row>
    <row r="62" spans="1:10" ht="45" x14ac:dyDescent="0.25">
      <c r="A62" s="123" t="s">
        <v>545</v>
      </c>
      <c r="B62" s="134" t="s">
        <v>625</v>
      </c>
      <c r="C62" s="132" t="s">
        <v>601</v>
      </c>
      <c r="D62" s="134" t="s">
        <v>598</v>
      </c>
      <c r="E62" s="148" t="s">
        <v>610</v>
      </c>
      <c r="F62" s="149">
        <v>5000</v>
      </c>
      <c r="G62" s="149">
        <v>6329</v>
      </c>
      <c r="H62" s="149"/>
      <c r="I62" s="149">
        <f>SUM(Table1[[#This Row],[Avg B&amp;W]],Table1[[#This Row],[Avg Color]])</f>
        <v>6329</v>
      </c>
      <c r="J62" s="148" t="s">
        <v>100</v>
      </c>
    </row>
    <row r="63" spans="1:10" ht="45" x14ac:dyDescent="0.25">
      <c r="A63" s="123" t="s">
        <v>546</v>
      </c>
      <c r="B63" s="134" t="s">
        <v>506</v>
      </c>
      <c r="C63" s="132" t="s">
        <v>601</v>
      </c>
      <c r="D63" s="134" t="s">
        <v>556</v>
      </c>
      <c r="E63" s="148" t="s">
        <v>604</v>
      </c>
      <c r="F63" s="149">
        <v>1000</v>
      </c>
      <c r="G63" s="155">
        <v>462</v>
      </c>
      <c r="H63" s="155">
        <v>35</v>
      </c>
      <c r="I63" s="155">
        <f>SUM(Table1[[#This Row],[Avg B&amp;W]],Table1[[#This Row],[Avg Color]])</f>
        <v>497</v>
      </c>
      <c r="J63" s="148" t="s">
        <v>99</v>
      </c>
    </row>
    <row r="64" spans="1:10" ht="45" x14ac:dyDescent="0.25">
      <c r="A64" s="129" t="s">
        <v>569</v>
      </c>
      <c r="B64" s="134" t="s">
        <v>617</v>
      </c>
      <c r="C64" s="132" t="s">
        <v>601</v>
      </c>
      <c r="D64" s="134" t="s">
        <v>578</v>
      </c>
      <c r="E64" s="148" t="s">
        <v>604</v>
      </c>
      <c r="F64" s="149">
        <v>1000</v>
      </c>
      <c r="G64" s="149">
        <v>1758</v>
      </c>
      <c r="H64" s="149"/>
      <c r="I64" s="149">
        <f>SUM(Table1[[#This Row],[Avg B&amp;W]],Table1[[#This Row],[Avg Color]])</f>
        <v>1758</v>
      </c>
      <c r="J64" s="148" t="s">
        <v>99</v>
      </c>
    </row>
    <row r="65" spans="1:10" ht="75" x14ac:dyDescent="0.25">
      <c r="A65" s="117" t="s">
        <v>323</v>
      </c>
      <c r="B65" s="134" t="s">
        <v>474</v>
      </c>
      <c r="C65" s="132" t="s">
        <v>601</v>
      </c>
      <c r="D65" s="134" t="s">
        <v>557</v>
      </c>
      <c r="E65" s="148" t="s">
        <v>607</v>
      </c>
      <c r="F65" s="149">
        <v>5000</v>
      </c>
      <c r="G65" s="155">
        <v>9310</v>
      </c>
      <c r="H65" s="149"/>
      <c r="I65" s="149">
        <f>SUM(Table1[[#This Row],[Avg B&amp;W]],Table1[[#This Row],[Avg Color]])</f>
        <v>9310</v>
      </c>
      <c r="J65" s="148" t="s">
        <v>99</v>
      </c>
    </row>
    <row r="66" spans="1:10" x14ac:dyDescent="0.25">
      <c r="A66" s="117" t="s">
        <v>440</v>
      </c>
      <c r="B66" s="138" t="s">
        <v>474</v>
      </c>
      <c r="C66" s="132" t="s">
        <v>601</v>
      </c>
      <c r="D66" s="138" t="s">
        <v>475</v>
      </c>
      <c r="E66" s="138" t="s">
        <v>613</v>
      </c>
      <c r="F66" s="149">
        <v>25000</v>
      </c>
      <c r="G66" s="155">
        <v>16918</v>
      </c>
      <c r="H66" s="149"/>
      <c r="I66" s="149">
        <f>SUM(Table1[[#This Row],[Avg B&amp;W]],Table1[[#This Row],[Avg Color]])</f>
        <v>16918</v>
      </c>
      <c r="J66" s="138" t="s">
        <v>99</v>
      </c>
    </row>
    <row r="67" spans="1:10" ht="45" x14ac:dyDescent="0.25">
      <c r="A67" s="130" t="s">
        <v>564</v>
      </c>
      <c r="B67" s="134" t="s">
        <v>521</v>
      </c>
      <c r="C67" s="132" t="s">
        <v>601</v>
      </c>
      <c r="D67" s="134" t="s">
        <v>568</v>
      </c>
      <c r="E67" s="148" t="s">
        <v>606</v>
      </c>
      <c r="F67" s="149">
        <v>1000</v>
      </c>
      <c r="G67" s="155">
        <v>819</v>
      </c>
      <c r="H67" s="155">
        <v>1560</v>
      </c>
      <c r="I67" s="155">
        <f>SUM(Table1[[#This Row],[Avg B&amp;W]],Table1[[#This Row],[Avg Color]])</f>
        <v>2379</v>
      </c>
      <c r="J67" s="148"/>
    </row>
    <row r="68" spans="1:10" ht="45" x14ac:dyDescent="0.25">
      <c r="A68" s="117" t="s">
        <v>282</v>
      </c>
      <c r="B68" s="134" t="s">
        <v>516</v>
      </c>
      <c r="C68" s="132" t="s">
        <v>601</v>
      </c>
      <c r="D68" s="134" t="s">
        <v>567</v>
      </c>
      <c r="E68" s="148" t="s">
        <v>605</v>
      </c>
      <c r="F68" s="149">
        <v>2500</v>
      </c>
      <c r="G68" s="155">
        <v>916</v>
      </c>
      <c r="H68" s="155">
        <v>1429</v>
      </c>
      <c r="I68" s="155">
        <f>SUM(Table1[[#This Row],[Avg B&amp;W]],Table1[[#This Row],[Avg Color]])</f>
        <v>2345</v>
      </c>
      <c r="J68" s="148" t="s">
        <v>99</v>
      </c>
    </row>
    <row r="69" spans="1:10" ht="69" customHeight="1" x14ac:dyDescent="0.25">
      <c r="A69" s="118" t="s">
        <v>503</v>
      </c>
      <c r="B69" s="134" t="s">
        <v>492</v>
      </c>
      <c r="C69" s="132" t="s">
        <v>601</v>
      </c>
      <c r="D69" s="134" t="s">
        <v>500</v>
      </c>
      <c r="E69" s="148" t="s">
        <v>605</v>
      </c>
      <c r="F69" s="149">
        <v>2500</v>
      </c>
      <c r="G69" s="162">
        <v>1756</v>
      </c>
      <c r="H69" s="162">
        <v>738</v>
      </c>
      <c r="I69" s="155">
        <f>SUM(Table1[[#This Row],[Avg B&amp;W]],Table1[[#This Row],[Avg Color]])</f>
        <v>2494</v>
      </c>
      <c r="J69" s="148" t="s">
        <v>99</v>
      </c>
    </row>
    <row r="70" spans="1:10" ht="45" x14ac:dyDescent="0.25">
      <c r="A70" s="117" t="s">
        <v>262</v>
      </c>
      <c r="B70" s="134" t="s">
        <v>467</v>
      </c>
      <c r="C70" s="132" t="s">
        <v>601</v>
      </c>
      <c r="D70" s="134" t="s">
        <v>560</v>
      </c>
      <c r="E70" s="148" t="s">
        <v>608</v>
      </c>
      <c r="F70" s="149">
        <v>1000</v>
      </c>
      <c r="G70" s="162">
        <v>355</v>
      </c>
      <c r="H70" s="149"/>
      <c r="I70" s="149">
        <f>SUM(Table1[[#This Row],[Avg B&amp;W]],Table1[[#This Row],[Avg Color]])</f>
        <v>355</v>
      </c>
      <c r="J70" s="148" t="s">
        <v>100</v>
      </c>
    </row>
    <row r="71" spans="1:10" ht="79.900000000000006" customHeight="1" x14ac:dyDescent="0.25">
      <c r="A71" s="118" t="s">
        <v>504</v>
      </c>
      <c r="B71" s="134" t="s">
        <v>492</v>
      </c>
      <c r="C71" s="132" t="s">
        <v>601</v>
      </c>
      <c r="D71" s="134" t="s">
        <v>501</v>
      </c>
      <c r="E71" s="148" t="s">
        <v>605</v>
      </c>
      <c r="F71" s="149">
        <v>2500</v>
      </c>
      <c r="G71" s="162">
        <v>1706</v>
      </c>
      <c r="H71" s="162">
        <v>598</v>
      </c>
      <c r="I71" s="155">
        <f>SUM(Table1[[#This Row],[Avg B&amp;W]],Table1[[#This Row],[Avg Color]])</f>
        <v>2304</v>
      </c>
      <c r="J71" s="148" t="s">
        <v>99</v>
      </c>
    </row>
    <row r="72" spans="1:10" ht="74.45" customHeight="1" x14ac:dyDescent="0.25">
      <c r="A72" s="118" t="s">
        <v>502</v>
      </c>
      <c r="B72" s="134" t="s">
        <v>492</v>
      </c>
      <c r="C72" s="132" t="s">
        <v>601</v>
      </c>
      <c r="D72" s="134" t="s">
        <v>501</v>
      </c>
      <c r="E72" s="148" t="s">
        <v>605</v>
      </c>
      <c r="F72" s="149">
        <v>7500</v>
      </c>
      <c r="G72" s="162">
        <v>5781</v>
      </c>
      <c r="H72" s="162">
        <v>1235</v>
      </c>
      <c r="I72" s="155">
        <f>SUM(Table1[[#This Row],[Avg B&amp;W]],Table1[[#This Row],[Avg Color]])</f>
        <v>7016</v>
      </c>
      <c r="J72" s="148" t="s">
        <v>99</v>
      </c>
    </row>
    <row r="73" spans="1:10" ht="46.15" customHeight="1" x14ac:dyDescent="0.25">
      <c r="A73" s="118" t="s">
        <v>496</v>
      </c>
      <c r="B73" s="138" t="s">
        <v>497</v>
      </c>
      <c r="C73" s="132" t="s">
        <v>601</v>
      </c>
      <c r="D73" s="134" t="s">
        <v>498</v>
      </c>
      <c r="E73" s="138" t="s">
        <v>610</v>
      </c>
      <c r="F73" s="149">
        <v>2500</v>
      </c>
      <c r="G73" s="162">
        <v>1396</v>
      </c>
      <c r="H73" s="149"/>
      <c r="I73" s="149">
        <f>SUM(Table1[[#This Row],[Avg B&amp;W]],Table1[[#This Row],[Avg Color]])</f>
        <v>1396</v>
      </c>
      <c r="J73" s="148" t="s">
        <v>99</v>
      </c>
    </row>
    <row r="74" spans="1:10" ht="55.9" customHeight="1" x14ac:dyDescent="0.25">
      <c r="A74" s="119" t="s">
        <v>370</v>
      </c>
      <c r="B74" s="134" t="s">
        <v>492</v>
      </c>
      <c r="C74" s="132" t="s">
        <v>601</v>
      </c>
      <c r="D74" s="134" t="s">
        <v>499</v>
      </c>
      <c r="E74" s="134" t="s">
        <v>605</v>
      </c>
      <c r="F74" s="149">
        <v>2500</v>
      </c>
      <c r="G74" s="162">
        <v>704</v>
      </c>
      <c r="H74" s="162">
        <v>614</v>
      </c>
      <c r="I74" s="155">
        <f>SUM(Table1[[#This Row],[Avg B&amp;W]],Table1[[#This Row],[Avg Color]])</f>
        <v>1318</v>
      </c>
      <c r="J74" s="134" t="s">
        <v>100</v>
      </c>
    </row>
    <row r="75" spans="1:10" ht="45" x14ac:dyDescent="0.25">
      <c r="A75" s="119" t="s">
        <v>373</v>
      </c>
      <c r="B75" s="134" t="s">
        <v>492</v>
      </c>
      <c r="C75" s="132" t="s">
        <v>601</v>
      </c>
      <c r="D75" s="134" t="s">
        <v>514</v>
      </c>
      <c r="E75" s="148" t="s">
        <v>605</v>
      </c>
      <c r="F75" s="149">
        <v>5000</v>
      </c>
      <c r="G75" s="149"/>
      <c r="H75" s="149"/>
      <c r="I75" s="149">
        <f>SUM(Table1[[#This Row],[Avg B&amp;W]],Table1[[#This Row],[Avg Color]])</f>
        <v>0</v>
      </c>
      <c r="J75" s="148" t="s">
        <v>100</v>
      </c>
    </row>
    <row r="76" spans="1:10" ht="60" x14ac:dyDescent="0.25">
      <c r="A76" s="163" t="s">
        <v>515</v>
      </c>
      <c r="B76" s="134" t="s">
        <v>516</v>
      </c>
      <c r="C76" s="132" t="s">
        <v>601</v>
      </c>
      <c r="D76" s="134" t="s">
        <v>517</v>
      </c>
      <c r="E76" s="148" t="s">
        <v>605</v>
      </c>
      <c r="F76" s="149">
        <v>5000</v>
      </c>
      <c r="G76" s="149"/>
      <c r="H76" s="149"/>
      <c r="I76" s="149">
        <f>SUM(Table1[[#This Row],[Avg B&amp;W]],Table1[[#This Row],[Avg Color]])</f>
        <v>0</v>
      </c>
      <c r="J76" s="148" t="s">
        <v>99</v>
      </c>
    </row>
    <row r="77" spans="1:10" ht="60" x14ac:dyDescent="0.25">
      <c r="A77" s="117" t="s">
        <v>442</v>
      </c>
      <c r="B77" s="134" t="s">
        <v>516</v>
      </c>
      <c r="C77" s="132" t="s">
        <v>601</v>
      </c>
      <c r="D77" s="134" t="s">
        <v>561</v>
      </c>
      <c r="E77" s="148" t="s">
        <v>605</v>
      </c>
      <c r="F77" s="149">
        <v>2500</v>
      </c>
      <c r="G77" s="162">
        <v>1535</v>
      </c>
      <c r="H77" s="162">
        <v>685</v>
      </c>
      <c r="I77" s="155">
        <f>SUM(Table1[[#This Row],[Avg B&amp;W]],Table1[[#This Row],[Avg Color]])</f>
        <v>2220</v>
      </c>
      <c r="J77" s="148" t="s">
        <v>99</v>
      </c>
    </row>
    <row r="78" spans="1:10" ht="45" x14ac:dyDescent="0.25">
      <c r="A78" s="117" t="s">
        <v>348</v>
      </c>
      <c r="B78" s="134" t="s">
        <v>506</v>
      </c>
      <c r="C78" s="132" t="s">
        <v>601</v>
      </c>
      <c r="D78" s="134" t="s">
        <v>529</v>
      </c>
      <c r="E78" s="148" t="s">
        <v>604</v>
      </c>
      <c r="F78" s="149">
        <v>1000</v>
      </c>
      <c r="G78" s="162">
        <v>851</v>
      </c>
      <c r="H78" s="162">
        <v>359</v>
      </c>
      <c r="I78" s="155">
        <f>SUM(Table1[[#This Row],[Avg B&amp;W]],Table1[[#This Row],[Avg Color]])</f>
        <v>1210</v>
      </c>
      <c r="J78" s="148" t="s">
        <v>100</v>
      </c>
    </row>
    <row r="79" spans="1:10" ht="30" x14ac:dyDescent="0.25">
      <c r="A79" s="143" t="s">
        <v>528</v>
      </c>
      <c r="B79" s="134" t="s">
        <v>489</v>
      </c>
      <c r="C79" s="132" t="s">
        <v>601</v>
      </c>
      <c r="D79" s="134" t="s">
        <v>491</v>
      </c>
      <c r="E79" s="148" t="s">
        <v>605</v>
      </c>
      <c r="F79" s="149">
        <v>2500</v>
      </c>
      <c r="G79" s="149"/>
      <c r="H79" s="149"/>
      <c r="I79" s="149">
        <f>SUM(Table1[[#This Row],[Avg B&amp;W]],Table1[[#This Row],[Avg Color]])</f>
        <v>0</v>
      </c>
      <c r="J79" s="148" t="s">
        <v>99</v>
      </c>
    </row>
    <row r="80" spans="1:10" ht="30" x14ac:dyDescent="0.25">
      <c r="A80" s="117" t="s">
        <v>243</v>
      </c>
      <c r="B80" s="159" t="s">
        <v>467</v>
      </c>
      <c r="C80" s="132" t="s">
        <v>601</v>
      </c>
      <c r="D80" s="134" t="s">
        <v>532</v>
      </c>
      <c r="E80" s="148" t="s">
        <v>605</v>
      </c>
      <c r="F80" s="149">
        <v>1000</v>
      </c>
      <c r="G80" s="162">
        <v>816</v>
      </c>
      <c r="H80" s="149"/>
      <c r="I80" s="149">
        <f>SUM(Table1[[#This Row],[Avg B&amp;W]],Table1[[#This Row],[Avg Color]])</f>
        <v>816</v>
      </c>
      <c r="J80" s="148" t="s">
        <v>99</v>
      </c>
    </row>
    <row r="81" spans="1:10" ht="44.45" customHeight="1" x14ac:dyDescent="0.25">
      <c r="A81" s="117" t="s">
        <v>264</v>
      </c>
      <c r="B81" s="134" t="s">
        <v>467</v>
      </c>
      <c r="C81" s="132" t="s">
        <v>601</v>
      </c>
      <c r="D81" s="134" t="s">
        <v>530</v>
      </c>
      <c r="E81" s="148" t="s">
        <v>605</v>
      </c>
      <c r="F81" s="149">
        <v>1000</v>
      </c>
      <c r="G81" s="162">
        <v>126</v>
      </c>
      <c r="H81" s="149"/>
      <c r="I81" s="149">
        <f>SUM(Table1[[#This Row],[Avg B&amp;W]],Table1[[#This Row],[Avg Color]])</f>
        <v>126</v>
      </c>
      <c r="J81" s="148" t="s">
        <v>100</v>
      </c>
    </row>
    <row r="82" spans="1:10" ht="46.15" customHeight="1" x14ac:dyDescent="0.25">
      <c r="A82" s="154" t="s">
        <v>629</v>
      </c>
      <c r="B82" s="138" t="s">
        <v>467</v>
      </c>
      <c r="C82" s="132" t="s">
        <v>601</v>
      </c>
      <c r="D82" s="138" t="s">
        <v>481</v>
      </c>
      <c r="E82" s="138" t="s">
        <v>608</v>
      </c>
      <c r="F82" s="149">
        <v>1000</v>
      </c>
      <c r="G82" s="162">
        <v>341</v>
      </c>
      <c r="H82" s="149"/>
      <c r="I82" s="149">
        <f>SUM(Table1[[#This Row],[Avg B&amp;W]],Table1[[#This Row],[Avg Color]])</f>
        <v>341</v>
      </c>
      <c r="J82" s="138" t="s">
        <v>99</v>
      </c>
    </row>
    <row r="83" spans="1:10" ht="59.45" customHeight="1" x14ac:dyDescent="0.25">
      <c r="A83" s="117" t="s">
        <v>306</v>
      </c>
      <c r="B83" s="138" t="s">
        <v>479</v>
      </c>
      <c r="C83" s="132" t="s">
        <v>601</v>
      </c>
      <c r="D83" s="138" t="s">
        <v>480</v>
      </c>
      <c r="E83" s="138" t="s">
        <v>610</v>
      </c>
      <c r="F83" s="149">
        <v>5000</v>
      </c>
      <c r="G83" s="149">
        <v>3315</v>
      </c>
      <c r="H83" s="149"/>
      <c r="I83" s="149">
        <f>SUM(Table1[[#This Row],[Avg B&amp;W]],Table1[[#This Row],[Avg Color]])</f>
        <v>3315</v>
      </c>
      <c r="J83" s="138" t="s">
        <v>99</v>
      </c>
    </row>
    <row r="84" spans="1:10" ht="48.6" customHeight="1" x14ac:dyDescent="0.25">
      <c r="A84" s="117" t="s">
        <v>444</v>
      </c>
      <c r="B84" s="138" t="s">
        <v>467</v>
      </c>
      <c r="C84" s="132" t="s">
        <v>601</v>
      </c>
      <c r="D84" s="138" t="s">
        <v>481</v>
      </c>
      <c r="E84" s="138" t="s">
        <v>608</v>
      </c>
      <c r="F84" s="149">
        <v>1000</v>
      </c>
      <c r="G84" s="162">
        <v>112</v>
      </c>
      <c r="H84" s="149"/>
      <c r="I84" s="149">
        <f>SUM(Table1[[#This Row],[Avg B&amp;W]],Table1[[#This Row],[Avg Color]])</f>
        <v>112</v>
      </c>
      <c r="J84" s="138" t="s">
        <v>99</v>
      </c>
    </row>
    <row r="85" spans="1:10" ht="57.6" customHeight="1" x14ac:dyDescent="0.25">
      <c r="A85" s="118" t="s">
        <v>286</v>
      </c>
      <c r="B85" s="138" t="s">
        <v>492</v>
      </c>
      <c r="C85" s="132" t="s">
        <v>601</v>
      </c>
      <c r="D85" s="134" t="s">
        <v>495</v>
      </c>
      <c r="E85" s="138" t="s">
        <v>605</v>
      </c>
      <c r="F85" s="149">
        <v>2500</v>
      </c>
      <c r="G85" s="162">
        <v>1441</v>
      </c>
      <c r="H85" s="162">
        <v>224</v>
      </c>
      <c r="I85" s="155">
        <f>SUM(Table1[[#This Row],[Avg B&amp;W]],Table1[[#This Row],[Avg Color]])</f>
        <v>1665</v>
      </c>
      <c r="J85" s="138" t="s">
        <v>99</v>
      </c>
    </row>
    <row r="86" spans="1:10" ht="56.45" customHeight="1" x14ac:dyDescent="0.25">
      <c r="A86" s="117" t="s">
        <v>263</v>
      </c>
      <c r="B86" s="138" t="s">
        <v>492</v>
      </c>
      <c r="C86" s="132" t="s">
        <v>601</v>
      </c>
      <c r="D86" s="138" t="s">
        <v>493</v>
      </c>
      <c r="E86" s="138" t="s">
        <v>605</v>
      </c>
      <c r="F86" s="149">
        <v>5000</v>
      </c>
      <c r="G86" s="162">
        <v>4124</v>
      </c>
      <c r="H86" s="162">
        <v>501</v>
      </c>
      <c r="I86" s="155">
        <f>SUM(Table1[[#This Row],[Avg B&amp;W]],Table1[[#This Row],[Avg Color]])</f>
        <v>4625</v>
      </c>
      <c r="J86" s="138" t="s">
        <v>99</v>
      </c>
    </row>
    <row r="87" spans="1:10" ht="52.15" customHeight="1" x14ac:dyDescent="0.25">
      <c r="A87" s="117" t="s">
        <v>446</v>
      </c>
      <c r="B87" s="144" t="s">
        <v>492</v>
      </c>
      <c r="C87" s="132" t="s">
        <v>601</v>
      </c>
      <c r="D87" s="138" t="s">
        <v>494</v>
      </c>
      <c r="E87" s="138" t="s">
        <v>605</v>
      </c>
      <c r="F87" s="149">
        <v>2500</v>
      </c>
      <c r="G87" s="162">
        <v>775</v>
      </c>
      <c r="H87" s="162">
        <v>145</v>
      </c>
      <c r="I87" s="155">
        <f>SUM(Table1[[#This Row],[Avg B&amp;W]],Table1[[#This Row],[Avg Color]])</f>
        <v>920</v>
      </c>
      <c r="J87" s="138" t="s">
        <v>99</v>
      </c>
    </row>
  </sheetData>
  <sheetProtection algorithmName="SHA-512" hashValue="4t/R9bvnOd4pP/3a2Kb5N740KPtOYhn3hq9CJHrPCI2KEKhhtQngy//iVMpPQgttMZya5z/FgRW2g+/mRY3lQQ==" saltValue="arYRIboI4573Eqjg/Wn95g==" spinCount="100000" sheet="1" objects="1" scenarios="1"/>
  <sortState ref="A40:P59">
    <sortCondition ref="A40:A59"/>
  </sortState>
  <phoneticPr fontId="15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4"/>
  <sheetViews>
    <sheetView workbookViewId="0">
      <selection activeCell="G24" sqref="G24:H24"/>
    </sheetView>
  </sheetViews>
  <sheetFormatPr defaultRowHeight="15" x14ac:dyDescent="0.25"/>
  <cols>
    <col min="2" max="2" width="12.7109375" style="135" customWidth="1"/>
  </cols>
  <sheetData>
    <row r="1" spans="2:2" x14ac:dyDescent="0.25">
      <c r="B1" s="146"/>
    </row>
    <row r="15" spans="2:2" x14ac:dyDescent="0.25">
      <c r="B15" s="138"/>
    </row>
    <row r="17" spans="2:2" x14ac:dyDescent="0.25">
      <c r="B17" s="134"/>
    </row>
    <row r="18" spans="2:2" x14ac:dyDescent="0.25">
      <c r="B18" s="138"/>
    </row>
    <row r="23" spans="2:2" x14ac:dyDescent="0.25">
      <c r="B23" s="138"/>
    </row>
    <row r="34" spans="2:2" x14ac:dyDescent="0.25">
      <c r="B34" s="138"/>
    </row>
    <row r="35" spans="2:2" x14ac:dyDescent="0.25">
      <c r="B35" s="138"/>
    </row>
    <row r="39" spans="2:2" x14ac:dyDescent="0.25">
      <c r="B39" s="138"/>
    </row>
    <row r="40" spans="2:2" x14ac:dyDescent="0.25">
      <c r="B40" s="138"/>
    </row>
    <row r="41" spans="2:2" x14ac:dyDescent="0.25">
      <c r="B41" s="137"/>
    </row>
    <row r="42" spans="2:2" x14ac:dyDescent="0.25">
      <c r="B42" s="138"/>
    </row>
    <row r="45" spans="2:2" x14ac:dyDescent="0.25">
      <c r="B45" s="138"/>
    </row>
    <row r="51" spans="2:2" x14ac:dyDescent="0.25">
      <c r="B51" s="140"/>
    </row>
    <row r="55" spans="2:2" x14ac:dyDescent="0.25">
      <c r="B55" s="147"/>
    </row>
    <row r="56" spans="2:2" x14ac:dyDescent="0.25">
      <c r="B56" s="144"/>
    </row>
    <row r="58" spans="2:2" x14ac:dyDescent="0.25">
      <c r="B58" s="138"/>
    </row>
    <row r="66" spans="2:2" x14ac:dyDescent="0.25">
      <c r="B66" s="138"/>
    </row>
    <row r="67" spans="2:2" x14ac:dyDescent="0.25">
      <c r="B67" s="138"/>
    </row>
    <row r="74" spans="2:2" x14ac:dyDescent="0.25">
      <c r="B74" s="141"/>
    </row>
  </sheetData>
  <sortState ref="B2:B87">
    <sortCondition ref="B1"/>
  </sortState>
  <phoneticPr fontId="1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COK MFC Inventory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James McKeehan</cp:lastModifiedBy>
  <cp:lastPrinted>2015-11-16T22:50:59Z</cp:lastPrinted>
  <dcterms:created xsi:type="dcterms:W3CDTF">2006-06-05T15:38:21Z</dcterms:created>
  <dcterms:modified xsi:type="dcterms:W3CDTF">2020-09-29T16:56:00Z</dcterms:modified>
</cp:coreProperties>
</file>