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arlingtonva-my.sharepoint.com/personal/stdiamond_arlingtonva_us/Documents/TD/2021/21-408-Watermain Cleaning/"/>
    </mc:Choice>
  </mc:AlternateContent>
  <xr:revisionPtr revIDLastSave="0" documentId="8_{3FD08BEA-4C60-4D65-8EF4-AAD63793B944}" xr6:coauthVersionLast="44" xr6:coauthVersionMax="44" xr10:uidLastSave="{00000000-0000-0000-0000-000000000000}"/>
  <bookViews>
    <workbookView xWindow="-120" yWindow="-120" windowWidth="29040" windowHeight="15840" firstSheet="1" activeTab="1" xr2:uid="{00000000-000D-0000-FFFF-FFFF00000000}"/>
  </bookViews>
  <sheets>
    <sheet name="MASTER" sheetId="1" r:id="rId1"/>
    <sheet name="Bid Table" sheetId="22" r:id="rId2"/>
  </sheets>
  <definedNames>
    <definedName name="_xlnm.Print_Area" localSheetId="1">'Bid Table'!$A$1:$F$109</definedName>
    <definedName name="_xlnm.Print_Area" localSheetId="0">MASTER!$1:$29</definedName>
    <definedName name="Spanner_Auto_File">"alse"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9" i="1" l="1"/>
  <c r="F20" i="1" l="1"/>
  <c r="E18" i="1"/>
  <c r="D18" i="1"/>
  <c r="C18" i="1"/>
  <c r="F16" i="1" l="1"/>
  <c r="F17" i="1"/>
  <c r="F15" i="1"/>
  <c r="F18" i="1" l="1"/>
  <c r="F14" i="1"/>
  <c r="F107" i="22" l="1"/>
  <c r="F82" i="22" l="1"/>
  <c r="F18" i="22"/>
  <c r="F55" i="22"/>
  <c r="F46" i="22"/>
  <c r="F109" i="22"/>
  <c r="F13" i="1" s="1"/>
  <c r="F29" i="1" s="1"/>
  <c r="E17" i="1" l="1"/>
  <c r="C17" i="1"/>
  <c r="D17" i="1"/>
  <c r="C20" i="1" l="1"/>
  <c r="D20" i="1"/>
  <c r="E20" i="1"/>
  <c r="E16" i="1" l="1"/>
  <c r="C16" i="1"/>
  <c r="D16" i="1"/>
  <c r="E13" i="1" l="1"/>
  <c r="C13" i="1"/>
  <c r="D13" i="1"/>
  <c r="E14" i="1" l="1"/>
  <c r="D14" i="1"/>
  <c r="C14" i="1" l="1"/>
  <c r="E15" i="1" l="1"/>
  <c r="C15" i="1"/>
  <c r="D15" i="1"/>
  <c r="F7" i="1" l="1"/>
</calcChain>
</file>

<file path=xl/sharedStrings.xml><?xml version="1.0" encoding="utf-8"?>
<sst xmlns="http://schemas.openxmlformats.org/spreadsheetml/2006/main" count="401" uniqueCount="154">
  <si>
    <t>Department of Environmental Services</t>
  </si>
  <si>
    <t xml:space="preserve">Engineering Bureau </t>
  </si>
  <si>
    <t>2100 Clarendon Boulevard   Suite 813   Arlington, VA 22201</t>
  </si>
  <si>
    <t xml:space="preserve">TEL 703.228.3721   FAX 703.228.3606  </t>
  </si>
  <si>
    <t>Version:09/2017</t>
  </si>
  <si>
    <t>LOCATION</t>
  </si>
  <si>
    <t>LUMP SUM TOTAL ESTIMATED COST</t>
  </si>
  <si>
    <r>
      <t>ESTIMATED CONSTRUCTION COST</t>
    </r>
    <r>
      <rPr>
        <b/>
        <vertAlign val="superscript"/>
        <sz val="8"/>
        <color theme="1"/>
        <rFont val="Tahoma"/>
        <family val="2"/>
      </rPr>
      <t>1</t>
    </r>
  </si>
  <si>
    <r>
      <t>ENGINEEERING SERVICES COST</t>
    </r>
    <r>
      <rPr>
        <b/>
        <vertAlign val="superscript"/>
        <sz val="8"/>
        <color theme="1"/>
        <rFont val="Tahoma"/>
        <family val="2"/>
      </rPr>
      <t>3</t>
    </r>
  </si>
  <si>
    <t>NOTES:</t>
  </si>
  <si>
    <t>1-Estimated Construction Cost includes Contingency. Also includes Survey Stakeout if bid project</t>
  </si>
  <si>
    <r>
      <t>CONSTRUCTION ADMINISTRATION COST</t>
    </r>
    <r>
      <rPr>
        <b/>
        <vertAlign val="superscript"/>
        <sz val="8"/>
        <color theme="1"/>
        <rFont val="Tahoma"/>
        <family val="2"/>
      </rPr>
      <t>2</t>
    </r>
  </si>
  <si>
    <t>2-Construction Administation Cost includes Construction Management, Engineering Support during construction; and Survey Stakeout if on-call contractor is used</t>
  </si>
  <si>
    <t>3-Engineering Services Cost includes Survey, Design, and Real Estate services</t>
  </si>
  <si>
    <t>4-"EXPENDITURE TO DATE" is not provided on this form due to the way the program is funded and charged</t>
  </si>
  <si>
    <t>DATE:</t>
  </si>
  <si>
    <t>PROJECT:</t>
  </si>
  <si>
    <t>PREPARED BY:</t>
  </si>
  <si>
    <t>CONSTRUCTION COST ESTIMATE</t>
  </si>
  <si>
    <t>MASTER ID#</t>
  </si>
  <si>
    <t xml:space="preserve">   DESCRIPTION</t>
  </si>
  <si>
    <t>QTY</t>
  </si>
  <si>
    <t>UNIT</t>
  </si>
  <si>
    <t>UNIT
PRICE</t>
  </si>
  <si>
    <t>TOTAL</t>
  </si>
  <si>
    <t>CY</t>
  </si>
  <si>
    <t>EA</t>
  </si>
  <si>
    <t>SY</t>
  </si>
  <si>
    <t>TON</t>
  </si>
  <si>
    <t>SUBTOTAL</t>
  </si>
  <si>
    <t>LF</t>
  </si>
  <si>
    <t>TOTAL ESTIMATED CONSTRUCTION COST</t>
  </si>
  <si>
    <t>REVIEWED BY:</t>
  </si>
  <si>
    <t>PETE RIGBY</t>
  </si>
  <si>
    <t>SITE D-1</t>
  </si>
  <si>
    <t>SITE D-2</t>
  </si>
  <si>
    <t>SITE A-3</t>
  </si>
  <si>
    <t>SITE A-4</t>
  </si>
  <si>
    <t>SITE A-5</t>
  </si>
  <si>
    <t>SITE B-3</t>
  </si>
  <si>
    <t>WILSON BLVD. &amp; N. BARTON ST.</t>
  </si>
  <si>
    <t>CLARENDON BLVD. &amp; N. BARTON ST.</t>
  </si>
  <si>
    <t>WASHINGTON BLVD. &amp; N. KIRKWOOD ST.</t>
  </si>
  <si>
    <t>14TH ST. &amp; N. TROY ST.</t>
  </si>
  <si>
    <t>WASHINGTON BLVD.&amp; N. EDGEWOOD ST.</t>
  </si>
  <si>
    <t>K. PATEL</t>
  </si>
  <si>
    <t>SUBMIT AN ORIGINAL SIGNED BID FORM AND ONE COPY</t>
  </si>
  <si>
    <t xml:space="preserve">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
</t>
  </si>
  <si>
    <t>BIDDERS SHALL PROVIDE THEIR BID PRICES IN THE CELLS HIGHLIGHTED IN BLUE BELOW.  BIDDERS SHALL INCLUDE A BID PRICE FOR ALL ITEMS. FAILURE TO PROVIDE A PRICE FOR ALL ITEMS, OR ANY MODIFICATIONS OR ADDITIONS TO THE BID FORM MAY RESULT IN BID REJECTION.  LOW BID DETERMINATION WILL BE MADE BASED ON THE SUM OF THE "BASE CONTRACT WORK"</t>
  </si>
  <si>
    <t>Site ID#</t>
  </si>
  <si>
    <t>P14D (ITB 19-176)</t>
  </si>
  <si>
    <t>VF</t>
  </si>
  <si>
    <t>SITE AP06</t>
  </si>
  <si>
    <t>36TH STREET N. AND N. KENSIGNTON STREET.</t>
  </si>
  <si>
    <t>SITE C-4</t>
  </si>
  <si>
    <t>N. NELSON ST. &amp; 9TH ST.</t>
  </si>
  <si>
    <t>WASHINGTON BLVD &amp; N. NELSON ST.</t>
  </si>
  <si>
    <t>Water Main Cleaning &amp; Cement-Mortar Lining</t>
  </si>
  <si>
    <t>I.    CLEANING AND LINING WORK (INCLUDING ALL MATERIALS)</t>
  </si>
  <si>
    <t>CLEAN AND LINE 6” WATER MAIN</t>
  </si>
  <si>
    <t>$</t>
  </si>
  <si>
    <t>CLEAN AND LINE 8” WATER MAIN</t>
  </si>
  <si>
    <t>CLEAN AND LINE 12” WATER MAIN</t>
  </si>
  <si>
    <t>REMOVE AND REPLACE OBSTRUCTION IN WATER MAIN</t>
  </si>
  <si>
    <t>PROVISION OF PIPE SECTION FOR LINING THICKNESS TEST, AS DIRECTED BY PROJECT OFFICER</t>
  </si>
  <si>
    <t>TELEVISION INSPECTION OF PIPELINE, UP TO 300 LF, AS DIRECTED BY PROJECT OFFICER</t>
  </si>
  <si>
    <t>II.    WATER MAIN WORK (INCLUDING ALL MATERIALS)</t>
  </si>
  <si>
    <t>8-INCH WATER MAIN, DIP CL-52</t>
  </si>
  <si>
    <t xml:space="preserve">6-INCH WATER MAIN, DIP CL-53 </t>
  </si>
  <si>
    <t>REMOVE &amp; REPLACE 8-INCH WATER MAIN</t>
  </si>
  <si>
    <t>REMOVE &amp; REPLACE 6-INCH WATER MAIN</t>
  </si>
  <si>
    <t>12-INCH GATE VALVE &amp; VALVE BOX</t>
  </si>
  <si>
    <t>8-INCH GATE VALVE &amp; VALVE BOX</t>
  </si>
  <si>
    <t>6-INCH GATE VALVE &amp; VALVE BOX</t>
  </si>
  <si>
    <t>CONNECT TO EXISTING 10-INCH to 16-INCH WATER MAIN</t>
  </si>
  <si>
    <t>CONNECT TO EXISTING 4-INCH to 8-INCH WATER MAIN</t>
  </si>
  <si>
    <t>2-INCH BLOWOFF VALVE ASSEMBLY &amp; BOX</t>
  </si>
  <si>
    <t>ABANDON/REMOVE EXISTING FIRE HYDRANT</t>
  </si>
  <si>
    <t>REMOVE AND REPLACE EXISTING FIRE HYDRANT</t>
  </si>
  <si>
    <t>INSTALL NEW FIRE HYDRANT</t>
  </si>
  <si>
    <t>FIRE HYDRANT VERTICAL EXTENSION</t>
  </si>
  <si>
    <t>CUT &amp; CAP 4-INCH – 8-INCH WATER MAIN</t>
  </si>
  <si>
    <t>REMOVE EXISTING VALVE BOXES</t>
  </si>
  <si>
    <t>12" x 8" TAP/SLEEVE, VALVE &amp; VALVE BOX</t>
  </si>
  <si>
    <t>12" x 6" TAP/SLEEVE, VALVE &amp; VALVE BOX</t>
  </si>
  <si>
    <t>8" x 8" TAP/SLEEVE, VALVE &amp; VALVE BOX</t>
  </si>
  <si>
    <t>8" x 6" TAP/SLEEVE, VALVE &amp; VALVE BOX</t>
  </si>
  <si>
    <t>6" x 6" TAP/SLEEVE, VALVE &amp; VALVE BOX</t>
  </si>
  <si>
    <t>2” TEMPORARY BLOW-OFF</t>
  </si>
  <si>
    <t>4-INCH TEAM INSERTION VALVE AND BOX</t>
  </si>
  <si>
    <t>6-INCH TEAM INSERTION VALVE AND BOX</t>
  </si>
  <si>
    <t>8-INCH TEAM INSERTION VALVE AND BOX</t>
  </si>
  <si>
    <t>12-INCH TEAM INSERTION VALVE AND BOX</t>
  </si>
  <si>
    <t>III. WATER SERVICES 
DIRECT LABOR RATES ONLY (PRICES FOR ¾ INCH AND 1 INCH WATER SERVICES, METERS ARE SUPPLIED BY THE COUNTY)</t>
  </si>
  <si>
    <t>SERVICE TAPS (TAP MAIN, INSTALL COPPER TUBING, INSTALL ANGLE VALVES, CORPORATION COCK, METER BOX AND METER YOKE/METER, CONNECT TO EXISTING PRIVATE SERVICE LINE, BACKFILL AND EXCAVATION)--UP TO 1O FT.</t>
  </si>
  <si>
    <t>SERVICE TAPS PER ADDITIONAL LINEAR FOOT OVER 10 FT.</t>
  </si>
  <si>
    <t>SERVICE RE-TAPS (TAP MAIN, INSTALL COPPER TUBING, CONNECT TO EXISTING SERVICE LINE, ABANDON CORPORATION COCK FROM EXISTING SERVICE LINE, BACKFILL AND EXCAVATION)-UP TO 10 FT.</t>
  </si>
  <si>
    <t>SERVICE RE-TAPS PER ADDITIONAL LINEAR FT. OVER 10 FT.</t>
  </si>
  <si>
    <t>WATER METER RELOCATIONS.(INSTALL COPPER TUBING, CONNECT TO EXISTING COUNTY AND PRIVATE SERVICE LINES, PROVIDE NEW ANGLE VALVES, RELOCATE METER HOUSING AND METER YOKE, BACKFILL AND EXCAVATION)--UP TO 10 FT.</t>
  </si>
  <si>
    <t>SERVICE RELOCATIONS PER ADDITIONAL LINEAR FOOT OVER 10 FT.</t>
  </si>
  <si>
    <t xml:space="preserve">IV.	RELATED WORK, INCLUDING ALL MATERIALS </t>
  </si>
  <si>
    <t xml:space="preserve">PAVEMENT RESTORATION PER SPECS. DRAWING No. M-6.0 (PRICE INCLUDES 2-INCH SM-2A BITUMINOUS CONCRETE SURFACE, 5-INCH (MIN) BM-2 BITUMINOUS CONCRETE BASE, 6” 21-A AGGREGATE BASE AND 12” SAW CUT BENCH ON EACH SIDE OF TRENCH) </t>
  </si>
  <si>
    <r>
      <t xml:space="preserve">PAVEMENT RESTORATION, </t>
    </r>
    <r>
      <rPr>
        <b/>
        <sz val="11"/>
        <color theme="1"/>
        <rFont val="Calibri"/>
        <family val="2"/>
      </rPr>
      <t>8</t>
    </r>
    <r>
      <rPr>
        <sz val="11"/>
        <color theme="1"/>
        <rFont val="Calibri"/>
        <family val="2"/>
      </rPr>
      <t>" BASE ASPHALT FLUSH WITH STREET (PRICE INCLUDES 8-INCH (MIN) BM-2 BITUMINOUS CONCRETE BASE, 6” 21-A AGGREGATE BASE AND 12” SAW CUT BENCH ON EACH SIDE OF TRENCH)</t>
    </r>
  </si>
  <si>
    <t>PAVEMENT RESTORATION, 2" TEMPORARY HOT MIX FLUSH WITH STREET(ONLY TO BE PAID AS A SEPARATE ITEM WHEN DIRECTED BY THE PROJECT OFFICER)</t>
  </si>
  <si>
    <t>REMOVE &amp; REPLACE 4” CONCRETE SIDEWALK</t>
  </si>
  <si>
    <t>REMOVE &amp; REPLACE PAVERS SIDEWALK</t>
  </si>
  <si>
    <t>REMOVE &amp; REPLACE CONCRETE CURB &amp; GUTTER</t>
  </si>
  <si>
    <t>REMOVE &amp; REPLACE CONCRETE HEADER CURB</t>
  </si>
  <si>
    <t>ROCK EXCAVATION</t>
  </si>
  <si>
    <t>CONCRETE PIER, CRADLE OR ENCASEMENT</t>
  </si>
  <si>
    <t>SHEETING &amp; BRACING WHEN LEFT IN PLACE</t>
  </si>
  <si>
    <t>MFBM</t>
  </si>
  <si>
    <t xml:space="preserve">VDOT #57 STONE </t>
  </si>
  <si>
    <t>AGGREGATE, VDOT #21A FOR DRIVEWAY, SHOULDER, TRAILS AS DIRECTED BY PROJECT OFFICER</t>
  </si>
  <si>
    <t>SELECT BORROW</t>
  </si>
  <si>
    <t>OVER EXCAVATION</t>
  </si>
  <si>
    <t>SEEDING AND SODDING</t>
  </si>
  <si>
    <t>REMOVE 8" to 10" REINFORCED CONCRETE PAVING</t>
  </si>
  <si>
    <t>REMOVE &amp; REPLACE 8" to 10" REINFORCED CONCRETE PAVING</t>
  </si>
  <si>
    <t>TEST PIT</t>
  </si>
  <si>
    <t>REMOVE &amp; REPLACE 6” CONCRETE DRIVEWAY ENTRANCE</t>
  </si>
  <si>
    <t>REMOVE &amp; REPLACE 9” CONCRETE DRIVEWAY ENTRANCE</t>
  </si>
  <si>
    <t>2” TEMPORARY BYPASS PIPING AND CONNECTIONS</t>
  </si>
  <si>
    <t>3” TEMPORARY BYPASS PIPING AND CONNECTIONS</t>
  </si>
  <si>
    <t>4” TEMPORARY BYPASS PIPING AND CONNECTIONS</t>
  </si>
  <si>
    <t>6” TEMPORARY BYPASS PIPING AND CONNECTIONS</t>
  </si>
  <si>
    <t xml:space="preserve">V. 	UNLISTED WORK EQUIPMENT AND LABOR RATES – ALL LABOR RATES MUST BE FULLY-LOADED HOURLY RATES </t>
  </si>
  <si>
    <t>FOREMAN W/PICKUP TRUCK</t>
  </si>
  <si>
    <t>HOURLY</t>
  </si>
  <si>
    <t>BACKHOE W/OPERATOR</t>
  </si>
  <si>
    <t>TANDEM/TRI-AXLE DUMP TRUCK W/DRIVER</t>
  </si>
  <si>
    <t>SINGLE AXLE DUMP TRUCK W/DRIVER</t>
  </si>
  <si>
    <t>LABOR-PIPE LAYER</t>
  </si>
  <si>
    <t>LABOR-SKILLED</t>
  </si>
  <si>
    <t>LABOR-UNSKILLED</t>
  </si>
  <si>
    <t>FLAGMAN</t>
  </si>
  <si>
    <t>BOOM TRUCK WITH DRIVER/OPERATOR</t>
  </si>
  <si>
    <t>TRACTOR TRAILER W/DRIVER</t>
  </si>
  <si>
    <t>RUBBER TIRE LOADER W/OPERATOR</t>
  </si>
  <si>
    <t>SKID STEER LOADER W/OPERATOR</t>
  </si>
  <si>
    <t>TRACK EXCAVATOR W/OPERATOR (50,000 POUNDS OR LESS)(SEE BID FORM PRICING CLARIFICATIONS IN SECTION III OF THIS CONTRACT)</t>
  </si>
  <si>
    <t>AIR COMPRESSOR WITH TOOLS</t>
  </si>
  <si>
    <t>TOOL TRUCK OR TRAILER WITH TOOLS INCIDIENTAL TO WORK (SEE BID FORM PRICING CLARIFICATIONS IN SECTION III OF THIS CONTRACT)</t>
  </si>
  <si>
    <t>TRENCH COMPACTOR/ASPHALT ROLLER</t>
  </si>
  <si>
    <t>PAVEMENT BREAKER</t>
  </si>
  <si>
    <t>TAP MACHINE ¾-INCH – 2-INCH</t>
  </si>
  <si>
    <t>DAILY</t>
  </si>
  <si>
    <t>LIGHTING WITH GENERATOR</t>
  </si>
  <si>
    <t>ROADWAY STEEL PLATES - EA</t>
  </si>
  <si>
    <t>EXCAVATION TRENCH BOX – EA</t>
  </si>
  <si>
    <t>ELECTRONIC ARROW BOARD</t>
  </si>
  <si>
    <t>4-INCH TO 6-INCH DEWATERING PUMP</t>
  </si>
  <si>
    <t>TOTAL BID PRICE (SUM OF TOTALS FOR SECTIONS I THROUGH V ABOVE)</t>
  </si>
  <si>
    <t xml:space="preserve">ARLINGTON COUNTY, VIRGINIA
OFFICE OF THE PURCHASING AGENT
INVITATION TO BID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</si>
</sst>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0.00"/>
    <numFmt numFmtId="165" formatCode="&quot;$&quot;#,##0"/>
    <numFmt numFmtId="166" formatCode="_(&quot;$&quot;* #,##0_);_(&quot;$&quot;* \(#,##0\);_(&quot;$&quot;* &quot;-&quot;??_);_(@_)"/>
  </numFmts>
  <fonts count="33">
    <font>
      <sz val="11"/>
      <color theme="1"/>
      <name val="Calibri"/>
      <family val="2"/>
      <scheme val="minor"/>
    </font>
    <font>
      <sz val="11"/>
      <color theme="1"/>
      <name val="Calibri"/>
      <family val="2"/>
      <scheme val="minor"/>
    </font>
    <font>
      <b/>
      <sz val="10"/>
      <color rgb="FF0070C0"/>
      <name val="Tahoma"/>
      <family val="2"/>
    </font>
    <font>
      <sz val="12"/>
      <color rgb="FF0070C0"/>
      <name val="Tahoma"/>
      <family val="2"/>
    </font>
    <font>
      <sz val="12"/>
      <color theme="1"/>
      <name val="Tahoma"/>
      <family val="2"/>
    </font>
    <font>
      <sz val="10"/>
      <color rgb="FF0070C0"/>
      <name val="Tahoma"/>
      <family val="2"/>
    </font>
    <font>
      <sz val="8"/>
      <color rgb="FF0070C0"/>
      <name val="Tahoma"/>
      <family val="2"/>
    </font>
    <font>
      <sz val="11"/>
      <color theme="1"/>
      <name val="Tahoma"/>
      <family val="2"/>
    </font>
    <font>
      <sz val="7"/>
      <color rgb="FF000000"/>
      <name val="Tahoma"/>
      <family val="2"/>
    </font>
    <font>
      <sz val="8"/>
      <color rgb="FF000000"/>
      <name val="Tahoma"/>
      <family val="2"/>
    </font>
    <font>
      <sz val="8"/>
      <color theme="1"/>
      <name val="Tahoma"/>
      <family val="2"/>
    </font>
    <font>
      <b/>
      <sz val="8"/>
      <color theme="1"/>
      <name val="Tahoma"/>
      <family val="2"/>
    </font>
    <font>
      <b/>
      <sz val="8"/>
      <color rgb="FF000000"/>
      <name val="Tahoma"/>
      <family val="2"/>
    </font>
    <font>
      <b/>
      <sz val="10"/>
      <color theme="1"/>
      <name val="Tahoma"/>
      <family val="2"/>
    </font>
    <font>
      <b/>
      <vertAlign val="superscript"/>
      <sz val="8"/>
      <color theme="1"/>
      <name val="Tahoma"/>
      <family val="2"/>
    </font>
    <font>
      <sz val="10"/>
      <name val="Tahoma"/>
      <family val="2"/>
    </font>
    <font>
      <b/>
      <sz val="10"/>
      <name val="Tahoma"/>
      <family val="2"/>
    </font>
    <font>
      <sz val="5"/>
      <name val="Tahoma"/>
      <family val="2"/>
    </font>
    <font>
      <b/>
      <u/>
      <sz val="10"/>
      <name val="Tahoma"/>
      <family val="2"/>
    </font>
    <font>
      <b/>
      <sz val="10"/>
      <color indexed="10"/>
      <name val="Tahoma"/>
      <family val="2"/>
    </font>
    <font>
      <sz val="10"/>
      <color indexed="10"/>
      <name val="Tahoma"/>
      <family val="2"/>
    </font>
    <font>
      <sz val="10"/>
      <name val="Arial"/>
      <family val="2"/>
    </font>
    <font>
      <b/>
      <sz val="12"/>
      <name val="Tahoma"/>
      <family val="2"/>
    </font>
    <font>
      <b/>
      <sz val="10"/>
      <color indexed="8"/>
      <name val="Courier New"/>
      <family val="3"/>
    </font>
    <font>
      <b/>
      <sz val="10"/>
      <color indexed="8"/>
      <name val="Courier"/>
    </font>
    <font>
      <b/>
      <u/>
      <sz val="11"/>
      <color indexed="8"/>
      <name val="Courier New"/>
      <family val="3"/>
    </font>
    <font>
      <b/>
      <u/>
      <sz val="10"/>
      <color indexed="8"/>
      <name val="Courier "/>
    </font>
    <font>
      <b/>
      <u/>
      <sz val="10"/>
      <color indexed="8"/>
      <name val="Courier New"/>
      <family val="3"/>
    </font>
    <font>
      <b/>
      <u/>
      <sz val="8"/>
      <color indexed="8"/>
      <name val="Courier "/>
    </font>
    <font>
      <b/>
      <sz val="10"/>
      <color rgb="FFFF0000"/>
      <name val="Courier"/>
    </font>
    <font>
      <sz val="11"/>
      <color theme="1"/>
      <name val="Calibri"/>
      <family val="2"/>
    </font>
    <font>
      <b/>
      <sz val="11"/>
      <color theme="1"/>
      <name val="Calibri"/>
      <family val="2"/>
    </font>
    <font>
      <b/>
      <sz val="10"/>
      <color rgb="FFFF0000"/>
      <name val="Tahoma"/>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theme="4" tint="0.59996337778862885"/>
        <bgColor indexed="64"/>
      </patternFill>
    </fill>
    <fill>
      <patternFill patternType="solid">
        <fgColor theme="4" tint="0.59999389629810485"/>
        <bgColor indexed="64"/>
      </patternFill>
    </fill>
  </fills>
  <borders count="26">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4" fontId="1" fillId="0" borderId="0" applyFont="0" applyFill="0" applyBorder="0" applyAlignment="0" applyProtection="0"/>
    <xf numFmtId="0" fontId="21" fillId="0" borderId="0"/>
    <xf numFmtId="44" fontId="21" fillId="0" borderId="0" applyFont="0" applyFill="0" applyBorder="0" applyAlignment="0" applyProtection="0"/>
    <xf numFmtId="9" fontId="21" fillId="0" borderId="0" applyFont="0" applyFill="0" applyBorder="0" applyAlignment="0" applyProtection="0"/>
  </cellStyleXfs>
  <cellXfs count="128">
    <xf numFmtId="0" fontId="0" fillId="0" borderId="0" xfId="0"/>
    <xf numFmtId="0" fontId="2" fillId="0" borderId="0" xfId="0" applyFont="1" applyProtection="1"/>
    <xf numFmtId="0" fontId="3" fillId="0" borderId="0" xfId="0" applyFont="1" applyProtection="1"/>
    <xf numFmtId="0" fontId="4" fillId="0" borderId="0" xfId="0" applyFont="1" applyProtection="1"/>
    <xf numFmtId="0" fontId="5" fillId="0" borderId="0" xfId="0" applyFont="1" applyProtection="1"/>
    <xf numFmtId="0" fontId="6" fillId="0" borderId="0" xfId="0" applyFont="1" applyProtection="1"/>
    <xf numFmtId="0" fontId="6" fillId="0" borderId="1" xfId="0" applyFont="1" applyBorder="1" applyProtection="1"/>
    <xf numFmtId="0" fontId="3" fillId="0" borderId="1" xfId="0" applyFont="1" applyBorder="1" applyProtection="1"/>
    <xf numFmtId="0" fontId="6" fillId="0" borderId="1" xfId="0" applyFont="1" applyBorder="1" applyAlignment="1" applyProtection="1">
      <alignment horizontal="right"/>
    </xf>
    <xf numFmtId="0" fontId="7" fillId="0" borderId="0" xfId="0" applyFont="1"/>
    <xf numFmtId="0" fontId="9" fillId="0" borderId="3" xfId="0" applyFont="1" applyBorder="1" applyAlignment="1" applyProtection="1">
      <alignment horizontal="left" vertical="center" wrapText="1"/>
    </xf>
    <xf numFmtId="0" fontId="10" fillId="0" borderId="0" xfId="0" applyFont="1"/>
    <xf numFmtId="164" fontId="9" fillId="0" borderId="3" xfId="0" applyNumberFormat="1" applyFont="1" applyBorder="1" applyAlignment="1" applyProtection="1">
      <alignment horizontal="right" vertical="center" wrapText="1"/>
    </xf>
    <xf numFmtId="0" fontId="7" fillId="0" borderId="0" xfId="0" applyFont="1" applyBorder="1"/>
    <xf numFmtId="0" fontId="7" fillId="0" borderId="0" xfId="0" applyFont="1" applyBorder="1" applyAlignment="1">
      <alignment horizontal="center" vertical="center" wrapText="1"/>
    </xf>
    <xf numFmtId="0" fontId="9" fillId="0" borderId="0" xfId="0" applyFont="1" applyBorder="1" applyAlignment="1" applyProtection="1">
      <alignment horizontal="center" vertical="center" wrapText="1"/>
    </xf>
    <xf numFmtId="0" fontId="9" fillId="0" borderId="0" xfId="0" applyFont="1" applyBorder="1" applyAlignment="1" applyProtection="1">
      <alignment horizontal="left" vertical="center" wrapText="1"/>
    </xf>
    <xf numFmtId="0" fontId="8" fillId="0" borderId="2" xfId="0" applyFont="1" applyBorder="1" applyAlignment="1" applyProtection="1">
      <alignment horizontal="center" vertical="center" wrapText="1"/>
    </xf>
    <xf numFmtId="164" fontId="12" fillId="0" borderId="4" xfId="0" applyNumberFormat="1" applyFont="1" applyBorder="1" applyAlignment="1" applyProtection="1">
      <alignment horizontal="right" vertical="center" wrapText="1"/>
    </xf>
    <xf numFmtId="0" fontId="8" fillId="0" borderId="9" xfId="0" applyFont="1" applyBorder="1" applyAlignment="1" applyProtection="1">
      <alignment horizontal="center" vertical="center" wrapText="1"/>
    </xf>
    <xf numFmtId="0" fontId="9" fillId="0" borderId="10" xfId="0" applyFont="1" applyBorder="1" applyAlignment="1" applyProtection="1">
      <alignment horizontal="left" vertical="center" wrapText="1"/>
    </xf>
    <xf numFmtId="164" fontId="9" fillId="0" borderId="10" xfId="0" applyNumberFormat="1" applyFont="1" applyBorder="1" applyAlignment="1" applyProtection="1">
      <alignment horizontal="right" vertical="center" wrapText="1"/>
    </xf>
    <xf numFmtId="164" fontId="12" fillId="0" borderId="11" xfId="0" applyNumberFormat="1" applyFont="1" applyBorder="1" applyAlignment="1" applyProtection="1">
      <alignment horizontal="right" vertical="center" wrapText="1"/>
    </xf>
    <xf numFmtId="0" fontId="7" fillId="0" borderId="0" xfId="0" applyFont="1" applyBorder="1" applyAlignment="1">
      <alignment horizontal="left"/>
    </xf>
    <xf numFmtId="0" fontId="7" fillId="0" borderId="0" xfId="0" applyFont="1" applyAlignment="1">
      <alignment horizontal="left"/>
    </xf>
    <xf numFmtId="0" fontId="0" fillId="0" borderId="0" xfId="0" applyAlignment="1">
      <alignment horizontal="left"/>
    </xf>
    <xf numFmtId="0" fontId="8" fillId="0" borderId="13" xfId="0" applyFont="1" applyBorder="1" applyAlignment="1" applyProtection="1">
      <alignment horizontal="center" vertical="center" wrapText="1"/>
    </xf>
    <xf numFmtId="0" fontId="9" fillId="0" borderId="14" xfId="0" applyFont="1" applyBorder="1" applyAlignment="1" applyProtection="1">
      <alignment horizontal="left"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14" fontId="10" fillId="0" borderId="0" xfId="0" applyNumberFormat="1" applyFont="1" applyAlignment="1">
      <alignment horizontal="left"/>
    </xf>
    <xf numFmtId="0" fontId="8" fillId="5" borderId="5" xfId="0" applyFont="1" applyFill="1" applyBorder="1" applyAlignment="1" applyProtection="1">
      <alignment horizontal="left" vertical="center" wrapText="1"/>
    </xf>
    <xf numFmtId="0" fontId="8" fillId="5" borderId="0" xfId="0" applyFont="1" applyFill="1" applyBorder="1" applyAlignment="1" applyProtection="1">
      <alignment horizontal="left" vertical="center" wrapText="1"/>
    </xf>
    <xf numFmtId="164" fontId="8" fillId="5" borderId="0" xfId="0" applyNumberFormat="1" applyFont="1" applyFill="1" applyBorder="1" applyAlignment="1" applyProtection="1">
      <alignment horizontal="right" vertical="center" wrapText="1"/>
    </xf>
    <xf numFmtId="164" fontId="12" fillId="5" borderId="6" xfId="0" applyNumberFormat="1" applyFont="1" applyFill="1" applyBorder="1" applyAlignment="1" applyProtection="1">
      <alignment horizontal="right" vertical="center" wrapText="1"/>
    </xf>
    <xf numFmtId="0" fontId="8" fillId="5" borderId="5" xfId="0" applyFont="1" applyFill="1" applyBorder="1" applyAlignment="1" applyProtection="1">
      <alignment horizontal="left" vertical="center"/>
    </xf>
    <xf numFmtId="0" fontId="8" fillId="5" borderId="0" xfId="0" applyFont="1" applyFill="1" applyBorder="1" applyAlignment="1" applyProtection="1">
      <alignment horizontal="left" vertical="top"/>
    </xf>
    <xf numFmtId="164" fontId="12" fillId="5" borderId="12" xfId="0" applyNumberFormat="1" applyFont="1" applyFill="1" applyBorder="1" applyAlignment="1" applyProtection="1">
      <alignment horizontal="right" vertical="center" wrapText="1"/>
    </xf>
    <xf numFmtId="166" fontId="9" fillId="0" borderId="14" xfId="1" applyNumberFormat="1" applyFont="1" applyBorder="1" applyAlignment="1" applyProtection="1">
      <alignment horizontal="right" vertical="center" wrapText="1"/>
    </xf>
    <xf numFmtId="166" fontId="12" fillId="0" borderId="15" xfId="1" applyNumberFormat="1" applyFont="1" applyBorder="1" applyAlignment="1" applyProtection="1">
      <alignment horizontal="right" vertical="center" wrapText="1"/>
    </xf>
    <xf numFmtId="166" fontId="9" fillId="0" borderId="3" xfId="1" applyNumberFormat="1" applyFont="1" applyBorder="1" applyAlignment="1" applyProtection="1">
      <alignment horizontal="right" vertical="center" wrapText="1"/>
    </xf>
    <xf numFmtId="0" fontId="8" fillId="5" borderId="19" xfId="0" applyFont="1" applyFill="1" applyBorder="1" applyAlignment="1" applyProtection="1">
      <alignment horizontal="center" vertical="center" wrapText="1"/>
    </xf>
    <xf numFmtId="44" fontId="13" fillId="5" borderId="21" xfId="1" applyFont="1" applyFill="1" applyBorder="1"/>
    <xf numFmtId="0" fontId="22" fillId="0" borderId="0" xfId="2" applyFont="1" applyAlignment="1" applyProtection="1">
      <alignment vertical="center"/>
      <protection locked="0"/>
    </xf>
    <xf numFmtId="0" fontId="16" fillId="2" borderId="3" xfId="2" applyFont="1" applyFill="1" applyBorder="1" applyAlignment="1">
      <alignment horizontal="center" vertical="center" wrapText="1"/>
    </xf>
    <xf numFmtId="0" fontId="16" fillId="4" borderId="3" xfId="2" applyFont="1" applyFill="1" applyBorder="1" applyAlignment="1">
      <alignment vertical="center"/>
    </xf>
    <xf numFmtId="0" fontId="16" fillId="4" borderId="3" xfId="2" applyFont="1" applyFill="1" applyBorder="1" applyAlignment="1" applyProtection="1">
      <alignment horizontal="center" vertical="center"/>
      <protection locked="0"/>
    </xf>
    <xf numFmtId="0" fontId="16" fillId="4" borderId="3" xfId="2" applyFont="1" applyFill="1" applyBorder="1" applyAlignment="1" applyProtection="1">
      <alignment horizontal="center" vertical="center"/>
    </xf>
    <xf numFmtId="0" fontId="16" fillId="4" borderId="3" xfId="2" applyFont="1" applyFill="1" applyBorder="1" applyAlignment="1" applyProtection="1">
      <alignment horizontal="center" vertical="center" wrapText="1"/>
    </xf>
    <xf numFmtId="0" fontId="15" fillId="0" borderId="0" xfId="2" applyFont="1" applyBorder="1" applyAlignment="1">
      <alignment vertical="center"/>
    </xf>
    <xf numFmtId="0" fontId="15" fillId="3" borderId="0" xfId="2" applyFont="1" applyFill="1" applyBorder="1" applyAlignment="1">
      <alignment vertical="center"/>
    </xf>
    <xf numFmtId="0" fontId="16" fillId="0" borderId="1" xfId="2" applyFont="1" applyBorder="1" applyAlignment="1">
      <alignment vertical="center" wrapText="1"/>
    </xf>
    <xf numFmtId="0" fontId="15" fillId="0" borderId="0" xfId="2" applyFont="1" applyBorder="1" applyAlignment="1" applyProtection="1">
      <alignment vertical="center"/>
      <protection locked="0"/>
    </xf>
    <xf numFmtId="0" fontId="15" fillId="0" borderId="0" xfId="2" applyFont="1" applyBorder="1" applyAlignment="1" applyProtection="1">
      <alignment vertical="center"/>
    </xf>
    <xf numFmtId="0" fontId="19" fillId="0" borderId="0" xfId="2" applyFont="1" applyBorder="1" applyAlignment="1" applyProtection="1">
      <alignment horizontal="right" vertical="center"/>
    </xf>
    <xf numFmtId="7" fontId="19" fillId="0" borderId="0" xfId="2" applyNumberFormat="1" applyFont="1" applyBorder="1" applyAlignment="1" applyProtection="1">
      <alignment vertical="center"/>
    </xf>
    <xf numFmtId="0" fontId="17" fillId="3" borderId="0" xfId="2" applyFont="1" applyFill="1" applyBorder="1" applyAlignment="1">
      <alignment horizontal="center" vertical="center"/>
    </xf>
    <xf numFmtId="0" fontId="20" fillId="0" borderId="0" xfId="2" applyFont="1" applyBorder="1" applyAlignment="1" applyProtection="1">
      <alignment horizontal="right" vertical="center"/>
      <protection locked="0"/>
    </xf>
    <xf numFmtId="0" fontId="15" fillId="0" borderId="0" xfId="2" applyFont="1" applyFill="1" applyBorder="1" applyAlignment="1" applyProtection="1">
      <alignment horizontal="center" vertical="center"/>
    </xf>
    <xf numFmtId="7" fontId="19" fillId="0" borderId="0" xfId="2" applyNumberFormat="1" applyFont="1" applyBorder="1" applyAlignment="1" applyProtection="1">
      <alignment horizontal="right" vertical="center"/>
    </xf>
    <xf numFmtId="0" fontId="17" fillId="3" borderId="0" xfId="2" applyFont="1" applyFill="1" applyBorder="1" applyAlignment="1">
      <alignment vertical="center"/>
    </xf>
    <xf numFmtId="0" fontId="16" fillId="0" borderId="1" xfId="2" applyFont="1" applyBorder="1" applyAlignment="1" applyProtection="1">
      <alignment vertical="center" wrapText="1"/>
      <protection locked="0"/>
    </xf>
    <xf numFmtId="164" fontId="18" fillId="0" borderId="0" xfId="2" applyNumberFormat="1" applyFont="1" applyBorder="1" applyAlignment="1" applyProtection="1">
      <alignment horizontal="right" vertical="center"/>
    </xf>
    <xf numFmtId="165" fontId="18" fillId="0" borderId="0" xfId="2" applyNumberFormat="1" applyFont="1" applyBorder="1" applyAlignment="1" applyProtection="1">
      <alignment horizontal="right" vertical="center"/>
    </xf>
    <xf numFmtId="0" fontId="17" fillId="3" borderId="0" xfId="2" applyFont="1" applyFill="1" applyBorder="1" applyAlignment="1">
      <alignment horizontal="left" vertical="center"/>
    </xf>
    <xf numFmtId="0" fontId="15" fillId="0" borderId="0" xfId="2" applyFont="1" applyBorder="1" applyAlignment="1">
      <alignment vertical="center" wrapText="1"/>
    </xf>
    <xf numFmtId="0" fontId="15" fillId="3" borderId="0" xfId="2" applyFont="1" applyFill="1" applyBorder="1" applyAlignment="1">
      <alignment horizontal="left" vertical="center"/>
    </xf>
    <xf numFmtId="0" fontId="16" fillId="0" borderId="0" xfId="2" applyFont="1" applyAlignment="1">
      <alignment vertical="center"/>
    </xf>
    <xf numFmtId="0" fontId="27" fillId="0" borderId="0" xfId="0" applyFont="1" applyAlignment="1">
      <alignment horizontal="center" vertical="center"/>
    </xf>
    <xf numFmtId="0" fontId="26" fillId="0" borderId="0" xfId="0" applyFont="1" applyAlignment="1">
      <alignment horizontal="center" vertical="center"/>
    </xf>
    <xf numFmtId="0" fontId="28" fillId="0" borderId="0" xfId="0" applyFont="1" applyAlignment="1">
      <alignment horizontal="center" vertical="center"/>
    </xf>
    <xf numFmtId="0" fontId="24" fillId="0" borderId="0" xfId="0" applyFont="1" applyAlignment="1">
      <alignment wrapText="1"/>
    </xf>
    <xf numFmtId="0" fontId="24" fillId="0" borderId="0" xfId="0" applyFont="1" applyAlignment="1"/>
    <xf numFmtId="0" fontId="26" fillId="0" borderId="0" xfId="0" applyFont="1" applyAlignment="1">
      <alignment vertical="center"/>
    </xf>
    <xf numFmtId="0" fontId="0" fillId="0" borderId="0" xfId="0"/>
    <xf numFmtId="0" fontId="16" fillId="0" borderId="1" xfId="2" applyFont="1" applyBorder="1" applyAlignment="1">
      <alignment vertical="center" wrapText="1"/>
    </xf>
    <xf numFmtId="0" fontId="17" fillId="3" borderId="0" xfId="2" applyFont="1" applyFill="1" applyBorder="1" applyAlignment="1">
      <alignment vertical="center"/>
    </xf>
    <xf numFmtId="0" fontId="16" fillId="0" borderId="1" xfId="2" applyFont="1" applyBorder="1" applyAlignment="1" applyProtection="1">
      <alignment vertical="center" wrapText="1"/>
      <protection locked="0"/>
    </xf>
    <xf numFmtId="164" fontId="18" fillId="0" borderId="0" xfId="2" applyNumberFormat="1" applyFont="1" applyBorder="1" applyAlignment="1" applyProtection="1">
      <alignment horizontal="right" vertical="center"/>
    </xf>
    <xf numFmtId="165" fontId="18" fillId="0" borderId="0" xfId="2" applyNumberFormat="1" applyFont="1" applyBorder="1" applyAlignment="1" applyProtection="1">
      <alignment horizontal="right" vertical="center"/>
    </xf>
    <xf numFmtId="44" fontId="19" fillId="0" borderId="0" xfId="2" applyNumberFormat="1" applyFont="1" applyBorder="1" applyAlignment="1" applyProtection="1">
      <alignment horizontal="left" vertical="center"/>
    </xf>
    <xf numFmtId="44" fontId="18" fillId="0" borderId="0" xfId="2" applyNumberFormat="1" applyFont="1" applyBorder="1" applyAlignment="1" applyProtection="1">
      <alignment horizontal="left" vertical="center"/>
    </xf>
    <xf numFmtId="0" fontId="30" fillId="0" borderId="21" xfId="0" applyFont="1" applyBorder="1" applyAlignment="1">
      <alignment horizontal="center" vertical="center" wrapText="1"/>
    </xf>
    <xf numFmtId="3" fontId="30" fillId="0" borderId="21" xfId="0" applyNumberFormat="1" applyFont="1" applyBorder="1" applyAlignment="1">
      <alignment horizontal="right" vertical="center" wrapText="1"/>
    </xf>
    <xf numFmtId="0" fontId="31" fillId="0" borderId="21" xfId="0" applyFont="1" applyBorder="1" applyAlignment="1">
      <alignment vertical="center" wrapText="1"/>
    </xf>
    <xf numFmtId="0" fontId="30" fillId="0" borderId="12" xfId="0" applyFont="1" applyBorder="1" applyAlignment="1">
      <alignment horizontal="center" vertical="center" wrapText="1"/>
    </xf>
    <xf numFmtId="3" fontId="30" fillId="0" borderId="12" xfId="0" applyNumberFormat="1" applyFont="1" applyBorder="1" applyAlignment="1">
      <alignment horizontal="right" vertical="center" wrapText="1"/>
    </xf>
    <xf numFmtId="0" fontId="31" fillId="0" borderId="12" xfId="0" applyFont="1" applyBorder="1" applyAlignment="1">
      <alignment vertical="center" wrapText="1"/>
    </xf>
    <xf numFmtId="0" fontId="30" fillId="0" borderId="23" xfId="0" applyFont="1" applyBorder="1" applyAlignment="1">
      <alignment horizontal="center" vertical="center" wrapText="1"/>
    </xf>
    <xf numFmtId="0" fontId="30" fillId="0" borderId="21" xfId="0" applyFont="1" applyBorder="1" applyAlignment="1">
      <alignment vertical="center" wrapText="1"/>
    </xf>
    <xf numFmtId="0" fontId="30" fillId="0" borderId="24" xfId="0" applyFont="1" applyBorder="1" applyAlignment="1">
      <alignment horizontal="center" vertical="center" wrapText="1"/>
    </xf>
    <xf numFmtId="0" fontId="30" fillId="0" borderId="12" xfId="0" applyFont="1" applyBorder="1" applyAlignment="1">
      <alignment vertical="center" wrapText="1"/>
    </xf>
    <xf numFmtId="0" fontId="30" fillId="0" borderId="12" xfId="0" applyFont="1" applyBorder="1" applyAlignment="1">
      <alignment horizontal="right" vertical="center" wrapText="1"/>
    </xf>
    <xf numFmtId="0" fontId="30" fillId="0" borderId="21" xfId="0" applyFont="1" applyBorder="1" applyAlignment="1">
      <alignment horizontal="right" vertical="center" wrapText="1"/>
    </xf>
    <xf numFmtId="0" fontId="31" fillId="7" borderId="21" xfId="0" applyFont="1" applyFill="1" applyBorder="1" applyAlignment="1">
      <alignment vertical="center" wrapText="1"/>
    </xf>
    <xf numFmtId="0" fontId="31" fillId="7" borderId="12" xfId="0" applyFont="1" applyFill="1" applyBorder="1" applyAlignment="1">
      <alignment vertical="center" wrapText="1"/>
    </xf>
    <xf numFmtId="0" fontId="30" fillId="7" borderId="12" xfId="0" applyFont="1" applyFill="1" applyBorder="1" applyAlignment="1">
      <alignment vertical="center" wrapText="1"/>
    </xf>
    <xf numFmtId="0" fontId="31" fillId="0" borderId="21" xfId="0" applyFont="1" applyBorder="1" applyAlignment="1">
      <alignment horizontal="center" vertical="center" wrapText="1"/>
    </xf>
    <xf numFmtId="0" fontId="31" fillId="0" borderId="12" xfId="0" applyFont="1" applyBorder="1" applyAlignment="1">
      <alignment horizontal="center" vertical="center" wrapText="1"/>
    </xf>
    <xf numFmtId="0" fontId="8" fillId="5" borderId="7" xfId="0" applyFont="1" applyFill="1" applyBorder="1" applyAlignment="1" applyProtection="1">
      <alignment horizontal="left" vertical="center" wrapText="1"/>
    </xf>
    <xf numFmtId="0" fontId="8" fillId="5" borderId="8" xfId="0" applyFont="1" applyFill="1" applyBorder="1" applyAlignment="1" applyProtection="1">
      <alignment horizontal="left" vertical="center" wrapText="1"/>
    </xf>
    <xf numFmtId="0" fontId="8" fillId="5" borderId="5" xfId="0" applyFont="1" applyFill="1" applyBorder="1" applyAlignment="1" applyProtection="1">
      <alignment horizontal="left" vertical="center" wrapText="1"/>
    </xf>
    <xf numFmtId="0" fontId="8" fillId="5" borderId="0" xfId="0" applyFont="1" applyFill="1" applyBorder="1" applyAlignment="1" applyProtection="1">
      <alignment horizontal="left" vertical="center" wrapText="1"/>
    </xf>
    <xf numFmtId="0" fontId="8" fillId="5" borderId="6" xfId="0" applyFont="1" applyFill="1" applyBorder="1" applyAlignment="1" applyProtection="1">
      <alignment horizontal="left" vertical="center" wrapText="1"/>
    </xf>
    <xf numFmtId="0" fontId="11" fillId="0" borderId="0" xfId="0" applyFont="1" applyBorder="1" applyAlignment="1">
      <alignment horizontal="right"/>
    </xf>
    <xf numFmtId="0" fontId="11" fillId="0" borderId="0" xfId="0" applyFont="1" applyAlignment="1">
      <alignment horizontal="right"/>
    </xf>
    <xf numFmtId="0" fontId="11" fillId="0" borderId="22" xfId="0" applyFont="1" applyBorder="1" applyAlignment="1">
      <alignment horizontal="right"/>
    </xf>
    <xf numFmtId="0" fontId="13" fillId="5" borderId="20" xfId="0" applyFont="1" applyFill="1" applyBorder="1" applyAlignment="1">
      <alignment horizontal="right"/>
    </xf>
    <xf numFmtId="0" fontId="11" fillId="0" borderId="0" xfId="0" applyFont="1" applyBorder="1" applyAlignment="1">
      <alignment horizontal="center"/>
    </xf>
    <xf numFmtId="0" fontId="11" fillId="0" borderId="8" xfId="0" applyFont="1" applyBorder="1" applyAlignment="1">
      <alignment horizontal="center"/>
    </xf>
    <xf numFmtId="0" fontId="31" fillId="0" borderId="25" xfId="0" applyFont="1" applyBorder="1" applyAlignment="1">
      <alignment vertical="center" wrapText="1"/>
    </xf>
    <xf numFmtId="0" fontId="31" fillId="0" borderId="24" xfId="0" applyFont="1" applyBorder="1" applyAlignment="1">
      <alignment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2" fillId="0" borderId="0" xfId="0" applyFont="1" applyAlignment="1">
      <alignment horizontal="right"/>
    </xf>
    <xf numFmtId="0" fontId="30" fillId="0" borderId="25" xfId="0" applyFont="1" applyBorder="1" applyAlignment="1">
      <alignment vertical="center" wrapText="1"/>
    </xf>
    <xf numFmtId="0" fontId="30" fillId="0" borderId="24" xfId="0" applyFont="1" applyBorder="1" applyAlignment="1">
      <alignment vertical="center" wrapText="1"/>
    </xf>
    <xf numFmtId="0" fontId="30" fillId="0" borderId="25" xfId="0" applyFont="1" applyBorder="1" applyAlignment="1">
      <alignment horizontal="right" vertical="center" wrapText="1"/>
    </xf>
    <xf numFmtId="0" fontId="30" fillId="0" borderId="24" xfId="0" applyFont="1" applyBorder="1" applyAlignment="1">
      <alignment horizontal="right" vertical="center" wrapText="1"/>
    </xf>
    <xf numFmtId="0" fontId="31" fillId="7" borderId="25" xfId="0" applyFont="1" applyFill="1" applyBorder="1" applyAlignment="1">
      <alignment vertical="center" wrapText="1"/>
    </xf>
    <xf numFmtId="0" fontId="31" fillId="7" borderId="24" xfId="0" applyFont="1" applyFill="1" applyBorder="1" applyAlignment="1">
      <alignment vertical="center" wrapText="1"/>
    </xf>
    <xf numFmtId="0" fontId="22" fillId="0" borderId="0" xfId="2" applyFont="1" applyAlignment="1" applyProtection="1">
      <alignment horizontal="center" vertical="center"/>
      <protection locked="0"/>
    </xf>
    <xf numFmtId="0" fontId="16" fillId="0" borderId="0" xfId="2" applyFont="1" applyAlignment="1">
      <alignment horizontal="center" vertical="center"/>
    </xf>
    <xf numFmtId="0" fontId="23" fillId="0" borderId="0" xfId="0" applyFont="1" applyAlignment="1">
      <alignment horizontal="center" wrapText="1"/>
    </xf>
    <xf numFmtId="0" fontId="25" fillId="0" borderId="0" xfId="0" applyFont="1" applyAlignment="1">
      <alignment horizontal="center" vertical="center" wrapText="1"/>
    </xf>
    <xf numFmtId="0" fontId="24" fillId="0" borderId="0" xfId="0" applyFont="1" applyAlignment="1">
      <alignment horizontal="center" vertical="center" wrapText="1"/>
    </xf>
    <xf numFmtId="0" fontId="29" fillId="6" borderId="0" xfId="0" applyFont="1" applyFill="1" applyBorder="1" applyAlignment="1">
      <alignment horizontal="center" wrapText="1"/>
    </xf>
  </cellXfs>
  <cellStyles count="5">
    <cellStyle name="Currency" xfId="1" builtinId="4"/>
    <cellStyle name="Currency 2" xfId="3" xr:uid="{00000000-0005-0000-0000-000001000000}"/>
    <cellStyle name="Normal" xfId="0" builtinId="0"/>
    <cellStyle name="Normal 2" xfId="2" xr:uid="{00000000-0005-0000-0000-000003000000}"/>
    <cellStyle name="Percent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381001</xdr:colOff>
      <xdr:row>0</xdr:row>
      <xdr:rowOff>183573</xdr:rowOff>
    </xdr:from>
    <xdr:to>
      <xdr:col>5</xdr:col>
      <xdr:colOff>1290205</xdr:colOff>
      <xdr:row>3</xdr:row>
      <xdr:rowOff>107373</xdr:rowOff>
    </xdr:to>
    <xdr:pic>
      <xdr:nvPicPr>
        <xdr:cNvPr id="7" name="Picture 5" descr="Arlington_logo_CMYK copy">
          <a:extLst>
            <a:ext uri="{FF2B5EF4-FFF2-40B4-BE49-F238E27FC236}">
              <a16:creationId xmlns:a16="http://schemas.microsoft.com/office/drawing/2014/main" id="{FCD4FA93-B41D-4737-B706-F188FAC04B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2433" y="183573"/>
          <a:ext cx="909204" cy="5212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63"/>
  <sheetViews>
    <sheetView topLeftCell="A10" zoomScale="110" zoomScaleNormal="110" workbookViewId="0">
      <selection activeCell="B39" sqref="B39:B49"/>
    </sheetView>
  </sheetViews>
  <sheetFormatPr defaultRowHeight="15"/>
  <cols>
    <col min="1" max="1" width="17.28515625" customWidth="1"/>
    <col min="2" max="2" width="66.42578125" customWidth="1"/>
    <col min="3" max="3" width="14" hidden="1" customWidth="1"/>
    <col min="4" max="5" width="15.140625" hidden="1" customWidth="1"/>
    <col min="6" max="6" width="20.5703125" customWidth="1"/>
    <col min="7" max="7" width="12.28515625" customWidth="1"/>
  </cols>
  <sheetData>
    <row r="1" spans="1:28" ht="15.75">
      <c r="A1" s="1" t="s">
        <v>0</v>
      </c>
      <c r="B1" s="2"/>
      <c r="C1" s="2"/>
      <c r="D1" s="2"/>
      <c r="E1" s="2"/>
      <c r="F1" s="3"/>
    </row>
    <row r="2" spans="1:28" ht="15.75">
      <c r="A2" s="1" t="s">
        <v>1</v>
      </c>
      <c r="B2" s="2"/>
      <c r="C2" s="2"/>
      <c r="D2" s="2"/>
      <c r="E2" s="2"/>
      <c r="F2" s="3"/>
    </row>
    <row r="3" spans="1:28" ht="15.75">
      <c r="A3" s="4"/>
      <c r="B3" s="2"/>
      <c r="C3" s="2"/>
      <c r="D3" s="2"/>
      <c r="E3" s="2"/>
      <c r="F3" s="3"/>
    </row>
    <row r="4" spans="1:28" ht="15.75">
      <c r="A4" s="5" t="s">
        <v>2</v>
      </c>
      <c r="B4" s="2"/>
      <c r="C4" s="2"/>
      <c r="D4" s="2"/>
      <c r="E4" s="2"/>
      <c r="F4" s="3"/>
    </row>
    <row r="5" spans="1:28" ht="15.75">
      <c r="A5" s="6" t="s">
        <v>3</v>
      </c>
      <c r="B5" s="7"/>
      <c r="C5" s="7"/>
      <c r="D5" s="7"/>
      <c r="E5" s="7"/>
      <c r="F5" s="8" t="s">
        <v>4</v>
      </c>
      <c r="G5" s="13"/>
      <c r="H5" s="13"/>
      <c r="I5" s="13"/>
      <c r="J5" s="9"/>
      <c r="K5" s="9"/>
      <c r="L5" s="9"/>
      <c r="M5" s="9"/>
      <c r="N5" s="9"/>
      <c r="O5" s="9"/>
      <c r="P5" s="9"/>
      <c r="Q5" s="9"/>
      <c r="R5" s="9"/>
      <c r="S5" s="9"/>
      <c r="T5" s="9"/>
      <c r="U5" s="9"/>
      <c r="V5" s="9"/>
      <c r="W5" s="9"/>
      <c r="X5" s="9"/>
      <c r="Y5" s="9"/>
      <c r="Z5" s="9"/>
      <c r="AA5" s="9"/>
      <c r="AB5" s="9"/>
    </row>
    <row r="6" spans="1:28">
      <c r="A6" s="9"/>
      <c r="B6" s="107" t="s">
        <v>16</v>
      </c>
      <c r="C6" s="107"/>
      <c r="D6" s="107"/>
      <c r="E6" s="107"/>
      <c r="F6" s="11" t="s">
        <v>50</v>
      </c>
      <c r="G6" s="13"/>
      <c r="H6" s="13"/>
      <c r="I6" s="13"/>
      <c r="J6" s="9"/>
      <c r="K6" s="9"/>
      <c r="L6" s="9"/>
      <c r="M6" s="9"/>
      <c r="N6" s="9"/>
      <c r="O6" s="9"/>
      <c r="P6" s="9"/>
      <c r="Q6" s="9"/>
      <c r="R6" s="9"/>
      <c r="S6" s="9"/>
      <c r="T6" s="9"/>
      <c r="U6" s="9"/>
      <c r="V6" s="9"/>
      <c r="W6" s="9"/>
      <c r="X6" s="9"/>
      <c r="Y6" s="9"/>
      <c r="Z6" s="9"/>
      <c r="AA6" s="9"/>
      <c r="AB6" s="9"/>
    </row>
    <row r="7" spans="1:28">
      <c r="A7" s="9"/>
      <c r="B7" s="106" t="s">
        <v>15</v>
      </c>
      <c r="C7" s="106"/>
      <c r="D7" s="106"/>
      <c r="E7" s="106"/>
      <c r="F7" s="31">
        <f ca="1">TODAY()</f>
        <v>44221</v>
      </c>
      <c r="G7" s="13"/>
      <c r="H7" s="13"/>
      <c r="I7" s="13"/>
      <c r="J7" s="9"/>
      <c r="K7" s="9"/>
      <c r="L7" s="9"/>
      <c r="M7" s="9"/>
      <c r="N7" s="9"/>
      <c r="O7" s="9"/>
      <c r="P7" s="9"/>
      <c r="Q7" s="9"/>
      <c r="R7" s="9"/>
      <c r="S7" s="9"/>
      <c r="T7" s="9"/>
      <c r="U7" s="9"/>
      <c r="V7" s="9"/>
      <c r="W7" s="9"/>
      <c r="X7" s="9"/>
      <c r="Y7" s="9"/>
      <c r="Z7" s="9"/>
      <c r="AA7" s="9"/>
      <c r="AB7" s="9"/>
    </row>
    <row r="8" spans="1:28">
      <c r="A8" s="9"/>
      <c r="B8" s="105" t="s">
        <v>17</v>
      </c>
      <c r="C8" s="105"/>
      <c r="D8" s="105"/>
      <c r="E8" s="105"/>
      <c r="F8" s="11" t="s">
        <v>45</v>
      </c>
      <c r="G8" s="13"/>
      <c r="H8" s="13"/>
      <c r="I8" s="13"/>
      <c r="J8" s="9"/>
      <c r="K8" s="9"/>
      <c r="L8" s="9"/>
      <c r="M8" s="9"/>
      <c r="N8" s="9"/>
      <c r="O8" s="9"/>
      <c r="P8" s="9"/>
      <c r="Q8" s="9"/>
      <c r="R8" s="9"/>
      <c r="S8" s="9"/>
      <c r="T8" s="9"/>
      <c r="U8" s="9"/>
      <c r="V8" s="9"/>
      <c r="W8" s="9"/>
      <c r="X8" s="9"/>
      <c r="Y8" s="9"/>
      <c r="Z8" s="9"/>
      <c r="AA8" s="9"/>
      <c r="AB8" s="9"/>
    </row>
    <row r="9" spans="1:28">
      <c r="A9" s="9"/>
      <c r="B9" s="105" t="s">
        <v>32</v>
      </c>
      <c r="C9" s="105"/>
      <c r="D9" s="105"/>
      <c r="E9" s="105"/>
      <c r="F9" s="11" t="s">
        <v>33</v>
      </c>
      <c r="G9" s="13"/>
      <c r="H9" s="13"/>
      <c r="I9" s="13"/>
      <c r="J9" s="9"/>
      <c r="K9" s="9"/>
      <c r="L9" s="9"/>
      <c r="M9" s="9"/>
      <c r="N9" s="9"/>
      <c r="O9" s="9"/>
      <c r="P9" s="9"/>
      <c r="Q9" s="9"/>
      <c r="R9" s="9"/>
      <c r="S9" s="9"/>
      <c r="T9" s="9"/>
      <c r="U9" s="9"/>
      <c r="V9" s="9"/>
      <c r="W9" s="9"/>
      <c r="X9" s="9"/>
      <c r="Y9" s="9"/>
      <c r="Z9" s="9"/>
      <c r="AA9" s="9"/>
      <c r="AB9" s="9"/>
    </row>
    <row r="10" spans="1:28">
      <c r="A10" s="9"/>
      <c r="B10" s="109"/>
      <c r="C10" s="109"/>
      <c r="D10" s="109"/>
      <c r="E10" s="109"/>
      <c r="F10" s="109"/>
      <c r="G10" s="13"/>
      <c r="H10" s="13"/>
      <c r="I10" s="13"/>
      <c r="J10" s="9"/>
      <c r="K10" s="9"/>
      <c r="L10" s="9"/>
      <c r="M10" s="9"/>
      <c r="N10" s="9"/>
      <c r="O10" s="9"/>
      <c r="P10" s="9"/>
      <c r="Q10" s="9"/>
      <c r="R10" s="9"/>
      <c r="S10" s="9"/>
      <c r="T10" s="9"/>
      <c r="U10" s="9"/>
      <c r="V10" s="9"/>
      <c r="W10" s="9"/>
      <c r="X10" s="9"/>
      <c r="Y10" s="9"/>
      <c r="Z10" s="9"/>
      <c r="AA10" s="9"/>
      <c r="AB10" s="9"/>
    </row>
    <row r="11" spans="1:28" ht="15.75" thickBot="1">
      <c r="A11" s="9"/>
      <c r="B11" s="110"/>
      <c r="C11" s="110"/>
      <c r="D11" s="110"/>
      <c r="E11" s="110"/>
      <c r="F11" s="110"/>
      <c r="G11" s="13"/>
      <c r="H11" s="13"/>
      <c r="I11" s="13"/>
      <c r="J11" s="9"/>
      <c r="K11" s="9"/>
      <c r="L11" s="9"/>
      <c r="M11" s="9"/>
      <c r="N11" s="9"/>
      <c r="O11" s="9"/>
      <c r="P11" s="9"/>
      <c r="Q11" s="9"/>
      <c r="R11" s="9"/>
      <c r="S11" s="9"/>
      <c r="T11" s="9"/>
      <c r="U11" s="9"/>
      <c r="V11" s="9"/>
      <c r="W11" s="9"/>
      <c r="X11" s="9"/>
      <c r="Y11" s="9"/>
      <c r="Z11" s="9"/>
      <c r="AA11" s="9"/>
      <c r="AB11" s="9"/>
    </row>
    <row r="12" spans="1:28" ht="34.5" customHeight="1" thickBot="1">
      <c r="A12" s="28" t="s">
        <v>49</v>
      </c>
      <c r="B12" s="29" t="s">
        <v>5</v>
      </c>
      <c r="C12" s="29" t="s">
        <v>7</v>
      </c>
      <c r="D12" s="29" t="s">
        <v>11</v>
      </c>
      <c r="E12" s="29" t="s">
        <v>8</v>
      </c>
      <c r="F12" s="30" t="s">
        <v>31</v>
      </c>
      <c r="G12" s="14"/>
      <c r="H12" s="13"/>
      <c r="I12" s="13"/>
      <c r="J12" s="9"/>
      <c r="K12" s="9"/>
      <c r="L12" s="9"/>
      <c r="M12" s="9"/>
      <c r="N12" s="9"/>
      <c r="O12" s="9"/>
      <c r="P12" s="9"/>
      <c r="Q12" s="9"/>
      <c r="R12" s="9"/>
      <c r="S12" s="9"/>
      <c r="T12" s="9"/>
      <c r="U12" s="9"/>
      <c r="V12" s="9"/>
      <c r="W12" s="9"/>
      <c r="X12" s="9"/>
      <c r="Y12" s="9"/>
      <c r="Z12" s="9"/>
      <c r="AA12" s="9"/>
      <c r="AB12" s="9"/>
    </row>
    <row r="13" spans="1:28" ht="20.25" customHeight="1">
      <c r="A13" s="26" t="s">
        <v>34</v>
      </c>
      <c r="B13" s="27" t="s">
        <v>40</v>
      </c>
      <c r="C13" s="39" t="e">
        <f>#REF!</f>
        <v>#REF!</v>
      </c>
      <c r="D13" s="39" t="e">
        <f>SUM(#REF!)</f>
        <v>#REF!</v>
      </c>
      <c r="E13" s="39" t="e">
        <f>#REF!</f>
        <v>#REF!</v>
      </c>
      <c r="F13" s="40">
        <f>'Bid Table'!F109</f>
        <v>0</v>
      </c>
      <c r="G13" s="15"/>
      <c r="H13" s="15"/>
      <c r="I13" s="13"/>
      <c r="J13" s="9"/>
      <c r="K13" s="9"/>
      <c r="L13" s="9"/>
      <c r="M13" s="9"/>
      <c r="N13" s="9"/>
      <c r="O13" s="9"/>
      <c r="P13" s="9"/>
      <c r="Q13" s="9"/>
      <c r="R13" s="9"/>
      <c r="S13" s="9"/>
      <c r="T13" s="9"/>
      <c r="U13" s="9"/>
      <c r="V13" s="9"/>
      <c r="W13" s="9"/>
      <c r="X13" s="9"/>
      <c r="Y13" s="9"/>
      <c r="Z13" s="9"/>
      <c r="AA13" s="9"/>
      <c r="AB13" s="9"/>
    </row>
    <row r="14" spans="1:28" ht="20.25" customHeight="1">
      <c r="A14" s="17" t="s">
        <v>35</v>
      </c>
      <c r="B14" s="10" t="s">
        <v>41</v>
      </c>
      <c r="C14" s="41" t="e">
        <f>#REF!</f>
        <v>#REF!</v>
      </c>
      <c r="D14" s="41" t="e">
        <f>SUM(#REF!)</f>
        <v>#REF!</v>
      </c>
      <c r="E14" s="41" t="e">
        <f>#REF!</f>
        <v>#REF!</v>
      </c>
      <c r="F14" s="40" t="e">
        <f>#REF!</f>
        <v>#REF!</v>
      </c>
      <c r="G14" s="15"/>
      <c r="H14" s="15"/>
      <c r="I14" s="13"/>
      <c r="J14" s="9"/>
      <c r="K14" s="9"/>
      <c r="L14" s="9"/>
      <c r="M14" s="9"/>
      <c r="N14" s="9"/>
      <c r="O14" s="9"/>
      <c r="P14" s="9"/>
      <c r="Q14" s="9"/>
      <c r="R14" s="9"/>
      <c r="S14" s="9"/>
      <c r="T14" s="9"/>
      <c r="U14" s="9"/>
      <c r="V14" s="9"/>
      <c r="W14" s="9"/>
      <c r="X14" s="9"/>
      <c r="Y14" s="9"/>
      <c r="Z14" s="9"/>
      <c r="AA14" s="9"/>
      <c r="AB14" s="9"/>
    </row>
    <row r="15" spans="1:28" ht="20.25" customHeight="1">
      <c r="A15" s="17" t="s">
        <v>36</v>
      </c>
      <c r="B15" s="10" t="s">
        <v>42</v>
      </c>
      <c r="C15" s="41" t="e">
        <f>#REF!</f>
        <v>#REF!</v>
      </c>
      <c r="D15" s="41" t="e">
        <f>SUM(#REF!)</f>
        <v>#REF!</v>
      </c>
      <c r="E15" s="41" t="e">
        <f>#REF!</f>
        <v>#REF!</v>
      </c>
      <c r="F15" s="40" t="e">
        <f>#REF!</f>
        <v>#REF!</v>
      </c>
      <c r="G15" s="15"/>
      <c r="H15" s="15"/>
      <c r="I15" s="13"/>
      <c r="J15" s="9"/>
      <c r="K15" s="9"/>
      <c r="L15" s="9"/>
      <c r="M15" s="9"/>
      <c r="N15" s="9"/>
      <c r="O15" s="9"/>
      <c r="P15" s="9"/>
      <c r="Q15" s="9"/>
      <c r="R15" s="9"/>
      <c r="S15" s="9"/>
      <c r="T15" s="9"/>
      <c r="U15" s="9"/>
      <c r="V15" s="9"/>
      <c r="W15" s="9"/>
      <c r="X15" s="9"/>
      <c r="Y15" s="9"/>
      <c r="Z15" s="9"/>
      <c r="AA15" s="9"/>
      <c r="AB15" s="9"/>
    </row>
    <row r="16" spans="1:28" ht="20.25" customHeight="1">
      <c r="A16" s="17" t="s">
        <v>37</v>
      </c>
      <c r="B16" s="10" t="s">
        <v>43</v>
      </c>
      <c r="C16" s="41" t="e">
        <f>#REF!</f>
        <v>#REF!</v>
      </c>
      <c r="D16" s="41" t="e">
        <f>SUM(#REF!)</f>
        <v>#REF!</v>
      </c>
      <c r="E16" s="41" t="e">
        <f>#REF!</f>
        <v>#REF!</v>
      </c>
      <c r="F16" s="40" t="e">
        <f>#REF!</f>
        <v>#REF!</v>
      </c>
      <c r="G16" s="15"/>
      <c r="H16" s="15"/>
      <c r="I16" s="13"/>
      <c r="J16" s="9"/>
      <c r="K16" s="9"/>
      <c r="L16" s="9"/>
      <c r="M16" s="9"/>
      <c r="N16" s="9"/>
      <c r="O16" s="9"/>
      <c r="P16" s="9"/>
      <c r="Q16" s="9"/>
      <c r="R16" s="9"/>
      <c r="S16" s="9"/>
      <c r="T16" s="9"/>
      <c r="U16" s="9"/>
      <c r="V16" s="9"/>
      <c r="W16" s="9"/>
      <c r="X16" s="9"/>
      <c r="Y16" s="9"/>
      <c r="Z16" s="9"/>
      <c r="AA16" s="9"/>
      <c r="AB16" s="9"/>
    </row>
    <row r="17" spans="1:28" ht="20.25" customHeight="1">
      <c r="A17" s="17" t="s">
        <v>38</v>
      </c>
      <c r="B17" s="10" t="s">
        <v>55</v>
      </c>
      <c r="C17" s="41" t="e">
        <f>#REF!</f>
        <v>#REF!</v>
      </c>
      <c r="D17" s="41" t="e">
        <f>SUM(#REF!)</f>
        <v>#REF!</v>
      </c>
      <c r="E17" s="41" t="e">
        <f>SUM(#REF!)</f>
        <v>#REF!</v>
      </c>
      <c r="F17" s="40" t="e">
        <f>#REF!</f>
        <v>#REF!</v>
      </c>
      <c r="G17" s="15"/>
      <c r="H17" s="15"/>
      <c r="I17" s="13"/>
      <c r="J17" s="9"/>
      <c r="K17" s="9"/>
      <c r="L17" s="9"/>
      <c r="M17" s="9"/>
      <c r="N17" s="9"/>
      <c r="O17" s="9"/>
      <c r="P17" s="9"/>
      <c r="Q17" s="9"/>
      <c r="R17" s="9"/>
      <c r="S17" s="9"/>
      <c r="T17" s="9"/>
      <c r="U17" s="9"/>
      <c r="V17" s="9"/>
      <c r="W17" s="9"/>
      <c r="X17" s="9"/>
      <c r="Y17" s="9"/>
      <c r="Z17" s="9"/>
      <c r="AA17" s="9"/>
      <c r="AB17" s="9"/>
    </row>
    <row r="18" spans="1:28" s="75" customFormat="1" ht="20.25" customHeight="1">
      <c r="A18" s="17" t="s">
        <v>39</v>
      </c>
      <c r="B18" s="10" t="s">
        <v>44</v>
      </c>
      <c r="C18" s="41" t="e">
        <f>#REF!</f>
        <v>#REF!</v>
      </c>
      <c r="D18" s="41" t="e">
        <f>SUM(#REF!)</f>
        <v>#REF!</v>
      </c>
      <c r="E18" s="41" t="e">
        <f>#REF!</f>
        <v>#REF!</v>
      </c>
      <c r="F18" s="40" t="e">
        <f>#REF!</f>
        <v>#REF!</v>
      </c>
      <c r="G18" s="15"/>
      <c r="H18" s="15"/>
      <c r="I18" s="13"/>
      <c r="J18" s="9"/>
      <c r="K18" s="9"/>
      <c r="L18" s="9"/>
      <c r="M18" s="9"/>
      <c r="N18" s="9"/>
      <c r="O18" s="9"/>
      <c r="P18" s="9"/>
      <c r="Q18" s="9"/>
      <c r="R18" s="9"/>
      <c r="S18" s="9"/>
      <c r="T18" s="9"/>
      <c r="U18" s="9"/>
      <c r="V18" s="9"/>
      <c r="W18" s="9"/>
      <c r="X18" s="9"/>
      <c r="Y18" s="9"/>
      <c r="Z18" s="9"/>
      <c r="AA18" s="9"/>
      <c r="AB18" s="9"/>
    </row>
    <row r="19" spans="1:28" s="75" customFormat="1" ht="20.25" customHeight="1">
      <c r="A19" s="17" t="s">
        <v>54</v>
      </c>
      <c r="B19" s="10" t="s">
        <v>56</v>
      </c>
      <c r="C19" s="41"/>
      <c r="D19" s="41"/>
      <c r="E19" s="41"/>
      <c r="F19" s="40" t="e">
        <f>#REF!</f>
        <v>#REF!</v>
      </c>
      <c r="G19" s="15"/>
      <c r="H19" s="15"/>
      <c r="I19" s="13"/>
      <c r="J19" s="9"/>
      <c r="K19" s="9"/>
      <c r="L19" s="9"/>
      <c r="M19" s="9"/>
      <c r="N19" s="9"/>
      <c r="O19" s="9"/>
      <c r="P19" s="9"/>
      <c r="Q19" s="9"/>
      <c r="R19" s="9"/>
      <c r="S19" s="9"/>
      <c r="T19" s="9"/>
      <c r="U19" s="9"/>
      <c r="V19" s="9"/>
      <c r="W19" s="9"/>
      <c r="X19" s="9"/>
      <c r="Y19" s="9"/>
      <c r="Z19" s="9"/>
      <c r="AA19" s="9"/>
      <c r="AB19" s="9"/>
    </row>
    <row r="20" spans="1:28" ht="20.25" customHeight="1" thickBot="1">
      <c r="A20" s="17" t="s">
        <v>52</v>
      </c>
      <c r="B20" s="10" t="s">
        <v>53</v>
      </c>
      <c r="C20" s="41" t="e">
        <f>#REF!</f>
        <v>#REF!</v>
      </c>
      <c r="D20" s="41" t="e">
        <f>SUM(#REF!)</f>
        <v>#REF!</v>
      </c>
      <c r="E20" s="41" t="e">
        <f>#REF!</f>
        <v>#REF!</v>
      </c>
      <c r="F20" s="40" t="e">
        <f>#REF!</f>
        <v>#REF!</v>
      </c>
      <c r="G20" s="15"/>
      <c r="H20" s="15"/>
      <c r="I20" s="13"/>
      <c r="J20" s="9"/>
      <c r="K20" s="9"/>
      <c r="L20" s="9"/>
      <c r="M20" s="9"/>
      <c r="N20" s="9"/>
      <c r="O20" s="9"/>
      <c r="P20" s="9"/>
      <c r="Q20" s="9"/>
      <c r="R20" s="9"/>
      <c r="S20" s="9"/>
      <c r="T20" s="9"/>
      <c r="U20" s="9"/>
      <c r="V20" s="9"/>
      <c r="W20" s="9"/>
      <c r="X20" s="9"/>
      <c r="Y20" s="9"/>
      <c r="Z20" s="9"/>
      <c r="AA20" s="9"/>
      <c r="AB20" s="9"/>
    </row>
    <row r="21" spans="1:28" ht="20.25" hidden="1" customHeight="1">
      <c r="A21" s="17"/>
      <c r="B21" s="10"/>
      <c r="C21" s="12"/>
      <c r="D21" s="12"/>
      <c r="E21" s="12"/>
      <c r="F21" s="18"/>
      <c r="G21" s="15"/>
      <c r="H21" s="15"/>
      <c r="I21" s="13"/>
      <c r="J21" s="9"/>
      <c r="K21" s="9"/>
      <c r="L21" s="9"/>
      <c r="M21" s="9"/>
      <c r="N21" s="9"/>
      <c r="O21" s="9"/>
      <c r="P21" s="9"/>
      <c r="Q21" s="9"/>
      <c r="R21" s="9"/>
      <c r="S21" s="9"/>
      <c r="T21" s="9"/>
      <c r="U21" s="9"/>
      <c r="V21" s="9"/>
      <c r="W21" s="9"/>
      <c r="X21" s="9"/>
      <c r="Y21" s="9"/>
      <c r="Z21" s="9"/>
      <c r="AA21" s="9"/>
      <c r="AB21" s="9"/>
    </row>
    <row r="22" spans="1:28" ht="20.25" hidden="1" customHeight="1">
      <c r="A22" s="17"/>
      <c r="B22" s="10"/>
      <c r="C22" s="12"/>
      <c r="D22" s="12"/>
      <c r="E22" s="12"/>
      <c r="F22" s="18"/>
      <c r="G22" s="15"/>
      <c r="H22" s="15"/>
      <c r="I22" s="13"/>
      <c r="J22" s="9"/>
      <c r="K22" s="9"/>
      <c r="L22" s="9"/>
      <c r="M22" s="9"/>
      <c r="N22" s="9"/>
      <c r="O22" s="9"/>
      <c r="P22" s="9"/>
      <c r="Q22" s="9"/>
      <c r="R22" s="9"/>
      <c r="S22" s="9"/>
      <c r="T22" s="9"/>
      <c r="U22" s="9"/>
      <c r="V22" s="9"/>
      <c r="W22" s="9"/>
      <c r="X22" s="9"/>
      <c r="Y22" s="9"/>
      <c r="Z22" s="9"/>
      <c r="AA22" s="9"/>
      <c r="AB22" s="9"/>
    </row>
    <row r="23" spans="1:28" ht="20.25" hidden="1" customHeight="1">
      <c r="A23" s="17"/>
      <c r="B23" s="10"/>
      <c r="C23" s="12"/>
      <c r="D23" s="12"/>
      <c r="E23" s="12"/>
      <c r="F23" s="18"/>
      <c r="G23" s="15"/>
      <c r="H23" s="15"/>
      <c r="I23" s="13"/>
      <c r="J23" s="9"/>
      <c r="K23" s="9"/>
      <c r="L23" s="9"/>
      <c r="M23" s="9"/>
      <c r="N23" s="9"/>
      <c r="O23" s="9"/>
      <c r="P23" s="9"/>
      <c r="Q23" s="9"/>
      <c r="R23" s="9"/>
      <c r="S23" s="9"/>
      <c r="T23" s="9"/>
      <c r="U23" s="9"/>
      <c r="V23" s="9"/>
      <c r="W23" s="9"/>
      <c r="X23" s="9"/>
      <c r="Y23" s="9"/>
      <c r="Z23" s="9"/>
      <c r="AA23" s="9"/>
      <c r="AB23" s="9"/>
    </row>
    <row r="24" spans="1:28" ht="20.25" hidden="1" customHeight="1">
      <c r="A24" s="17"/>
      <c r="B24" s="10"/>
      <c r="C24" s="12"/>
      <c r="D24" s="12"/>
      <c r="E24" s="12"/>
      <c r="F24" s="18"/>
      <c r="G24" s="15"/>
      <c r="H24" s="15"/>
      <c r="I24" s="13"/>
      <c r="J24" s="9"/>
      <c r="K24" s="9"/>
      <c r="L24" s="9"/>
      <c r="M24" s="9"/>
      <c r="N24" s="9"/>
      <c r="O24" s="9"/>
      <c r="P24" s="9"/>
      <c r="Q24" s="9"/>
      <c r="R24" s="9"/>
      <c r="S24" s="9"/>
      <c r="T24" s="9"/>
      <c r="U24" s="9"/>
      <c r="V24" s="9"/>
      <c r="W24" s="9"/>
      <c r="X24" s="9"/>
      <c r="Y24" s="9"/>
      <c r="Z24" s="9"/>
      <c r="AA24" s="9"/>
      <c r="AB24" s="9"/>
    </row>
    <row r="25" spans="1:28" ht="20.25" hidden="1" customHeight="1">
      <c r="A25" s="17"/>
      <c r="B25" s="10"/>
      <c r="C25" s="12"/>
      <c r="D25" s="12"/>
      <c r="E25" s="12"/>
      <c r="F25" s="18"/>
      <c r="G25" s="15"/>
      <c r="H25" s="15"/>
      <c r="I25" s="13"/>
      <c r="J25" s="9"/>
      <c r="K25" s="9"/>
      <c r="L25" s="9"/>
      <c r="M25" s="9"/>
      <c r="N25" s="9"/>
      <c r="O25" s="9"/>
      <c r="P25" s="9"/>
      <c r="Q25" s="9"/>
      <c r="R25" s="9"/>
      <c r="S25" s="9"/>
      <c r="T25" s="9"/>
      <c r="U25" s="9"/>
      <c r="V25" s="9"/>
      <c r="W25" s="9"/>
      <c r="X25" s="9"/>
      <c r="Y25" s="9"/>
      <c r="Z25" s="9"/>
      <c r="AA25" s="9"/>
      <c r="AB25" s="9"/>
    </row>
    <row r="26" spans="1:28" ht="20.25" hidden="1" customHeight="1">
      <c r="A26" s="17"/>
      <c r="B26" s="10"/>
      <c r="C26" s="12"/>
      <c r="D26" s="12"/>
      <c r="E26" s="12"/>
      <c r="F26" s="18"/>
      <c r="G26" s="15"/>
      <c r="H26" s="15"/>
      <c r="I26" s="13"/>
      <c r="J26" s="9"/>
      <c r="K26" s="9"/>
      <c r="L26" s="9"/>
      <c r="M26" s="9"/>
      <c r="N26" s="9"/>
      <c r="O26" s="9"/>
      <c r="P26" s="9"/>
      <c r="Q26" s="9"/>
      <c r="R26" s="9"/>
      <c r="S26" s="9"/>
      <c r="T26" s="9"/>
      <c r="U26" s="9"/>
      <c r="V26" s="9"/>
      <c r="W26" s="9"/>
      <c r="X26" s="9"/>
      <c r="Y26" s="9"/>
      <c r="Z26" s="9"/>
      <c r="AA26" s="9"/>
      <c r="AB26" s="9"/>
    </row>
    <row r="27" spans="1:28" ht="20.25" hidden="1" customHeight="1">
      <c r="A27" s="17"/>
      <c r="B27" s="10"/>
      <c r="C27" s="12"/>
      <c r="D27" s="12"/>
      <c r="E27" s="12"/>
      <c r="F27" s="18"/>
      <c r="G27" s="15"/>
      <c r="H27" s="15"/>
      <c r="I27" s="13"/>
      <c r="J27" s="9"/>
      <c r="K27" s="9"/>
      <c r="L27" s="9"/>
      <c r="M27" s="9"/>
      <c r="N27" s="9"/>
      <c r="O27" s="9"/>
      <c r="P27" s="9"/>
      <c r="Q27" s="9"/>
      <c r="R27" s="9"/>
      <c r="S27" s="9"/>
      <c r="T27" s="9"/>
      <c r="U27" s="9"/>
      <c r="V27" s="9"/>
      <c r="W27" s="9"/>
      <c r="X27" s="9"/>
      <c r="Y27" s="9"/>
      <c r="Z27" s="9"/>
      <c r="AA27" s="9"/>
      <c r="AB27" s="9"/>
    </row>
    <row r="28" spans="1:28" ht="20.25" hidden="1" customHeight="1">
      <c r="A28" s="19"/>
      <c r="B28" s="20"/>
      <c r="C28" s="21"/>
      <c r="D28" s="21"/>
      <c r="E28" s="21"/>
      <c r="F28" s="22"/>
      <c r="G28" s="15"/>
      <c r="H28" s="15"/>
      <c r="I28" s="13"/>
      <c r="J28" s="9"/>
      <c r="K28" s="9"/>
      <c r="L28" s="9"/>
      <c r="M28" s="9"/>
      <c r="N28" s="9"/>
      <c r="O28" s="9"/>
      <c r="P28" s="9"/>
      <c r="Q28" s="9"/>
      <c r="R28" s="9"/>
      <c r="S28" s="9"/>
      <c r="T28" s="9"/>
      <c r="U28" s="9"/>
      <c r="V28" s="9"/>
      <c r="W28" s="9"/>
      <c r="X28" s="9"/>
      <c r="Y28" s="9"/>
      <c r="Z28" s="9"/>
      <c r="AA28" s="9"/>
      <c r="AB28" s="9"/>
    </row>
    <row r="29" spans="1:28" ht="20.25" customHeight="1" thickBot="1">
      <c r="A29" s="42"/>
      <c r="B29" s="108" t="s">
        <v>6</v>
      </c>
      <c r="C29" s="108"/>
      <c r="D29" s="108"/>
      <c r="E29" s="108"/>
      <c r="F29" s="43" t="e">
        <f>SUM(F13:F20)</f>
        <v>#REF!</v>
      </c>
      <c r="G29" s="15"/>
      <c r="H29" s="15"/>
      <c r="I29" s="13"/>
      <c r="J29" s="9"/>
      <c r="K29" s="9"/>
      <c r="L29" s="9"/>
      <c r="M29" s="9"/>
      <c r="N29" s="9"/>
      <c r="O29" s="9"/>
      <c r="P29" s="9"/>
      <c r="Q29" s="9"/>
      <c r="R29" s="9"/>
      <c r="S29" s="9"/>
      <c r="T29" s="9"/>
      <c r="U29" s="9"/>
      <c r="V29" s="9"/>
      <c r="W29" s="9"/>
      <c r="X29" s="9"/>
      <c r="Y29" s="9"/>
      <c r="Z29" s="9"/>
      <c r="AA29" s="9"/>
      <c r="AB29" s="9"/>
    </row>
    <row r="30" spans="1:28" hidden="1">
      <c r="A30" s="32" t="s">
        <v>9</v>
      </c>
      <c r="B30" s="33"/>
      <c r="C30" s="34"/>
      <c r="D30" s="34"/>
      <c r="E30" s="34"/>
      <c r="F30" s="35"/>
      <c r="G30" s="15"/>
      <c r="H30" s="15"/>
      <c r="I30" s="13"/>
      <c r="J30" s="9"/>
      <c r="K30" s="9"/>
      <c r="L30" s="9"/>
      <c r="M30" s="9"/>
      <c r="N30" s="9"/>
      <c r="O30" s="9"/>
      <c r="P30" s="9"/>
      <c r="Q30" s="9"/>
      <c r="R30" s="9"/>
      <c r="S30" s="9"/>
      <c r="T30" s="9"/>
      <c r="U30" s="9"/>
      <c r="V30" s="9"/>
      <c r="W30" s="9"/>
      <c r="X30" s="9"/>
      <c r="Y30" s="9"/>
      <c r="Z30" s="9"/>
      <c r="AA30" s="9"/>
      <c r="AB30" s="9"/>
    </row>
    <row r="31" spans="1:28" ht="12.75" hidden="1" customHeight="1">
      <c r="A31" s="36" t="s">
        <v>10</v>
      </c>
      <c r="B31" s="37"/>
      <c r="C31" s="37"/>
      <c r="D31" s="37"/>
      <c r="E31" s="37"/>
      <c r="F31" s="35"/>
      <c r="G31" s="15"/>
      <c r="H31" s="15"/>
      <c r="I31" s="13"/>
      <c r="J31" s="9"/>
      <c r="K31" s="9"/>
      <c r="L31" s="9"/>
      <c r="M31" s="9"/>
      <c r="N31" s="9"/>
      <c r="O31" s="9"/>
      <c r="P31" s="9"/>
      <c r="Q31" s="9"/>
      <c r="R31" s="9"/>
      <c r="S31" s="9"/>
      <c r="T31" s="9"/>
      <c r="U31" s="9"/>
      <c r="V31" s="9"/>
      <c r="W31" s="9"/>
      <c r="X31" s="9"/>
      <c r="Y31" s="9"/>
      <c r="Z31" s="9"/>
      <c r="AA31" s="9"/>
      <c r="AB31" s="9"/>
    </row>
    <row r="32" spans="1:28" s="25" customFormat="1" ht="12.75" hidden="1" customHeight="1">
      <c r="A32" s="102" t="s">
        <v>12</v>
      </c>
      <c r="B32" s="103"/>
      <c r="C32" s="103"/>
      <c r="D32" s="103"/>
      <c r="E32" s="103"/>
      <c r="F32" s="104"/>
      <c r="G32" s="16"/>
      <c r="H32" s="16"/>
      <c r="I32" s="23"/>
      <c r="J32" s="24"/>
      <c r="K32" s="24"/>
      <c r="L32" s="24"/>
      <c r="M32" s="24"/>
      <c r="N32" s="24"/>
      <c r="O32" s="24"/>
      <c r="P32" s="24"/>
      <c r="Q32" s="24"/>
      <c r="R32" s="24"/>
      <c r="S32" s="24"/>
      <c r="T32" s="24"/>
      <c r="U32" s="24"/>
      <c r="V32" s="24"/>
      <c r="W32" s="24"/>
      <c r="X32" s="24"/>
      <c r="Y32" s="24"/>
      <c r="Z32" s="24"/>
      <c r="AA32" s="24"/>
      <c r="AB32" s="24"/>
    </row>
    <row r="33" spans="1:28" ht="12.75" hidden="1" customHeight="1">
      <c r="A33" s="102" t="s">
        <v>13</v>
      </c>
      <c r="B33" s="103"/>
      <c r="C33" s="103"/>
      <c r="D33" s="103"/>
      <c r="E33" s="103"/>
      <c r="F33" s="35"/>
      <c r="G33" s="15"/>
      <c r="H33" s="15"/>
      <c r="I33" s="13"/>
      <c r="J33" s="9"/>
      <c r="K33" s="9"/>
      <c r="L33" s="9"/>
      <c r="M33" s="9"/>
      <c r="N33" s="9"/>
      <c r="O33" s="9"/>
      <c r="P33" s="9"/>
      <c r="Q33" s="9"/>
      <c r="R33" s="9"/>
      <c r="S33" s="9"/>
      <c r="T33" s="9"/>
      <c r="U33" s="9"/>
      <c r="V33" s="9"/>
      <c r="W33" s="9"/>
      <c r="X33" s="9"/>
      <c r="Y33" s="9"/>
      <c r="Z33" s="9"/>
      <c r="AA33" s="9"/>
      <c r="AB33" s="9"/>
    </row>
    <row r="34" spans="1:28" ht="12.75" hidden="1" customHeight="1" thickBot="1">
      <c r="A34" s="100" t="s">
        <v>14</v>
      </c>
      <c r="B34" s="101"/>
      <c r="C34" s="101"/>
      <c r="D34" s="101"/>
      <c r="E34" s="101"/>
      <c r="F34" s="38"/>
      <c r="G34" s="15"/>
      <c r="H34" s="15"/>
      <c r="I34" s="13"/>
      <c r="J34" s="9"/>
      <c r="K34" s="9"/>
      <c r="L34" s="9"/>
      <c r="M34" s="9"/>
      <c r="N34" s="9"/>
      <c r="O34" s="9"/>
      <c r="P34" s="9"/>
      <c r="Q34" s="9"/>
      <c r="R34" s="9"/>
      <c r="S34" s="9"/>
      <c r="T34" s="9"/>
      <c r="U34" s="9"/>
      <c r="V34" s="9"/>
      <c r="W34" s="9"/>
      <c r="X34" s="9"/>
      <c r="Y34" s="9"/>
      <c r="Z34" s="9"/>
      <c r="AA34" s="9"/>
      <c r="AB34" s="9"/>
    </row>
    <row r="35" spans="1:28">
      <c r="A35" s="9"/>
      <c r="B35" s="9"/>
      <c r="C35" s="9"/>
      <c r="D35" s="9"/>
      <c r="E35" s="9"/>
      <c r="F35" s="9"/>
      <c r="G35" s="13"/>
      <c r="H35" s="13"/>
      <c r="I35" s="13"/>
      <c r="J35" s="9"/>
      <c r="K35" s="9"/>
      <c r="L35" s="9"/>
      <c r="M35" s="9"/>
      <c r="N35" s="9"/>
      <c r="O35" s="9"/>
      <c r="P35" s="9"/>
      <c r="Q35" s="9"/>
      <c r="R35" s="9"/>
      <c r="S35" s="9"/>
      <c r="T35" s="9"/>
      <c r="U35" s="9"/>
      <c r="V35" s="9"/>
      <c r="W35" s="9"/>
      <c r="X35" s="9"/>
      <c r="Y35" s="9"/>
      <c r="Z35" s="9"/>
      <c r="AA35" s="9"/>
      <c r="AB35" s="9"/>
    </row>
    <row r="36" spans="1:28">
      <c r="A36" s="9"/>
      <c r="B36" s="9"/>
      <c r="C36" s="9"/>
      <c r="D36" s="9"/>
      <c r="E36" s="9"/>
      <c r="F36" s="9"/>
      <c r="G36" s="13"/>
      <c r="H36" s="13"/>
      <c r="I36" s="13"/>
      <c r="J36" s="9"/>
      <c r="K36" s="9"/>
      <c r="L36" s="9"/>
      <c r="M36" s="9"/>
      <c r="N36" s="9"/>
      <c r="O36" s="9"/>
      <c r="P36" s="9"/>
      <c r="Q36" s="9"/>
      <c r="R36" s="9"/>
      <c r="S36" s="9"/>
      <c r="T36" s="9"/>
      <c r="U36" s="9"/>
      <c r="V36" s="9"/>
      <c r="W36" s="9"/>
      <c r="X36" s="9"/>
      <c r="Y36" s="9"/>
      <c r="Z36" s="9"/>
      <c r="AA36" s="9"/>
      <c r="AB36" s="9"/>
    </row>
    <row r="37" spans="1:28">
      <c r="A37" s="9"/>
      <c r="B37" s="9"/>
      <c r="C37" s="9"/>
      <c r="D37" s="9"/>
      <c r="E37" s="9"/>
      <c r="F37" s="9"/>
      <c r="G37" s="13"/>
      <c r="H37" s="13"/>
      <c r="I37" s="13"/>
      <c r="J37" s="9"/>
      <c r="K37" s="9"/>
      <c r="L37" s="9"/>
      <c r="M37" s="9"/>
      <c r="N37" s="9"/>
      <c r="O37" s="9"/>
      <c r="P37" s="9"/>
      <c r="Q37" s="9"/>
      <c r="R37" s="9"/>
      <c r="S37" s="9"/>
      <c r="T37" s="9"/>
      <c r="U37" s="9"/>
      <c r="V37" s="9"/>
      <c r="W37" s="9"/>
      <c r="X37" s="9"/>
      <c r="Y37" s="9"/>
      <c r="Z37" s="9"/>
      <c r="AA37" s="9"/>
      <c r="AB37" s="9"/>
    </row>
    <row r="38" spans="1:28">
      <c r="A38" s="9"/>
      <c r="B38" s="9"/>
      <c r="C38" s="9"/>
      <c r="D38" s="9"/>
      <c r="E38" s="9"/>
      <c r="F38" s="9"/>
      <c r="G38" s="13"/>
      <c r="H38" s="13"/>
      <c r="I38" s="13"/>
      <c r="J38" s="9"/>
      <c r="K38" s="9"/>
      <c r="L38" s="9"/>
      <c r="M38" s="9"/>
      <c r="N38" s="9"/>
      <c r="O38" s="9"/>
      <c r="P38" s="9"/>
      <c r="Q38" s="9"/>
      <c r="R38" s="9"/>
      <c r="S38" s="9"/>
      <c r="T38" s="9"/>
      <c r="U38" s="9"/>
      <c r="V38" s="9"/>
      <c r="W38" s="9"/>
      <c r="X38" s="9"/>
      <c r="Y38" s="9"/>
      <c r="Z38" s="9"/>
      <c r="AA38" s="9"/>
      <c r="AB38" s="9"/>
    </row>
    <row r="39" spans="1:28">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row>
    <row r="40" spans="1:28">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row>
    <row r="41" spans="1:28">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row>
    <row r="42" spans="1:28">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row>
    <row r="43" spans="1:28">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row>
    <row r="44" spans="1:28">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row>
    <row r="45" spans="1:28">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row>
    <row r="46" spans="1:28">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row>
    <row r="47" spans="1:28">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row>
    <row r="48" spans="1:28">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row>
    <row r="49" spans="1:28">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row>
    <row r="50" spans="1:28">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row>
    <row r="51" spans="1:28">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row>
    <row r="52" spans="1:28">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row>
    <row r="53" spans="1:28">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row>
    <row r="54" spans="1:28">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row>
    <row r="55" spans="1:28">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row>
    <row r="56" spans="1:28">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row>
    <row r="57" spans="1:28">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row>
    <row r="58" spans="1:28">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row>
    <row r="59" spans="1:28">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row>
    <row r="60" spans="1:28">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row>
    <row r="61" spans="1:28">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row>
    <row r="62" spans="1:28">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row>
    <row r="63" spans="1:28">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row>
    <row r="64" spans="1:28">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row>
    <row r="65" spans="1:28">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row>
    <row r="66" spans="1:28">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row>
    <row r="67" spans="1:28">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row>
    <row r="68" spans="1:28">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row>
    <row r="69" spans="1:28">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row>
    <row r="70" spans="1:28">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row>
    <row r="71" spans="1:28">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row>
    <row r="72" spans="1:28">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row>
    <row r="73" spans="1:28">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row>
    <row r="74" spans="1:28">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row>
    <row r="75" spans="1:28">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row>
    <row r="76" spans="1:28">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row>
    <row r="77" spans="1:28">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row>
    <row r="78" spans="1:28">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row>
    <row r="79" spans="1:28">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row>
    <row r="80" spans="1:28">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row>
    <row r="81" spans="1:28">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row>
    <row r="82" spans="1:28">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row>
    <row r="83" spans="1:28">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row>
    <row r="84" spans="1:28">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row>
    <row r="85" spans="1:28">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row>
    <row r="86" spans="1:28">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row>
    <row r="87" spans="1:28">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row>
    <row r="88" spans="1:28">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row>
    <row r="89" spans="1:28">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row>
    <row r="90" spans="1:28">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row>
    <row r="91" spans="1:28">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row>
    <row r="92" spans="1:28">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row>
    <row r="93" spans="1:28">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row>
    <row r="94" spans="1:28">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row>
    <row r="95" spans="1:28">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row>
    <row r="96" spans="1:28">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row>
    <row r="97" spans="1:2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row>
    <row r="98" spans="1:2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row>
    <row r="99" spans="1:2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row>
    <row r="100" spans="1:2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row>
    <row r="101" spans="1:2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row>
    <row r="102" spans="1:2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row>
    <row r="103" spans="1:2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row>
    <row r="104" spans="1:2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row>
    <row r="105" spans="1:2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row>
    <row r="106" spans="1:2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row>
    <row r="107" spans="1:2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row>
    <row r="108" spans="1:2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row>
    <row r="109" spans="1:2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row>
    <row r="110" spans="1:2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row>
    <row r="111" spans="1:2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row>
    <row r="112" spans="1:2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row>
    <row r="113" spans="1:2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row>
    <row r="114" spans="1:2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row>
    <row r="115" spans="1:2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row>
    <row r="116" spans="1:2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row>
    <row r="117" spans="1:2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row>
    <row r="118" spans="1:2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row>
    <row r="119" spans="1:2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row>
    <row r="120" spans="1:2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row>
    <row r="121" spans="1:2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row>
    <row r="122" spans="1:2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row>
    <row r="123" spans="1:2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row>
    <row r="124" spans="1:2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row>
    <row r="125" spans="1:2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row>
    <row r="126" spans="1:2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row>
    <row r="127" spans="1:2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row>
    <row r="128" spans="1:2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row>
    <row r="129" spans="1:2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row>
    <row r="130" spans="1:2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row>
    <row r="131" spans="1:2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row>
    <row r="132" spans="1:2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row>
    <row r="133" spans="1:2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row>
    <row r="134" spans="1:2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row>
    <row r="135" spans="1:2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row>
    <row r="136" spans="1:2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row>
    <row r="137" spans="1:2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row>
    <row r="138" spans="1:2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row>
    <row r="139" spans="1:2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row>
    <row r="140" spans="1:2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row>
    <row r="141" spans="1:2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row>
    <row r="142" spans="1:2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row>
    <row r="143" spans="1:2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row>
    <row r="144" spans="1:2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row>
    <row r="145" spans="1:2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row>
    <row r="146" spans="1:2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row>
    <row r="147" spans="1:2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row>
    <row r="148" spans="1:2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row>
    <row r="149" spans="1:2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row>
    <row r="150" spans="1:2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row>
    <row r="151" spans="1:2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row>
    <row r="152" spans="1:2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row>
    <row r="153" spans="1:2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row>
    <row r="154" spans="1:28">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row>
    <row r="155" spans="1:28">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row>
    <row r="156" spans="1:28">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row>
    <row r="157" spans="1:28">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row>
    <row r="158" spans="1:28">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row>
    <row r="159" spans="1:28">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row>
    <row r="160" spans="1:28">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row>
    <row r="161" spans="1:28">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row>
    <row r="162" spans="1:28">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row>
    <row r="163" spans="1:28">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row>
    <row r="164" spans="1:28">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row>
    <row r="165" spans="1:28">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row>
    <row r="166" spans="1:28">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row>
    <row r="167" spans="1:28">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row>
    <row r="168" spans="1:28">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row>
    <row r="169" spans="1:28">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row>
    <row r="170" spans="1:28">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row>
    <row r="171" spans="1:28">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row>
    <row r="172" spans="1:28">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row>
    <row r="173" spans="1:28">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row>
    <row r="174" spans="1:28">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row>
    <row r="175" spans="1:28">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row>
    <row r="176" spans="1:28">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row>
    <row r="177" spans="1:28">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row>
    <row r="178" spans="1:28">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row>
    <row r="179" spans="1:28">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row>
    <row r="180" spans="1:28">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row>
    <row r="181" spans="1:28">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row>
    <row r="182" spans="1:28">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row>
    <row r="183" spans="1:28">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row>
    <row r="184" spans="1:28">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row>
    <row r="185" spans="1:28">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row>
    <row r="186" spans="1:28">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row>
    <row r="187" spans="1:28">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row>
    <row r="188" spans="1:28">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row>
    <row r="189" spans="1:28">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row>
    <row r="190" spans="1:28">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row>
    <row r="191" spans="1:28">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row>
    <row r="192" spans="1:28">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row>
    <row r="193" spans="1:28">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row>
    <row r="194" spans="1:28">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row>
    <row r="195" spans="1:28">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row>
    <row r="196" spans="1:28">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row>
    <row r="197" spans="1:28">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row>
    <row r="198" spans="1:28">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row>
    <row r="199" spans="1:28">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row>
    <row r="200" spans="1:28">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row>
    <row r="201" spans="1:28">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row>
    <row r="202" spans="1:28">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row>
    <row r="203" spans="1:28">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row>
    <row r="204" spans="1:28">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row>
    <row r="205" spans="1:28">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row>
    <row r="206" spans="1:28">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row>
    <row r="207" spans="1:28">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row>
    <row r="208" spans="1:28">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row>
    <row r="209" spans="1:28">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row>
    <row r="210" spans="1:28">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row>
    <row r="211" spans="1:28">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row>
    <row r="212" spans="1:28">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row>
    <row r="213" spans="1:28">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row>
    <row r="214" spans="1:28">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row>
    <row r="215" spans="1:28">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row>
    <row r="216" spans="1:28">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row>
    <row r="217" spans="1:28">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row>
    <row r="218" spans="1:28">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row>
    <row r="219" spans="1:28">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row>
    <row r="220" spans="1:28">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row>
    <row r="221" spans="1:28">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row>
    <row r="222" spans="1:28">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row>
    <row r="223" spans="1:28">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row>
    <row r="224" spans="1:28">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row>
    <row r="225" spans="1:28">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row>
    <row r="226" spans="1:28">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row>
    <row r="227" spans="1:28">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row>
    <row r="228" spans="1:28">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row>
    <row r="229" spans="1:28">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row>
    <row r="230" spans="1:28">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row>
    <row r="231" spans="1:28">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row>
    <row r="232" spans="1:28">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row>
    <row r="233" spans="1:28">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row>
    <row r="234" spans="1:28">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row>
    <row r="235" spans="1:28">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row>
    <row r="236" spans="1:28">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row>
    <row r="237" spans="1:28">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row>
    <row r="238" spans="1:28">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row>
    <row r="239" spans="1:28">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row>
    <row r="240" spans="1:28">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row>
    <row r="241" spans="1:28">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row>
    <row r="242" spans="1:28">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row>
    <row r="243" spans="1:28">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row>
    <row r="244" spans="1:28">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row>
    <row r="245" spans="1:28">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row>
    <row r="246" spans="1:28">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row>
    <row r="247" spans="1:28">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row>
    <row r="248" spans="1:28">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row>
    <row r="249" spans="1:28">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row>
    <row r="250" spans="1:28">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row>
    <row r="251" spans="1:28">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row>
    <row r="252" spans="1:28">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row>
    <row r="253" spans="1:28">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row>
    <row r="254" spans="1:28">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row>
    <row r="255" spans="1:28">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row>
    <row r="256" spans="1:28">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row>
    <row r="257" spans="1:28">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row>
    <row r="258" spans="1:28">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row>
    <row r="259" spans="1:28">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row>
    <row r="260" spans="1:28">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row>
    <row r="261" spans="1:28">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row>
    <row r="262" spans="1:28">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row>
    <row r="263" spans="1:28">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row>
    <row r="264" spans="1:28">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row>
    <row r="265" spans="1:28">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row>
    <row r="266" spans="1:28">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row>
    <row r="267" spans="1:28">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row>
    <row r="268" spans="1:28">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row>
    <row r="269" spans="1:28">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row>
    <row r="270" spans="1:28">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row>
    <row r="271" spans="1:28">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row>
    <row r="272" spans="1:28">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row>
    <row r="273" spans="1:28">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row>
    <row r="274" spans="1:28">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row>
    <row r="275" spans="1:28">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row>
    <row r="276" spans="1:28">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row>
    <row r="277" spans="1:28">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row>
    <row r="278" spans="1:28">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row>
    <row r="279" spans="1:28">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row>
    <row r="280" spans="1:28">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row>
    <row r="281" spans="1:28">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row>
    <row r="282" spans="1:28">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row>
    <row r="283" spans="1:28">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row>
    <row r="284" spans="1:28">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row>
    <row r="285" spans="1:28">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row>
    <row r="286" spans="1:28">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row>
    <row r="287" spans="1:28">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row>
    <row r="288" spans="1:28">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row>
    <row r="289" spans="1:28">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row>
    <row r="290" spans="1:28">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row>
    <row r="291" spans="1:28">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row>
    <row r="292" spans="1:28">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row>
    <row r="293" spans="1:28">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row>
    <row r="294" spans="1:28">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row>
    <row r="295" spans="1:28">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row>
    <row r="296" spans="1:28">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row>
    <row r="297" spans="1:28">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row>
    <row r="298" spans="1:28">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row>
    <row r="299" spans="1:28">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row>
    <row r="300" spans="1:28">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row>
    <row r="301" spans="1:28">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row>
    <row r="302" spans="1:28">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row>
    <row r="303" spans="1:28">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row>
    <row r="304" spans="1:28">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row>
    <row r="305" spans="1:28">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row>
    <row r="306" spans="1:28">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row>
    <row r="307" spans="1:28">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row>
    <row r="308" spans="1:28">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row>
    <row r="309" spans="1:28">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row>
    <row r="310" spans="1:28">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row>
    <row r="311" spans="1:28">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row>
    <row r="312" spans="1:28">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row>
    <row r="313" spans="1:28">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row>
    <row r="314" spans="1:28">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row>
    <row r="315" spans="1:28">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row>
    <row r="316" spans="1:28">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row>
    <row r="317" spans="1:28">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row>
    <row r="318" spans="1:28">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row>
    <row r="319" spans="1:28">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row>
    <row r="320" spans="1:28">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row>
    <row r="321" spans="1:28">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row>
    <row r="322" spans="1:28">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row>
    <row r="323" spans="1:28">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row>
    <row r="324" spans="1:28">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row>
    <row r="325" spans="1:28">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row>
    <row r="326" spans="1:28">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row>
    <row r="327" spans="1:28">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row>
    <row r="328" spans="1:28">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row>
    <row r="329" spans="1:28">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row>
    <row r="330" spans="1:28">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row>
    <row r="331" spans="1:28">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row>
    <row r="332" spans="1:28">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row>
    <row r="333" spans="1:28">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row>
    <row r="334" spans="1:28">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row>
    <row r="335" spans="1:28">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row>
    <row r="336" spans="1:28">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row>
    <row r="337" spans="1:28">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row>
    <row r="338" spans="1:28">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row>
    <row r="339" spans="1:28">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row>
    <row r="340" spans="1:28">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row>
    <row r="341" spans="1:28">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row>
    <row r="342" spans="1:28">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row>
    <row r="343" spans="1:28">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row>
    <row r="344" spans="1:28">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row>
    <row r="345" spans="1:28">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row>
    <row r="346" spans="1:28">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row>
    <row r="347" spans="1:28">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row>
    <row r="348" spans="1:28">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row>
    <row r="349" spans="1:28">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row>
    <row r="350" spans="1:28">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row>
    <row r="351" spans="1:28">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row>
    <row r="352" spans="1:28">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row>
    <row r="353" spans="1:28">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row>
    <row r="354" spans="1:28">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row>
    <row r="355" spans="1:28">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row>
    <row r="356" spans="1:28">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row>
    <row r="357" spans="1:28">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row>
    <row r="358" spans="1:28">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row>
    <row r="359" spans="1:28">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row>
    <row r="360" spans="1:28">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row>
    <row r="361" spans="1:28">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row>
    <row r="362" spans="1:28">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row>
    <row r="363" spans="1:28">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row>
    <row r="364" spans="1:28">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row>
    <row r="365" spans="1:28">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row>
    <row r="366" spans="1:28">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row>
    <row r="367" spans="1:28">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row>
    <row r="368" spans="1:28">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row>
    <row r="369" spans="1:28">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row>
    <row r="370" spans="1:28">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row>
    <row r="371" spans="1:28">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row>
    <row r="372" spans="1:28">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row>
    <row r="373" spans="1:28">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row>
    <row r="374" spans="1:28">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row>
    <row r="375" spans="1:28">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row>
    <row r="376" spans="1:28">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row>
    <row r="377" spans="1:28">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row>
    <row r="378" spans="1:28">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row>
    <row r="379" spans="1:28">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row>
    <row r="380" spans="1:28">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row>
    <row r="381" spans="1:28">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row>
    <row r="382" spans="1:28">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row>
    <row r="383" spans="1:28">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row>
    <row r="384" spans="1:28">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row>
    <row r="385" spans="1:28">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row>
    <row r="386" spans="1:28">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row>
    <row r="387" spans="1:28">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row>
    <row r="388" spans="1:28">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row>
    <row r="389" spans="1:28">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row>
    <row r="390" spans="1:28">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row>
    <row r="391" spans="1:28">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row>
    <row r="392" spans="1:28">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row>
    <row r="393" spans="1:28">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row>
    <row r="394" spans="1:28">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row>
    <row r="395" spans="1:28">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row>
    <row r="396" spans="1:28">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row>
    <row r="397" spans="1:28">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row>
    <row r="398" spans="1:28">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row>
    <row r="399" spans="1:28">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row>
    <row r="400" spans="1:28">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row>
    <row r="401" spans="1:28">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row>
    <row r="402" spans="1:28">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row>
    <row r="403" spans="1:28">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row>
    <row r="404" spans="1:28">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row>
    <row r="405" spans="1:28">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row>
    <row r="406" spans="1:28">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row>
    <row r="407" spans="1:28">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row>
    <row r="408" spans="1:28">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row>
    <row r="409" spans="1:28">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row>
    <row r="410" spans="1:28">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row>
    <row r="411" spans="1:28">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row>
    <row r="412" spans="1:28">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row>
    <row r="413" spans="1:28">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row>
    <row r="414" spans="1:28">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row>
    <row r="415" spans="1:28">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row>
    <row r="416" spans="1:28">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row>
    <row r="417" spans="1:28">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row>
    <row r="418" spans="1:28">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row>
    <row r="419" spans="1:28">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row>
    <row r="420" spans="1:28">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row>
    <row r="421" spans="1:28">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row>
    <row r="422" spans="1:28">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row>
    <row r="423" spans="1:28">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row>
    <row r="424" spans="1:28">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row>
    <row r="425" spans="1:28">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row>
    <row r="426" spans="1:28">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row>
    <row r="427" spans="1:28">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row>
    <row r="428" spans="1:28">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row>
    <row r="429" spans="1:28">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row>
    <row r="430" spans="1:28">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row>
    <row r="431" spans="1:28">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row>
    <row r="432" spans="1:28">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row>
    <row r="433" spans="1:28">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row>
    <row r="434" spans="1:28">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row>
    <row r="435" spans="1:28">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row>
    <row r="436" spans="1:28">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row>
    <row r="437" spans="1:28">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row>
    <row r="438" spans="1:28">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row>
    <row r="439" spans="1:28">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row>
    <row r="440" spans="1:28">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row>
    <row r="441" spans="1:28">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row>
    <row r="442" spans="1:28">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row>
    <row r="443" spans="1:28">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row>
    <row r="444" spans="1:28">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row>
    <row r="445" spans="1:28">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row>
    <row r="446" spans="1:28">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row>
    <row r="447" spans="1:28">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row>
    <row r="448" spans="1:28">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row>
    <row r="449" spans="1:28">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row>
    <row r="450" spans="1:28">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row>
    <row r="451" spans="1:28">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row>
    <row r="452" spans="1:28">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row>
    <row r="453" spans="1:28">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row>
    <row r="454" spans="1:28">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row>
    <row r="455" spans="1:28">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row>
    <row r="456" spans="1:28">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row>
    <row r="457" spans="1:28">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row>
    <row r="458" spans="1:28">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row>
    <row r="459" spans="1:28">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row>
    <row r="460" spans="1:28">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row>
    <row r="461" spans="1:28">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row>
    <row r="462" spans="1:28">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row>
    <row r="463" spans="1:28">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row>
  </sheetData>
  <mergeCells count="9">
    <mergeCell ref="A34:E34"/>
    <mergeCell ref="A32:F32"/>
    <mergeCell ref="B8:E8"/>
    <mergeCell ref="B7:E7"/>
    <mergeCell ref="B6:E6"/>
    <mergeCell ref="B29:E29"/>
    <mergeCell ref="B9:E9"/>
    <mergeCell ref="B10:F11"/>
    <mergeCell ref="A33:E33"/>
  </mergeCells>
  <pageMargins left="0.45" right="0.45" top="0.5" bottom="0.5" header="0.3" footer="0.3"/>
  <pageSetup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109"/>
  <sheetViews>
    <sheetView tabSelected="1" view="pageBreakPreview" zoomScaleNormal="100" zoomScaleSheetLayoutView="100" workbookViewId="0">
      <selection activeCell="B112" sqref="B112"/>
    </sheetView>
  </sheetViews>
  <sheetFormatPr defaultRowHeight="15"/>
  <cols>
    <col min="1" max="1" width="9.5703125" customWidth="1"/>
    <col min="2" max="2" width="54" customWidth="1"/>
    <col min="3" max="3" width="13.7109375" customWidth="1"/>
    <col min="4" max="4" width="6.7109375" customWidth="1"/>
    <col min="5" max="5" width="13.7109375" customWidth="1"/>
    <col min="6" max="6" width="17.28515625" customWidth="1"/>
  </cols>
  <sheetData>
    <row r="1" spans="1:9" ht="57" customHeight="1">
      <c r="A1" s="124" t="s">
        <v>153</v>
      </c>
      <c r="B1" s="124"/>
      <c r="C1" s="124"/>
      <c r="D1" s="124"/>
      <c r="E1" s="124"/>
      <c r="F1" s="124"/>
      <c r="G1" s="73"/>
      <c r="H1" s="73"/>
      <c r="I1" s="73"/>
    </row>
    <row r="2" spans="1:9" ht="15.75">
      <c r="A2" s="125" t="s">
        <v>46</v>
      </c>
      <c r="B2" s="125"/>
      <c r="C2" s="125"/>
      <c r="D2" s="125"/>
      <c r="E2" s="125"/>
      <c r="F2" s="125"/>
      <c r="G2" s="74"/>
      <c r="H2" s="74"/>
      <c r="I2" s="74"/>
    </row>
    <row r="3" spans="1:9" ht="11.45" customHeight="1">
      <c r="A3" s="69"/>
      <c r="B3" s="70"/>
      <c r="C3" s="70"/>
      <c r="D3" s="71"/>
      <c r="E3" s="70"/>
      <c r="F3" s="70"/>
      <c r="G3" s="70"/>
      <c r="H3" s="71"/>
      <c r="I3" s="71"/>
    </row>
    <row r="4" spans="1:9" ht="109.9" customHeight="1">
      <c r="A4" s="126" t="s">
        <v>47</v>
      </c>
      <c r="B4" s="126"/>
      <c r="C4" s="126"/>
      <c r="D4" s="126"/>
      <c r="E4" s="126"/>
      <c r="F4" s="126"/>
      <c r="G4" s="72"/>
      <c r="H4" s="72"/>
      <c r="I4" s="72"/>
    </row>
    <row r="5" spans="1:9" ht="49.9" customHeight="1">
      <c r="A5" s="127" t="s">
        <v>48</v>
      </c>
      <c r="B5" s="127"/>
      <c r="C5" s="127"/>
      <c r="D5" s="127"/>
      <c r="E5" s="127"/>
      <c r="F5" s="127"/>
    </row>
    <row r="7" spans="1:9">
      <c r="A7" s="122" t="s">
        <v>18</v>
      </c>
      <c r="B7" s="122"/>
      <c r="C7" s="122"/>
      <c r="D7" s="122"/>
      <c r="E7" s="122"/>
      <c r="F7" s="122"/>
      <c r="G7" s="44"/>
    </row>
    <row r="8" spans="1:9">
      <c r="A8" s="123" t="s">
        <v>57</v>
      </c>
      <c r="B8" s="123"/>
      <c r="C8" s="123"/>
      <c r="D8" s="123"/>
      <c r="E8" s="123"/>
      <c r="F8" s="123"/>
      <c r="G8" s="68"/>
    </row>
    <row r="10" spans="1:9" ht="25.5">
      <c r="A10" s="45" t="s">
        <v>19</v>
      </c>
      <c r="B10" s="46" t="s">
        <v>20</v>
      </c>
      <c r="C10" s="47" t="s">
        <v>21</v>
      </c>
      <c r="D10" s="48" t="s">
        <v>22</v>
      </c>
      <c r="E10" s="49" t="s">
        <v>23</v>
      </c>
      <c r="F10" s="48" t="s">
        <v>24</v>
      </c>
    </row>
    <row r="11" spans="1:9" ht="26.25" thickBot="1">
      <c r="A11" s="51"/>
      <c r="B11" s="52" t="s">
        <v>58</v>
      </c>
      <c r="C11" s="53"/>
      <c r="D11" s="54"/>
      <c r="E11" s="55"/>
      <c r="F11" s="56"/>
    </row>
    <row r="12" spans="1:9" ht="15.75" thickBot="1">
      <c r="A12" s="89">
        <v>1</v>
      </c>
      <c r="B12" s="90" t="s">
        <v>59</v>
      </c>
      <c r="C12" s="83" t="s">
        <v>30</v>
      </c>
      <c r="D12" s="84">
        <v>26500</v>
      </c>
      <c r="E12" s="95" t="s">
        <v>60</v>
      </c>
      <c r="F12" s="85" t="s">
        <v>60</v>
      </c>
    </row>
    <row r="13" spans="1:9" ht="15.75" thickBot="1">
      <c r="A13" s="91">
        <v>2</v>
      </c>
      <c r="B13" s="92" t="s">
        <v>61</v>
      </c>
      <c r="C13" s="86" t="s">
        <v>30</v>
      </c>
      <c r="D13" s="87">
        <v>10000</v>
      </c>
      <c r="E13" s="96" t="s">
        <v>60</v>
      </c>
      <c r="F13" s="88" t="s">
        <v>60</v>
      </c>
    </row>
    <row r="14" spans="1:9" ht="15.75" thickBot="1">
      <c r="A14" s="91">
        <v>3</v>
      </c>
      <c r="B14" s="92" t="s">
        <v>62</v>
      </c>
      <c r="C14" s="86" t="s">
        <v>30</v>
      </c>
      <c r="D14" s="87">
        <v>5000</v>
      </c>
      <c r="E14" s="96"/>
      <c r="F14" s="88"/>
    </row>
    <row r="15" spans="1:9" ht="15.75" thickBot="1">
      <c r="A15" s="91">
        <v>4</v>
      </c>
      <c r="B15" s="92" t="s">
        <v>63</v>
      </c>
      <c r="C15" s="86" t="s">
        <v>26</v>
      </c>
      <c r="D15" s="93">
        <v>15</v>
      </c>
      <c r="E15" s="96" t="s">
        <v>60</v>
      </c>
      <c r="F15" s="88" t="s">
        <v>60</v>
      </c>
    </row>
    <row r="16" spans="1:9" ht="30.75" thickBot="1">
      <c r="A16" s="91">
        <v>5</v>
      </c>
      <c r="B16" s="92" t="s">
        <v>64</v>
      </c>
      <c r="C16" s="86" t="s">
        <v>26</v>
      </c>
      <c r="D16" s="93">
        <v>5</v>
      </c>
      <c r="E16" s="96" t="s">
        <v>60</v>
      </c>
      <c r="F16" s="88" t="s">
        <v>60</v>
      </c>
    </row>
    <row r="17" spans="1:6" ht="30.75" thickBot="1">
      <c r="A17" s="91">
        <v>6</v>
      </c>
      <c r="B17" s="92" t="s">
        <v>65</v>
      </c>
      <c r="C17" s="86" t="s">
        <v>26</v>
      </c>
      <c r="D17" s="93">
        <v>1</v>
      </c>
      <c r="E17" s="96" t="s">
        <v>60</v>
      </c>
      <c r="F17" s="88" t="s">
        <v>60</v>
      </c>
    </row>
    <row r="18" spans="1:6">
      <c r="A18" s="65"/>
      <c r="B18" s="66"/>
      <c r="C18" s="58"/>
      <c r="D18" s="59"/>
      <c r="E18" s="60" t="s">
        <v>29</v>
      </c>
      <c r="F18" s="81">
        <f>SUM(F14:F17)</f>
        <v>0</v>
      </c>
    </row>
    <row r="19" spans="1:6" ht="15.75" thickBot="1">
      <c r="A19" s="61"/>
      <c r="B19" s="52" t="s">
        <v>66</v>
      </c>
      <c r="C19" s="62"/>
      <c r="D19" s="63"/>
      <c r="E19" s="64"/>
      <c r="F19" s="82"/>
    </row>
    <row r="20" spans="1:6" ht="15.75" thickBot="1">
      <c r="A20" s="89">
        <v>1</v>
      </c>
      <c r="B20" s="90" t="s">
        <v>67</v>
      </c>
      <c r="C20" s="83" t="s">
        <v>30</v>
      </c>
      <c r="D20" s="94">
        <v>250</v>
      </c>
      <c r="E20" s="95" t="s">
        <v>60</v>
      </c>
      <c r="F20" s="85" t="s">
        <v>60</v>
      </c>
    </row>
    <row r="21" spans="1:6" ht="15.75" thickBot="1">
      <c r="A21" s="91">
        <v>2</v>
      </c>
      <c r="B21" s="92" t="s">
        <v>68</v>
      </c>
      <c r="C21" s="86" t="s">
        <v>30</v>
      </c>
      <c r="D21" s="93">
        <v>440</v>
      </c>
      <c r="E21" s="96" t="s">
        <v>60</v>
      </c>
      <c r="F21" s="88" t="s">
        <v>60</v>
      </c>
    </row>
    <row r="22" spans="1:6" s="75" customFormat="1" ht="15.75" thickBot="1">
      <c r="A22" s="91">
        <v>3</v>
      </c>
      <c r="B22" s="92" t="s">
        <v>69</v>
      </c>
      <c r="C22" s="86" t="s">
        <v>30</v>
      </c>
      <c r="D22" s="87">
        <v>1300</v>
      </c>
      <c r="E22" s="96" t="s">
        <v>60</v>
      </c>
      <c r="F22" s="88" t="s">
        <v>60</v>
      </c>
    </row>
    <row r="23" spans="1:6" s="75" customFormat="1" ht="15.75" thickBot="1">
      <c r="A23" s="91">
        <v>4</v>
      </c>
      <c r="B23" s="92" t="s">
        <v>70</v>
      </c>
      <c r="C23" s="86" t="s">
        <v>30</v>
      </c>
      <c r="D23" s="93">
        <v>100</v>
      </c>
      <c r="E23" s="96" t="s">
        <v>60</v>
      </c>
      <c r="F23" s="88" t="s">
        <v>60</v>
      </c>
    </row>
    <row r="24" spans="1:6" s="75" customFormat="1" ht="15.75" thickBot="1">
      <c r="A24" s="91">
        <v>5</v>
      </c>
      <c r="B24" s="92" t="s">
        <v>71</v>
      </c>
      <c r="C24" s="86" t="s">
        <v>26</v>
      </c>
      <c r="D24" s="93">
        <v>1</v>
      </c>
      <c r="E24" s="96" t="s">
        <v>60</v>
      </c>
      <c r="F24" s="88" t="s">
        <v>60</v>
      </c>
    </row>
    <row r="25" spans="1:6" s="75" customFormat="1" ht="15.75" thickBot="1">
      <c r="A25" s="91">
        <v>6</v>
      </c>
      <c r="B25" s="92" t="s">
        <v>72</v>
      </c>
      <c r="C25" s="86" t="s">
        <v>26</v>
      </c>
      <c r="D25" s="93">
        <v>10</v>
      </c>
      <c r="E25" s="96" t="s">
        <v>60</v>
      </c>
      <c r="F25" s="88" t="s">
        <v>60</v>
      </c>
    </row>
    <row r="26" spans="1:6" s="75" customFormat="1" ht="15.75" thickBot="1">
      <c r="A26" s="91">
        <v>7</v>
      </c>
      <c r="B26" s="92" t="s">
        <v>73</v>
      </c>
      <c r="C26" s="86" t="s">
        <v>26</v>
      </c>
      <c r="D26" s="93">
        <v>50</v>
      </c>
      <c r="E26" s="96" t="s">
        <v>60</v>
      </c>
      <c r="F26" s="88" t="s">
        <v>60</v>
      </c>
    </row>
    <row r="27" spans="1:6" s="75" customFormat="1" ht="15.75" thickBot="1">
      <c r="A27" s="91">
        <v>8</v>
      </c>
      <c r="B27" s="92" t="s">
        <v>74</v>
      </c>
      <c r="C27" s="86" t="s">
        <v>26</v>
      </c>
      <c r="D27" s="93">
        <v>1</v>
      </c>
      <c r="E27" s="96" t="s">
        <v>60</v>
      </c>
      <c r="F27" s="88" t="s">
        <v>60</v>
      </c>
    </row>
    <row r="28" spans="1:6" s="75" customFormat="1" ht="15.75" thickBot="1">
      <c r="A28" s="91">
        <v>9</v>
      </c>
      <c r="B28" s="92" t="s">
        <v>75</v>
      </c>
      <c r="C28" s="86" t="s">
        <v>26</v>
      </c>
      <c r="D28" s="93">
        <v>20</v>
      </c>
      <c r="E28" s="96" t="s">
        <v>60</v>
      </c>
      <c r="F28" s="88" t="s">
        <v>60</v>
      </c>
    </row>
    <row r="29" spans="1:6" s="75" customFormat="1" ht="15.75" thickBot="1">
      <c r="A29" s="91">
        <v>10</v>
      </c>
      <c r="B29" s="92" t="s">
        <v>76</v>
      </c>
      <c r="C29" s="86" t="s">
        <v>26</v>
      </c>
      <c r="D29" s="93">
        <v>6</v>
      </c>
      <c r="E29" s="96" t="s">
        <v>60</v>
      </c>
      <c r="F29" s="88" t="s">
        <v>60</v>
      </c>
    </row>
    <row r="30" spans="1:6" s="75" customFormat="1" ht="15.75" thickBot="1">
      <c r="A30" s="91">
        <v>11</v>
      </c>
      <c r="B30" s="92" t="s">
        <v>77</v>
      </c>
      <c r="C30" s="86" t="s">
        <v>26</v>
      </c>
      <c r="D30" s="93">
        <v>5</v>
      </c>
      <c r="E30" s="96" t="s">
        <v>60</v>
      </c>
      <c r="F30" s="88" t="s">
        <v>60</v>
      </c>
    </row>
    <row r="31" spans="1:6" s="75" customFormat="1" ht="15.75" thickBot="1">
      <c r="A31" s="91">
        <v>12</v>
      </c>
      <c r="B31" s="92" t="s">
        <v>78</v>
      </c>
      <c r="C31" s="86" t="s">
        <v>26</v>
      </c>
      <c r="D31" s="93">
        <v>15</v>
      </c>
      <c r="E31" s="96" t="s">
        <v>60</v>
      </c>
      <c r="F31" s="88" t="s">
        <v>60</v>
      </c>
    </row>
    <row r="32" spans="1:6" s="75" customFormat="1" ht="15.75" thickBot="1">
      <c r="A32" s="91">
        <v>13</v>
      </c>
      <c r="B32" s="92" t="s">
        <v>79</v>
      </c>
      <c r="C32" s="86" t="s">
        <v>26</v>
      </c>
      <c r="D32" s="93">
        <v>10</v>
      </c>
      <c r="E32" s="96" t="s">
        <v>60</v>
      </c>
      <c r="F32" s="88" t="s">
        <v>60</v>
      </c>
    </row>
    <row r="33" spans="1:6" s="75" customFormat="1" ht="15.75" thickBot="1">
      <c r="A33" s="91">
        <v>14</v>
      </c>
      <c r="B33" s="92" t="s">
        <v>80</v>
      </c>
      <c r="C33" s="86" t="s">
        <v>51</v>
      </c>
      <c r="D33" s="93">
        <v>1</v>
      </c>
      <c r="E33" s="96" t="s">
        <v>60</v>
      </c>
      <c r="F33" s="88" t="s">
        <v>60</v>
      </c>
    </row>
    <row r="34" spans="1:6" s="75" customFormat="1" ht="15.75" thickBot="1">
      <c r="A34" s="89">
        <v>15</v>
      </c>
      <c r="B34" s="90" t="s">
        <v>81</v>
      </c>
      <c r="C34" s="83" t="s">
        <v>26</v>
      </c>
      <c r="D34" s="94">
        <v>1</v>
      </c>
      <c r="E34" s="95" t="s">
        <v>60</v>
      </c>
      <c r="F34" s="85" t="s">
        <v>60</v>
      </c>
    </row>
    <row r="35" spans="1:6" s="75" customFormat="1" ht="15.75" thickBot="1">
      <c r="A35" s="91">
        <v>16</v>
      </c>
      <c r="B35" s="92" t="s">
        <v>82</v>
      </c>
      <c r="C35" s="86" t="s">
        <v>26</v>
      </c>
      <c r="D35" s="93">
        <v>3</v>
      </c>
      <c r="E35" s="96" t="s">
        <v>60</v>
      </c>
      <c r="F35" s="88" t="s">
        <v>60</v>
      </c>
    </row>
    <row r="36" spans="1:6" s="75" customFormat="1" ht="15.75" thickBot="1">
      <c r="A36" s="91">
        <v>17</v>
      </c>
      <c r="B36" s="92" t="s">
        <v>83</v>
      </c>
      <c r="C36" s="86" t="s">
        <v>26</v>
      </c>
      <c r="D36" s="93">
        <v>1</v>
      </c>
      <c r="E36" s="96" t="s">
        <v>60</v>
      </c>
      <c r="F36" s="88" t="s">
        <v>60</v>
      </c>
    </row>
    <row r="37" spans="1:6" s="75" customFormat="1" ht="15.75" thickBot="1">
      <c r="A37" s="91">
        <v>18</v>
      </c>
      <c r="B37" s="92" t="s">
        <v>84</v>
      </c>
      <c r="C37" s="86" t="s">
        <v>26</v>
      </c>
      <c r="D37" s="93">
        <v>1</v>
      </c>
      <c r="E37" s="96" t="s">
        <v>60</v>
      </c>
      <c r="F37" s="88" t="s">
        <v>60</v>
      </c>
    </row>
    <row r="38" spans="1:6" s="75" customFormat="1" ht="15.75" thickBot="1">
      <c r="A38" s="91">
        <v>19</v>
      </c>
      <c r="B38" s="92" t="s">
        <v>85</v>
      </c>
      <c r="C38" s="86" t="s">
        <v>26</v>
      </c>
      <c r="D38" s="93">
        <v>1</v>
      </c>
      <c r="E38" s="96" t="s">
        <v>60</v>
      </c>
      <c r="F38" s="88" t="s">
        <v>60</v>
      </c>
    </row>
    <row r="39" spans="1:6" s="75" customFormat="1" ht="15.75" thickBot="1">
      <c r="A39" s="91">
        <v>20</v>
      </c>
      <c r="B39" s="92" t="s">
        <v>86</v>
      </c>
      <c r="C39" s="86" t="s">
        <v>26</v>
      </c>
      <c r="D39" s="93">
        <v>1</v>
      </c>
      <c r="E39" s="96" t="s">
        <v>60</v>
      </c>
      <c r="F39" s="88" t="s">
        <v>60</v>
      </c>
    </row>
    <row r="40" spans="1:6" s="75" customFormat="1" ht="15.75" thickBot="1">
      <c r="A40" s="91">
        <v>21</v>
      </c>
      <c r="B40" s="92" t="s">
        <v>87</v>
      </c>
      <c r="C40" s="86" t="s">
        <v>26</v>
      </c>
      <c r="D40" s="93">
        <v>1</v>
      </c>
      <c r="E40" s="96" t="s">
        <v>60</v>
      </c>
      <c r="F40" s="88" t="s">
        <v>60</v>
      </c>
    </row>
    <row r="41" spans="1:6" s="75" customFormat="1" ht="15.75" thickBot="1">
      <c r="A41" s="91">
        <v>22</v>
      </c>
      <c r="B41" s="92" t="s">
        <v>88</v>
      </c>
      <c r="C41" s="86" t="s">
        <v>26</v>
      </c>
      <c r="D41" s="93">
        <v>1</v>
      </c>
      <c r="E41" s="97" t="s">
        <v>60</v>
      </c>
      <c r="F41" s="92" t="s">
        <v>60</v>
      </c>
    </row>
    <row r="42" spans="1:6" s="75" customFormat="1" ht="15.75" thickBot="1">
      <c r="A42" s="91">
        <v>23</v>
      </c>
      <c r="B42" s="92" t="s">
        <v>89</v>
      </c>
      <c r="C42" s="86" t="s">
        <v>26</v>
      </c>
      <c r="D42" s="93">
        <v>1</v>
      </c>
      <c r="E42" s="96" t="s">
        <v>60</v>
      </c>
      <c r="F42" s="88" t="s">
        <v>60</v>
      </c>
    </row>
    <row r="43" spans="1:6" s="75" customFormat="1" ht="15.75" thickBot="1">
      <c r="A43" s="91">
        <v>24</v>
      </c>
      <c r="B43" s="92" t="s">
        <v>90</v>
      </c>
      <c r="C43" s="86" t="s">
        <v>26</v>
      </c>
      <c r="D43" s="93">
        <v>1</v>
      </c>
      <c r="E43" s="96" t="s">
        <v>60</v>
      </c>
      <c r="F43" s="88" t="s">
        <v>60</v>
      </c>
    </row>
    <row r="44" spans="1:6" s="75" customFormat="1" ht="15.75" thickBot="1">
      <c r="A44" s="91">
        <v>25</v>
      </c>
      <c r="B44" s="92" t="s">
        <v>91</v>
      </c>
      <c r="C44" s="86" t="s">
        <v>26</v>
      </c>
      <c r="D44" s="93">
        <v>1</v>
      </c>
      <c r="E44" s="96" t="s">
        <v>60</v>
      </c>
      <c r="F44" s="88" t="s">
        <v>60</v>
      </c>
    </row>
    <row r="45" spans="1:6" s="75" customFormat="1" ht="15.75" thickBot="1">
      <c r="A45" s="91">
        <v>26</v>
      </c>
      <c r="B45" s="92" t="s">
        <v>92</v>
      </c>
      <c r="C45" s="86" t="s">
        <v>26</v>
      </c>
      <c r="D45" s="93">
        <v>1</v>
      </c>
      <c r="E45" s="96" t="s">
        <v>60</v>
      </c>
      <c r="F45" s="88" t="s">
        <v>60</v>
      </c>
    </row>
    <row r="46" spans="1:6">
      <c r="A46" s="57"/>
      <c r="B46" s="66"/>
      <c r="C46" s="58"/>
      <c r="D46" s="59"/>
      <c r="E46" s="60" t="s">
        <v>29</v>
      </c>
      <c r="F46" s="81">
        <f>SUM(F20:F45)</f>
        <v>0</v>
      </c>
    </row>
    <row r="47" spans="1:6" ht="51.75" thickBot="1">
      <c r="A47" s="61"/>
      <c r="B47" s="52" t="s">
        <v>93</v>
      </c>
      <c r="C47" s="62"/>
      <c r="D47" s="63"/>
      <c r="E47" s="64"/>
      <c r="F47" s="82"/>
    </row>
    <row r="48" spans="1:6" ht="60.75" thickBot="1">
      <c r="A48" s="89">
        <v>1</v>
      </c>
      <c r="B48" s="90" t="s">
        <v>94</v>
      </c>
      <c r="C48" s="83" t="s">
        <v>26</v>
      </c>
      <c r="D48" s="94">
        <v>5</v>
      </c>
      <c r="E48" s="95" t="s">
        <v>60</v>
      </c>
      <c r="F48" s="85" t="s">
        <v>60</v>
      </c>
    </row>
    <row r="49" spans="1:6" s="75" customFormat="1" ht="15.75" thickBot="1">
      <c r="A49" s="91">
        <v>2</v>
      </c>
      <c r="B49" s="92" t="s">
        <v>95</v>
      </c>
      <c r="C49" s="86" t="s">
        <v>30</v>
      </c>
      <c r="D49" s="93">
        <v>20</v>
      </c>
      <c r="E49" s="96" t="s">
        <v>60</v>
      </c>
      <c r="F49" s="88" t="s">
        <v>60</v>
      </c>
    </row>
    <row r="50" spans="1:6" s="75" customFormat="1" ht="42.95" customHeight="1">
      <c r="A50" s="113">
        <v>3</v>
      </c>
      <c r="B50" s="116" t="s">
        <v>96</v>
      </c>
      <c r="C50" s="113" t="s">
        <v>26</v>
      </c>
      <c r="D50" s="118">
        <v>30</v>
      </c>
      <c r="E50" s="120" t="s">
        <v>60</v>
      </c>
      <c r="F50" s="111" t="s">
        <v>60</v>
      </c>
    </row>
    <row r="51" spans="1:6" s="75" customFormat="1" ht="15.75" thickBot="1">
      <c r="A51" s="114"/>
      <c r="B51" s="117"/>
      <c r="C51" s="114"/>
      <c r="D51" s="119"/>
      <c r="E51" s="121"/>
      <c r="F51" s="112"/>
    </row>
    <row r="52" spans="1:6" s="75" customFormat="1" ht="15.75" thickBot="1">
      <c r="A52" s="91">
        <v>4</v>
      </c>
      <c r="B52" s="92" t="s">
        <v>97</v>
      </c>
      <c r="C52" s="86" t="s">
        <v>30</v>
      </c>
      <c r="D52" s="93">
        <v>100</v>
      </c>
      <c r="E52" s="96" t="s">
        <v>60</v>
      </c>
      <c r="F52" s="88" t="s">
        <v>60</v>
      </c>
    </row>
    <row r="53" spans="1:6" s="75" customFormat="1" ht="75.75" thickBot="1">
      <c r="A53" s="89">
        <v>5</v>
      </c>
      <c r="B53" s="90" t="s">
        <v>98</v>
      </c>
      <c r="C53" s="83" t="s">
        <v>26</v>
      </c>
      <c r="D53" s="94">
        <v>5</v>
      </c>
      <c r="E53" s="95" t="s">
        <v>60</v>
      </c>
      <c r="F53" s="85" t="s">
        <v>60</v>
      </c>
    </row>
    <row r="54" spans="1:6" s="75" customFormat="1" ht="30.75" thickBot="1">
      <c r="A54" s="91">
        <v>6</v>
      </c>
      <c r="B54" s="92" t="s">
        <v>99</v>
      </c>
      <c r="C54" s="86" t="s">
        <v>30</v>
      </c>
      <c r="D54" s="93">
        <v>20</v>
      </c>
      <c r="E54" s="96" t="s">
        <v>60</v>
      </c>
      <c r="F54" s="88" t="s">
        <v>60</v>
      </c>
    </row>
    <row r="55" spans="1:6">
      <c r="A55" s="65"/>
      <c r="B55" s="66"/>
      <c r="C55" s="58"/>
      <c r="D55" s="59"/>
      <c r="E55" s="60" t="s">
        <v>29</v>
      </c>
      <c r="F55" s="81">
        <f>SUM(F48:F54)</f>
        <v>0</v>
      </c>
    </row>
    <row r="56" spans="1:6" ht="15.75" thickBot="1">
      <c r="A56" s="61"/>
      <c r="B56" s="52" t="s">
        <v>100</v>
      </c>
      <c r="C56" s="62"/>
      <c r="D56" s="63"/>
      <c r="E56" s="64"/>
      <c r="F56" s="82"/>
    </row>
    <row r="57" spans="1:6" ht="75.75" thickBot="1">
      <c r="A57" s="89">
        <v>1</v>
      </c>
      <c r="B57" s="90" t="s">
        <v>101</v>
      </c>
      <c r="C57" s="83" t="s">
        <v>27</v>
      </c>
      <c r="D57" s="94">
        <v>3000</v>
      </c>
      <c r="E57" s="95" t="s">
        <v>60</v>
      </c>
      <c r="F57" s="85" t="s">
        <v>60</v>
      </c>
    </row>
    <row r="58" spans="1:6" s="75" customFormat="1" ht="42.95" customHeight="1">
      <c r="A58" s="113">
        <v>2</v>
      </c>
      <c r="B58" s="116" t="s">
        <v>102</v>
      </c>
      <c r="C58" s="113" t="s">
        <v>27</v>
      </c>
      <c r="D58" s="118">
        <v>100</v>
      </c>
      <c r="E58" s="120" t="s">
        <v>60</v>
      </c>
      <c r="F58" s="111" t="s">
        <v>60</v>
      </c>
    </row>
    <row r="59" spans="1:6" ht="15.75" thickBot="1">
      <c r="A59" s="114"/>
      <c r="B59" s="117"/>
      <c r="C59" s="114"/>
      <c r="D59" s="119"/>
      <c r="E59" s="121"/>
      <c r="F59" s="112"/>
    </row>
    <row r="60" spans="1:6" s="75" customFormat="1" ht="45.75" thickBot="1">
      <c r="A60" s="91">
        <v>3</v>
      </c>
      <c r="B60" s="92" t="s">
        <v>103</v>
      </c>
      <c r="C60" s="86" t="s">
        <v>27</v>
      </c>
      <c r="D60" s="93">
        <v>100</v>
      </c>
      <c r="E60" s="96" t="s">
        <v>60</v>
      </c>
      <c r="F60" s="88" t="s">
        <v>60</v>
      </c>
    </row>
    <row r="61" spans="1:6" s="75" customFormat="1" ht="15.75" thickBot="1">
      <c r="A61" s="91">
        <v>4</v>
      </c>
      <c r="B61" s="92" t="s">
        <v>104</v>
      </c>
      <c r="C61" s="86" t="s">
        <v>27</v>
      </c>
      <c r="D61" s="93">
        <v>50</v>
      </c>
      <c r="E61" s="96" t="s">
        <v>60</v>
      </c>
      <c r="F61" s="88" t="s">
        <v>60</v>
      </c>
    </row>
    <row r="62" spans="1:6" s="75" customFormat="1" ht="15.75" thickBot="1">
      <c r="A62" s="91">
        <v>5</v>
      </c>
      <c r="B62" s="92" t="s">
        <v>105</v>
      </c>
      <c r="C62" s="86" t="s">
        <v>27</v>
      </c>
      <c r="D62" s="93">
        <v>25</v>
      </c>
      <c r="E62" s="96" t="s">
        <v>60</v>
      </c>
      <c r="F62" s="88" t="s">
        <v>60</v>
      </c>
    </row>
    <row r="63" spans="1:6" s="75" customFormat="1" ht="15.75" thickBot="1">
      <c r="A63" s="91">
        <v>6</v>
      </c>
      <c r="B63" s="92" t="s">
        <v>106</v>
      </c>
      <c r="C63" s="86" t="s">
        <v>30</v>
      </c>
      <c r="D63" s="93">
        <v>150</v>
      </c>
      <c r="E63" s="96" t="s">
        <v>60</v>
      </c>
      <c r="F63" s="88" t="s">
        <v>60</v>
      </c>
    </row>
    <row r="64" spans="1:6" s="75" customFormat="1" ht="15.75" thickBot="1">
      <c r="A64" s="91">
        <v>7</v>
      </c>
      <c r="B64" s="92" t="s">
        <v>107</v>
      </c>
      <c r="C64" s="86" t="s">
        <v>30</v>
      </c>
      <c r="D64" s="93">
        <v>25</v>
      </c>
      <c r="E64" s="96" t="s">
        <v>60</v>
      </c>
      <c r="F64" s="88" t="s">
        <v>60</v>
      </c>
    </row>
    <row r="65" spans="1:6" s="75" customFormat="1" ht="15.75" thickBot="1">
      <c r="A65" s="91">
        <v>8</v>
      </c>
      <c r="B65" s="92" t="s">
        <v>108</v>
      </c>
      <c r="C65" s="86" t="s">
        <v>25</v>
      </c>
      <c r="D65" s="93">
        <v>25</v>
      </c>
      <c r="E65" s="96" t="s">
        <v>60</v>
      </c>
      <c r="F65" s="88" t="s">
        <v>60</v>
      </c>
    </row>
    <row r="66" spans="1:6" s="75" customFormat="1" ht="15.75" thickBot="1">
      <c r="A66" s="91">
        <v>9</v>
      </c>
      <c r="B66" s="92" t="s">
        <v>109</v>
      </c>
      <c r="C66" s="86" t="s">
        <v>25</v>
      </c>
      <c r="D66" s="93">
        <v>25</v>
      </c>
      <c r="E66" s="96" t="s">
        <v>60</v>
      </c>
      <c r="F66" s="88" t="s">
        <v>60</v>
      </c>
    </row>
    <row r="67" spans="1:6" s="75" customFormat="1" ht="15.75" thickBot="1">
      <c r="A67" s="91">
        <v>10</v>
      </c>
      <c r="B67" s="92" t="s">
        <v>110</v>
      </c>
      <c r="C67" s="86" t="s">
        <v>111</v>
      </c>
      <c r="D67" s="93">
        <v>1</v>
      </c>
      <c r="E67" s="96" t="s">
        <v>60</v>
      </c>
      <c r="F67" s="88" t="s">
        <v>60</v>
      </c>
    </row>
    <row r="68" spans="1:6" s="75" customFormat="1" ht="15.75" thickBot="1">
      <c r="A68" s="89">
        <v>11</v>
      </c>
      <c r="B68" s="90" t="s">
        <v>112</v>
      </c>
      <c r="C68" s="83" t="s">
        <v>28</v>
      </c>
      <c r="D68" s="94">
        <v>100</v>
      </c>
      <c r="E68" s="95" t="s">
        <v>60</v>
      </c>
      <c r="F68" s="85" t="s">
        <v>60</v>
      </c>
    </row>
    <row r="69" spans="1:6" s="75" customFormat="1" ht="30.75" thickBot="1">
      <c r="A69" s="91">
        <v>12</v>
      </c>
      <c r="B69" s="92" t="s">
        <v>113</v>
      </c>
      <c r="C69" s="86" t="s">
        <v>28</v>
      </c>
      <c r="D69" s="93">
        <v>100</v>
      </c>
      <c r="E69" s="96" t="s">
        <v>60</v>
      </c>
      <c r="F69" s="88" t="s">
        <v>60</v>
      </c>
    </row>
    <row r="70" spans="1:6" s="75" customFormat="1" ht="15.75" thickBot="1">
      <c r="A70" s="89">
        <v>13</v>
      </c>
      <c r="B70" s="90" t="s">
        <v>114</v>
      </c>
      <c r="C70" s="83" t="s">
        <v>25</v>
      </c>
      <c r="D70" s="94">
        <v>100</v>
      </c>
      <c r="E70" s="95" t="s">
        <v>60</v>
      </c>
      <c r="F70" s="85" t="s">
        <v>60</v>
      </c>
    </row>
    <row r="71" spans="1:6" ht="15.75" thickBot="1">
      <c r="A71" s="89">
        <v>14</v>
      </c>
      <c r="B71" s="90" t="s">
        <v>115</v>
      </c>
      <c r="C71" s="83" t="s">
        <v>25</v>
      </c>
      <c r="D71" s="94">
        <v>100</v>
      </c>
      <c r="E71" s="95" t="s">
        <v>60</v>
      </c>
      <c r="F71" s="85" t="s">
        <v>60</v>
      </c>
    </row>
    <row r="72" spans="1:6" s="75" customFormat="1" ht="15.75" thickBot="1">
      <c r="A72" s="91">
        <v>15</v>
      </c>
      <c r="B72" s="92" t="s">
        <v>116</v>
      </c>
      <c r="C72" s="86" t="s">
        <v>27</v>
      </c>
      <c r="D72" s="93">
        <v>50</v>
      </c>
      <c r="E72" s="96" t="s">
        <v>60</v>
      </c>
      <c r="F72" s="88" t="s">
        <v>60</v>
      </c>
    </row>
    <row r="73" spans="1:6" s="75" customFormat="1" ht="15.75" thickBot="1">
      <c r="A73" s="91">
        <v>16</v>
      </c>
      <c r="B73" s="92" t="s">
        <v>117</v>
      </c>
      <c r="C73" s="86" t="s">
        <v>27</v>
      </c>
      <c r="D73" s="93">
        <v>50</v>
      </c>
      <c r="E73" s="96" t="s">
        <v>60</v>
      </c>
      <c r="F73" s="88" t="s">
        <v>60</v>
      </c>
    </row>
    <row r="74" spans="1:6" s="75" customFormat="1" ht="30.75" thickBot="1">
      <c r="A74" s="91">
        <v>17</v>
      </c>
      <c r="B74" s="92" t="s">
        <v>118</v>
      </c>
      <c r="C74" s="86" t="s">
        <v>27</v>
      </c>
      <c r="D74" s="93">
        <v>50</v>
      </c>
      <c r="E74" s="96" t="s">
        <v>60</v>
      </c>
      <c r="F74" s="88" t="s">
        <v>60</v>
      </c>
    </row>
    <row r="75" spans="1:6" s="75" customFormat="1" ht="15.75" thickBot="1">
      <c r="A75" s="91">
        <v>18</v>
      </c>
      <c r="B75" s="92" t="s">
        <v>119</v>
      </c>
      <c r="C75" s="86" t="s">
        <v>26</v>
      </c>
      <c r="D75" s="93">
        <v>5</v>
      </c>
      <c r="E75" s="96" t="s">
        <v>60</v>
      </c>
      <c r="F75" s="88" t="s">
        <v>60</v>
      </c>
    </row>
    <row r="76" spans="1:6" s="75" customFormat="1" ht="15.75" thickBot="1">
      <c r="A76" s="91">
        <v>19</v>
      </c>
      <c r="B76" s="92" t="s">
        <v>120</v>
      </c>
      <c r="C76" s="86" t="s">
        <v>27</v>
      </c>
      <c r="D76" s="93">
        <v>20</v>
      </c>
      <c r="E76" s="96" t="s">
        <v>60</v>
      </c>
      <c r="F76" s="88" t="s">
        <v>60</v>
      </c>
    </row>
    <row r="77" spans="1:6" s="75" customFormat="1" ht="15.75" thickBot="1">
      <c r="A77" s="91">
        <v>20</v>
      </c>
      <c r="B77" s="92" t="s">
        <v>121</v>
      </c>
      <c r="C77" s="86" t="s">
        <v>27</v>
      </c>
      <c r="D77" s="93">
        <v>20</v>
      </c>
      <c r="E77" s="96" t="s">
        <v>60</v>
      </c>
      <c r="F77" s="88" t="s">
        <v>60</v>
      </c>
    </row>
    <row r="78" spans="1:6" s="75" customFormat="1" ht="15.75" thickBot="1">
      <c r="A78" s="91">
        <v>21</v>
      </c>
      <c r="B78" s="92" t="s">
        <v>122</v>
      </c>
      <c r="C78" s="86" t="s">
        <v>30</v>
      </c>
      <c r="D78" s="93">
        <v>500</v>
      </c>
      <c r="E78" s="96" t="s">
        <v>60</v>
      </c>
      <c r="F78" s="88" t="s">
        <v>60</v>
      </c>
    </row>
    <row r="79" spans="1:6" s="75" customFormat="1" ht="15.75" thickBot="1">
      <c r="A79" s="91">
        <v>22</v>
      </c>
      <c r="B79" s="92" t="s">
        <v>123</v>
      </c>
      <c r="C79" s="86" t="s">
        <v>30</v>
      </c>
      <c r="D79" s="93">
        <v>100</v>
      </c>
      <c r="E79" s="96" t="s">
        <v>60</v>
      </c>
      <c r="F79" s="88" t="s">
        <v>60</v>
      </c>
    </row>
    <row r="80" spans="1:6" s="75" customFormat="1" ht="15.75" thickBot="1">
      <c r="A80" s="91">
        <v>23</v>
      </c>
      <c r="B80" s="92" t="s">
        <v>124</v>
      </c>
      <c r="C80" s="86" t="s">
        <v>30</v>
      </c>
      <c r="D80" s="93">
        <v>1000</v>
      </c>
      <c r="E80" s="96" t="s">
        <v>60</v>
      </c>
      <c r="F80" s="88" t="s">
        <v>60</v>
      </c>
    </row>
    <row r="81" spans="1:6" s="75" customFormat="1" ht="15.75" thickBot="1">
      <c r="A81" s="91">
        <v>24</v>
      </c>
      <c r="B81" s="92" t="s">
        <v>125</v>
      </c>
      <c r="C81" s="86" t="s">
        <v>30</v>
      </c>
      <c r="D81" s="93">
        <v>100</v>
      </c>
      <c r="E81" s="96" t="s">
        <v>60</v>
      </c>
      <c r="F81" s="88" t="s">
        <v>60</v>
      </c>
    </row>
    <row r="82" spans="1:6">
      <c r="A82" s="65"/>
      <c r="B82" s="66"/>
      <c r="C82" s="58"/>
      <c r="D82" s="59"/>
      <c r="E82" s="60" t="s">
        <v>29</v>
      </c>
      <c r="F82" s="81">
        <f>SUM(F57:F81)</f>
        <v>0</v>
      </c>
    </row>
    <row r="83" spans="1:6" ht="26.25" thickBot="1">
      <c r="A83" s="77"/>
      <c r="B83" s="76" t="s">
        <v>126</v>
      </c>
      <c r="C83" s="78"/>
      <c r="D83" s="79"/>
      <c r="E83" s="80"/>
      <c r="F83" s="82"/>
    </row>
    <row r="84" spans="1:6" s="75" customFormat="1" ht="15.75" thickBot="1">
      <c r="A84" s="89">
        <v>1</v>
      </c>
      <c r="B84" s="90" t="s">
        <v>127</v>
      </c>
      <c r="C84" s="83" t="s">
        <v>128</v>
      </c>
      <c r="D84" s="98">
        <v>8</v>
      </c>
      <c r="E84" s="95" t="s">
        <v>60</v>
      </c>
      <c r="F84" s="85" t="s">
        <v>60</v>
      </c>
    </row>
    <row r="85" spans="1:6" ht="12.95" customHeight="1" thickBot="1">
      <c r="A85" s="91">
        <v>2</v>
      </c>
      <c r="B85" s="92" t="s">
        <v>129</v>
      </c>
      <c r="C85" s="86" t="s">
        <v>128</v>
      </c>
      <c r="D85" s="99">
        <v>8</v>
      </c>
      <c r="E85" s="96" t="s">
        <v>60</v>
      </c>
      <c r="F85" s="88" t="s">
        <v>60</v>
      </c>
    </row>
    <row r="86" spans="1:6" s="75" customFormat="1" ht="12.95" customHeight="1" thickBot="1">
      <c r="A86" s="91">
        <v>3</v>
      </c>
      <c r="B86" s="92" t="s">
        <v>130</v>
      </c>
      <c r="C86" s="86" t="s">
        <v>128</v>
      </c>
      <c r="D86" s="99">
        <v>8</v>
      </c>
      <c r="E86" s="96" t="s">
        <v>60</v>
      </c>
      <c r="F86" s="88" t="s">
        <v>60</v>
      </c>
    </row>
    <row r="87" spans="1:6" s="75" customFormat="1" ht="12.95" customHeight="1" thickBot="1">
      <c r="A87" s="91">
        <v>4</v>
      </c>
      <c r="B87" s="92" t="s">
        <v>131</v>
      </c>
      <c r="C87" s="86" t="s">
        <v>128</v>
      </c>
      <c r="D87" s="99">
        <v>8</v>
      </c>
      <c r="E87" s="96" t="s">
        <v>60</v>
      </c>
      <c r="F87" s="88" t="s">
        <v>60</v>
      </c>
    </row>
    <row r="88" spans="1:6" s="75" customFormat="1" ht="12.95" customHeight="1" thickBot="1">
      <c r="A88" s="91">
        <v>5</v>
      </c>
      <c r="B88" s="92" t="s">
        <v>132</v>
      </c>
      <c r="C88" s="86" t="s">
        <v>128</v>
      </c>
      <c r="D88" s="99">
        <v>8</v>
      </c>
      <c r="E88" s="96" t="s">
        <v>60</v>
      </c>
      <c r="F88" s="88" t="s">
        <v>60</v>
      </c>
    </row>
    <row r="89" spans="1:6" s="75" customFormat="1" ht="12.95" customHeight="1" thickBot="1">
      <c r="A89" s="91">
        <v>6</v>
      </c>
      <c r="B89" s="92" t="s">
        <v>133</v>
      </c>
      <c r="C89" s="86" t="s">
        <v>128</v>
      </c>
      <c r="D89" s="99">
        <v>8</v>
      </c>
      <c r="E89" s="96" t="s">
        <v>60</v>
      </c>
      <c r="F89" s="88" t="s">
        <v>60</v>
      </c>
    </row>
    <row r="90" spans="1:6" ht="12.95" customHeight="1" thickBot="1">
      <c r="A90" s="91">
        <v>7</v>
      </c>
      <c r="B90" s="92" t="s">
        <v>134</v>
      </c>
      <c r="C90" s="86" t="s">
        <v>128</v>
      </c>
      <c r="D90" s="99">
        <v>8</v>
      </c>
      <c r="E90" s="96" t="s">
        <v>60</v>
      </c>
      <c r="F90" s="88" t="s">
        <v>60</v>
      </c>
    </row>
    <row r="91" spans="1:6" ht="12.95" customHeight="1" thickBot="1">
      <c r="A91" s="91">
        <v>8</v>
      </c>
      <c r="B91" s="92" t="s">
        <v>135</v>
      </c>
      <c r="C91" s="86" t="s">
        <v>128</v>
      </c>
      <c r="D91" s="99">
        <v>8</v>
      </c>
      <c r="E91" s="96" t="s">
        <v>60</v>
      </c>
      <c r="F91" s="88" t="s">
        <v>60</v>
      </c>
    </row>
    <row r="92" spans="1:6" s="75" customFormat="1" ht="12.95" customHeight="1" thickBot="1">
      <c r="A92" s="91">
        <v>9</v>
      </c>
      <c r="B92" s="92" t="s">
        <v>136</v>
      </c>
      <c r="C92" s="86" t="s">
        <v>128</v>
      </c>
      <c r="D92" s="99">
        <v>8</v>
      </c>
      <c r="E92" s="96" t="s">
        <v>60</v>
      </c>
      <c r="F92" s="88" t="s">
        <v>60</v>
      </c>
    </row>
    <row r="93" spans="1:6" s="75" customFormat="1" ht="12.95" customHeight="1" thickBot="1">
      <c r="A93" s="91">
        <v>10</v>
      </c>
      <c r="B93" s="92" t="s">
        <v>137</v>
      </c>
      <c r="C93" s="86" t="s">
        <v>128</v>
      </c>
      <c r="D93" s="99">
        <v>8</v>
      </c>
      <c r="E93" s="96" t="s">
        <v>60</v>
      </c>
      <c r="F93" s="88" t="s">
        <v>60</v>
      </c>
    </row>
    <row r="94" spans="1:6" s="75" customFormat="1" ht="12.95" customHeight="1" thickBot="1">
      <c r="A94" s="89">
        <v>11</v>
      </c>
      <c r="B94" s="90" t="s">
        <v>138</v>
      </c>
      <c r="C94" s="83" t="s">
        <v>128</v>
      </c>
      <c r="D94" s="98">
        <v>8</v>
      </c>
      <c r="E94" s="95" t="s">
        <v>60</v>
      </c>
      <c r="F94" s="85" t="s">
        <v>60</v>
      </c>
    </row>
    <row r="95" spans="1:6" s="75" customFormat="1" ht="12.95" customHeight="1" thickBot="1">
      <c r="A95" s="91">
        <v>12</v>
      </c>
      <c r="B95" s="92" t="s">
        <v>139</v>
      </c>
      <c r="C95" s="86" t="s">
        <v>128</v>
      </c>
      <c r="D95" s="99">
        <v>8</v>
      </c>
      <c r="E95" s="96" t="s">
        <v>60</v>
      </c>
      <c r="F95" s="88" t="s">
        <v>60</v>
      </c>
    </row>
    <row r="96" spans="1:6" s="75" customFormat="1" ht="12.95" customHeight="1" thickBot="1">
      <c r="A96" s="89">
        <v>13</v>
      </c>
      <c r="B96" s="90" t="s">
        <v>140</v>
      </c>
      <c r="C96" s="83" t="s">
        <v>128</v>
      </c>
      <c r="D96" s="98">
        <v>8</v>
      </c>
      <c r="E96" s="95" t="s">
        <v>60</v>
      </c>
      <c r="F96" s="85" t="s">
        <v>60</v>
      </c>
    </row>
    <row r="97" spans="1:6" s="75" customFormat="1" ht="12.95" customHeight="1" thickBot="1">
      <c r="A97" s="91">
        <v>14</v>
      </c>
      <c r="B97" s="92" t="s">
        <v>141</v>
      </c>
      <c r="C97" s="86" t="s">
        <v>128</v>
      </c>
      <c r="D97" s="99">
        <v>8</v>
      </c>
      <c r="E97" s="96" t="s">
        <v>60</v>
      </c>
      <c r="F97" s="88" t="s">
        <v>60</v>
      </c>
    </row>
    <row r="98" spans="1:6" s="75" customFormat="1" ht="12.95" customHeight="1" thickBot="1">
      <c r="A98" s="91">
        <v>15</v>
      </c>
      <c r="B98" s="92" t="s">
        <v>142</v>
      </c>
      <c r="C98" s="86" t="s">
        <v>128</v>
      </c>
      <c r="D98" s="99">
        <v>8</v>
      </c>
      <c r="E98" s="96" t="s">
        <v>60</v>
      </c>
      <c r="F98" s="88" t="s">
        <v>60</v>
      </c>
    </row>
    <row r="99" spans="1:6" s="75" customFormat="1" ht="12.95" customHeight="1" thickBot="1">
      <c r="A99" s="91">
        <v>16</v>
      </c>
      <c r="B99" s="92" t="s">
        <v>143</v>
      </c>
      <c r="C99" s="86" t="s">
        <v>128</v>
      </c>
      <c r="D99" s="99">
        <v>8</v>
      </c>
      <c r="E99" s="96" t="s">
        <v>60</v>
      </c>
      <c r="F99" s="88" t="s">
        <v>60</v>
      </c>
    </row>
    <row r="100" spans="1:6" s="75" customFormat="1" ht="12.95" customHeight="1" thickBot="1">
      <c r="A100" s="91">
        <v>17</v>
      </c>
      <c r="B100" s="92" t="s">
        <v>144</v>
      </c>
      <c r="C100" s="86" t="s">
        <v>128</v>
      </c>
      <c r="D100" s="99">
        <v>8</v>
      </c>
      <c r="E100" s="96" t="s">
        <v>60</v>
      </c>
      <c r="F100" s="88" t="s">
        <v>60</v>
      </c>
    </row>
    <row r="101" spans="1:6" s="75" customFormat="1" ht="15.75" thickBot="1">
      <c r="A101" s="91">
        <v>18</v>
      </c>
      <c r="B101" s="92" t="s">
        <v>145</v>
      </c>
      <c r="C101" s="86" t="s">
        <v>146</v>
      </c>
      <c r="D101" s="99">
        <v>1</v>
      </c>
      <c r="E101" s="96" t="s">
        <v>60</v>
      </c>
      <c r="F101" s="88" t="s">
        <v>60</v>
      </c>
    </row>
    <row r="102" spans="1:6" s="75" customFormat="1" ht="15.75" thickBot="1">
      <c r="A102" s="91">
        <v>19</v>
      </c>
      <c r="B102" s="92" t="s">
        <v>147</v>
      </c>
      <c r="C102" s="86" t="s">
        <v>128</v>
      </c>
      <c r="D102" s="99">
        <v>8</v>
      </c>
      <c r="E102" s="96" t="s">
        <v>60</v>
      </c>
      <c r="F102" s="88" t="s">
        <v>60</v>
      </c>
    </row>
    <row r="103" spans="1:6" s="75" customFormat="1" ht="15.75" thickBot="1">
      <c r="A103" s="91">
        <v>20</v>
      </c>
      <c r="B103" s="92" t="s">
        <v>148</v>
      </c>
      <c r="C103" s="86" t="s">
        <v>146</v>
      </c>
      <c r="D103" s="99">
        <v>1</v>
      </c>
      <c r="E103" s="96" t="s">
        <v>60</v>
      </c>
      <c r="F103" s="88" t="s">
        <v>60</v>
      </c>
    </row>
    <row r="104" spans="1:6" s="75" customFormat="1" ht="15.75" thickBot="1">
      <c r="A104" s="91">
        <v>21</v>
      </c>
      <c r="B104" s="92" t="s">
        <v>149</v>
      </c>
      <c r="C104" s="86" t="s">
        <v>146</v>
      </c>
      <c r="D104" s="99">
        <v>1</v>
      </c>
      <c r="E104" s="96" t="s">
        <v>60</v>
      </c>
      <c r="F104" s="88" t="s">
        <v>60</v>
      </c>
    </row>
    <row r="105" spans="1:6" s="75" customFormat="1" ht="15.75" thickBot="1">
      <c r="A105" s="91">
        <v>22</v>
      </c>
      <c r="B105" s="92" t="s">
        <v>150</v>
      </c>
      <c r="C105" s="86" t="s">
        <v>128</v>
      </c>
      <c r="D105" s="99">
        <v>8</v>
      </c>
      <c r="E105" s="96" t="s">
        <v>60</v>
      </c>
      <c r="F105" s="88" t="s">
        <v>60</v>
      </c>
    </row>
    <row r="106" spans="1:6" s="75" customFormat="1" ht="15.75" thickBot="1">
      <c r="A106" s="91">
        <v>23</v>
      </c>
      <c r="B106" s="92" t="s">
        <v>151</v>
      </c>
      <c r="C106" s="86" t="s">
        <v>128</v>
      </c>
      <c r="D106" s="99">
        <v>8</v>
      </c>
      <c r="E106" s="96" t="s">
        <v>60</v>
      </c>
      <c r="F106" s="88" t="s">
        <v>60</v>
      </c>
    </row>
    <row r="107" spans="1:6">
      <c r="A107" s="65"/>
      <c r="B107" s="66"/>
      <c r="C107" s="58"/>
      <c r="D107" s="59"/>
      <c r="E107" s="60" t="s">
        <v>29</v>
      </c>
      <c r="F107" s="81">
        <f>SUM(F91:F91)</f>
        <v>0</v>
      </c>
    </row>
    <row r="108" spans="1:6">
      <c r="A108" s="67"/>
      <c r="B108" s="66"/>
      <c r="C108" s="58"/>
      <c r="D108" s="50"/>
      <c r="E108" s="60"/>
      <c r="F108" s="81"/>
    </row>
    <row r="109" spans="1:6">
      <c r="A109" s="67"/>
      <c r="B109" s="115" t="s">
        <v>152</v>
      </c>
      <c r="C109" s="115"/>
      <c r="D109" s="115"/>
      <c r="E109" s="115"/>
      <c r="F109" s="81">
        <f>SUMIF(E:E,"SUBTOTAL",F:F)</f>
        <v>0</v>
      </c>
    </row>
  </sheetData>
  <mergeCells count="19">
    <mergeCell ref="A7:F7"/>
    <mergeCell ref="A8:F8"/>
    <mergeCell ref="A1:F1"/>
    <mergeCell ref="A2:F2"/>
    <mergeCell ref="A4:F4"/>
    <mergeCell ref="A5:F5"/>
    <mergeCell ref="F58:F59"/>
    <mergeCell ref="A58:A59"/>
    <mergeCell ref="B109:E109"/>
    <mergeCell ref="A50:A51"/>
    <mergeCell ref="B58:B59"/>
    <mergeCell ref="C58:C59"/>
    <mergeCell ref="D58:D59"/>
    <mergeCell ref="E58:E59"/>
    <mergeCell ref="B50:B51"/>
    <mergeCell ref="C50:C51"/>
    <mergeCell ref="D50:D51"/>
    <mergeCell ref="E50:E51"/>
    <mergeCell ref="F50:F51"/>
  </mergeCells>
  <pageMargins left="0.7" right="0.7" top="0.75" bottom="0.75" header="0.3" footer="0.3"/>
  <pageSetup scale="79" fitToHeight="0" orientation="portrait" r:id="rId1"/>
  <headerFooter>
    <oddHeader>&amp;CITB XX-XXX&amp;RPage &amp;Pof&amp;N</oddHeader>
    <oddFooter>&amp;LBidders Name_________________________&amp;RBidders Intials ______________________</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093457FDD51649B1FFC5217F1FBBF8" ma:contentTypeVersion="12" ma:contentTypeDescription="Create a new document." ma:contentTypeScope="" ma:versionID="910d77996ad2d40f0240d8738db29d1e">
  <xsd:schema xmlns:xsd="http://www.w3.org/2001/XMLSchema" xmlns:xs="http://www.w3.org/2001/XMLSchema" xmlns:p="http://schemas.microsoft.com/office/2006/metadata/properties" xmlns:ns3="9e52ffaa-fbf2-440a-a835-38923627e7e0" xmlns:ns4="df3f9d75-2723-4f07-a3ae-ebf02dee9b95" targetNamespace="http://schemas.microsoft.com/office/2006/metadata/properties" ma:root="true" ma:fieldsID="be3a812ff12aad162a6b32dcabf4d295" ns3:_="" ns4:_="">
    <xsd:import namespace="9e52ffaa-fbf2-440a-a835-38923627e7e0"/>
    <xsd:import namespace="df3f9d75-2723-4f07-a3ae-ebf02dee9b9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52ffaa-fbf2-440a-a835-38923627e7e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f9d75-2723-4f07-a3ae-ebf02dee9b9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B5998F-E95D-4104-B981-E3EBADDC7A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52ffaa-fbf2-440a-a835-38923627e7e0"/>
    <ds:schemaRef ds:uri="df3f9d75-2723-4f07-a3ae-ebf02dee9b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27F9D1-92DE-451E-9486-C286EA6265EA}">
  <ds:schemaRefs>
    <ds:schemaRef ds:uri="http://schemas.microsoft.com/sharepoint/v3/contenttype/forms"/>
  </ds:schemaRefs>
</ds:datastoreItem>
</file>

<file path=customXml/itemProps3.xml><?xml version="1.0" encoding="utf-8"?>
<ds:datastoreItem xmlns:ds="http://schemas.openxmlformats.org/officeDocument/2006/customXml" ds:itemID="{486E2B6C-C12B-4AD9-95AE-5EE0C362F178}">
  <ds:schemaRefs>
    <ds:schemaRef ds:uri="http://purl.org/dc/elements/1.1/"/>
    <ds:schemaRef ds:uri="http://schemas.microsoft.com/office/2006/metadata/properties"/>
    <ds:schemaRef ds:uri="9e52ffaa-fbf2-440a-a835-38923627e7e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f3f9d75-2723-4f07-a3ae-ebf02dee9b9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MASTER</vt:lpstr>
      <vt:lpstr>Bid Table</vt:lpstr>
      <vt:lpstr>'Bid Table'!Print_Area</vt:lpstr>
      <vt:lpstr>MASTER!Print_Area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Cook</dc:creator>
  <cp:lastModifiedBy>Shirley Diamond</cp:lastModifiedBy>
  <cp:lastPrinted>2019-02-11T19:34:14Z</cp:lastPrinted>
  <dcterms:created xsi:type="dcterms:W3CDTF">2017-09-05T18:15:56Z</dcterms:created>
  <dcterms:modified xsi:type="dcterms:W3CDTF">2021-01-25T20:58:35Z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0x01010068093457FDD51649B1FFC5217F1FBBF8</vt:lpwstr>
  </property>
</Properties>
</file>