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PS - Jeff\PD 18-19.007 Installation, Refurbish and Removal of Pavement Markings and Associated Items\"/>
    </mc:Choice>
  </mc:AlternateContent>
  <xr:revisionPtr revIDLastSave="0" documentId="13_ncr:1_{8CFAC654-456D-465C-8FCC-3847B9F9CDA6}" xr6:coauthVersionLast="37" xr6:coauthVersionMax="37" xr10:uidLastSave="{00000000-0000-0000-0000-000000000000}"/>
  <workbookProtection workbookAlgorithmName="SHA-512" workbookHashValue="QO5pTHUXw5QLvxPDjUpyyrGIOjgz3h4/mvipsgFhKZhNxt+9qvDxN6OTrJlaLnOuBeyIIsGkSbkE8ENsZK7kkg==" workbookSaltValue="0kLSTC09MbdrxpdWQ2BJNw==" workbookSpinCount="100000" lockStructure="1"/>
  <bookViews>
    <workbookView xWindow="0" yWindow="0" windowWidth="20490" windowHeight="7485" xr2:uid="{D4EB8953-4030-4541-A8C8-33D7547747B8}"/>
  </bookViews>
  <sheets>
    <sheet name="Bid Form" sheetId="1" r:id="rId1"/>
    <sheet name="Part One" sheetId="2" r:id="rId2"/>
    <sheet name="Part Two" sheetId="5" r:id="rId3"/>
    <sheet name="Part Three" sheetId="6" r:id="rId4"/>
    <sheet name="Part Four" sheetId="7" r:id="rId5"/>
    <sheet name="Part Five" sheetId="8" r:id="rId6"/>
    <sheet name="Part Six" sheetId="9" r:id="rId7"/>
  </sheets>
  <definedNames>
    <definedName name="_xlnm.Print_Titles" localSheetId="4">'Part Four'!$1:$3</definedName>
    <definedName name="_xlnm.Print_Titles" localSheetId="1">'Part One'!$1:$3</definedName>
    <definedName name="_xlnm.Print_Titles" localSheetId="2">'Part Two'!$1:$3</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7" i="2" l="1"/>
  <c r="D62" i="5"/>
  <c r="E62" i="5" l="1"/>
  <c r="F62" i="5"/>
  <c r="E48" i="6"/>
  <c r="F48" i="6"/>
  <c r="D48" i="6"/>
  <c r="F7" i="8"/>
  <c r="E7" i="8"/>
  <c r="D7" i="8"/>
  <c r="F13" i="7"/>
  <c r="E13" i="7"/>
  <c r="D13" i="7"/>
  <c r="F57" i="2"/>
  <c r="D57" i="2"/>
  <c r="B11" i="9" l="1"/>
  <c r="B14" i="9" s="1"/>
  <c r="F11" i="9" l="1"/>
  <c r="D14" i="9" s="1"/>
  <c r="F14" i="9" s="1"/>
  <c r="F34" i="1" s="1"/>
</calcChain>
</file>

<file path=xl/sharedStrings.xml><?xml version="1.0" encoding="utf-8"?>
<sst xmlns="http://schemas.openxmlformats.org/spreadsheetml/2006/main" count="600" uniqueCount="337">
  <si>
    <t>SOLICITATION, OFFER, AND BID FORM</t>
  </si>
  <si>
    <t>ESCAMBIA COUNTY, FLORIDA</t>
  </si>
  <si>
    <t>Submit offers to:</t>
  </si>
  <si>
    <t>Jeff Lovingood, 850-595-4953</t>
  </si>
  <si>
    <t>Invitation to Bid</t>
  </si>
  <si>
    <t>Purchasing Specialist</t>
  </si>
  <si>
    <t>Installation, Refurbish, and Removal of Pavement Markings and Associated Items</t>
  </si>
  <si>
    <t>Office of Purchasing, 2nd Floor, Room 11.101</t>
  </si>
  <si>
    <t>213 Palafox Place, Pensacola, FL  32502</t>
  </si>
  <si>
    <t>or P.O. Box 1591, Pensacola, FL 32591-1591</t>
  </si>
  <si>
    <t>Solicitation Number PD 18-19.007</t>
  </si>
  <si>
    <t>SOLICITATION</t>
  </si>
  <si>
    <t>Mailing Date: November 13, 2018</t>
  </si>
  <si>
    <r>
      <rPr>
        <b/>
        <sz val="11"/>
        <color theme="1"/>
        <rFont val="Arial"/>
        <family val="2"/>
      </rPr>
      <t xml:space="preserve">Pre-Solicitation Conference: </t>
    </r>
    <r>
      <rPr>
        <sz val="11"/>
        <color theme="1"/>
        <rFont val="Arial"/>
        <family val="2"/>
      </rPr>
      <t>A</t>
    </r>
  </si>
  <si>
    <t>Non-Mandatory</t>
  </si>
  <si>
    <t xml:space="preserve">Pre-Solicitation Conference will be held in the Office of </t>
  </si>
  <si>
    <t>Purchasing Conference Room, 11.407, at 213 Palafox Pl. Pensacola, FL 32502 at 10:00 AM CST, November 28, 2018</t>
  </si>
  <si>
    <t>Offers Will Be Received Until:</t>
  </si>
  <si>
    <r>
      <t xml:space="preserve">2:00 PM CST, December 13, 2018, and may not be withdrawn within </t>
    </r>
    <r>
      <rPr>
        <b/>
        <u/>
        <sz val="11"/>
        <color theme="1"/>
        <rFont val="Arial"/>
        <family val="2"/>
      </rPr>
      <t>90</t>
    </r>
    <r>
      <rPr>
        <sz val="11"/>
        <color theme="1"/>
        <rFont val="Arial"/>
        <family val="2"/>
      </rPr>
      <t xml:space="preserve"> days after such date and time.</t>
    </r>
  </si>
  <si>
    <t>POSTING OF SOLICITATION TABULATIONS</t>
  </si>
  <si>
    <t>Solicitation tabulations with Recommended Awards will be posted for review by interested parties at the Escambia County Office of Purchasing, and will remain posted for a period of two (2) business days.  Failure to file a protest in writing within two (2) business days after posting of the soliciation tabulation shall constitute a waiver of any protest relating to this soliciation.  All protests must be filed with the Escambia County Office of Purchasing.  Protests will be handled according to Escambia County Purchasing Ordinance.</t>
  </si>
  <si>
    <r>
      <t>OFFER</t>
    </r>
    <r>
      <rPr>
        <sz val="11"/>
        <color theme="1"/>
        <rFont val="Arial"/>
        <family val="2"/>
      </rPr>
      <t xml:space="preserve"> (shall be completed by Offeror)</t>
    </r>
  </si>
  <si>
    <t>Federal Employer ID Number or S.S. Number:</t>
  </si>
  <si>
    <t>Terms of Payment</t>
  </si>
  <si>
    <t xml:space="preserve">Delivery Date will be </t>
  </si>
  <si>
    <t>days after receipt of Purchase Order</t>
  </si>
  <si>
    <t>Vendor Name:</t>
  </si>
  <si>
    <t>Address:</t>
  </si>
  <si>
    <t>Bid Bond Attached</t>
  </si>
  <si>
    <t>City, State, Zip:</t>
  </si>
  <si>
    <t>$</t>
  </si>
  <si>
    <t>Phone:</t>
  </si>
  <si>
    <t>Toll Free:</t>
  </si>
  <si>
    <t>Fax:</t>
  </si>
  <si>
    <t>Contact:</t>
  </si>
  <si>
    <t>Name &amp; Title of Person Authorized to Sign Offer</t>
  </si>
  <si>
    <t>* Signature of Person Authorized to Sign Offer</t>
  </si>
  <si>
    <t>(Original Signature Required)</t>
  </si>
  <si>
    <t>* Failure to execute this Form binding the bidder/proposer's offer shall result in the bid/proposal being rejected as non-responsive.</t>
  </si>
  <si>
    <t>I certify that this offer is made without prior understanding, agreement, or connection, with any Corporation, firm or person submitting an offer for the same materials, supplies, or equipment, and is in all respects fair and without collusion or fraud.  I agree to abide by all conditions of this offer and certify that I am authorized to sign this offer for the Offeror and that the Offeror is in compliance with all requirements of the solicitation, including but not limited to certification requirements.  In submitting an offer to Escambia County Florida, the Offeror agrees that if the offer is accepted, the Offeror will convey, sell, assign or transfer to Escambia County Florida all rights title and interest in and to all causes of action it may now or hereafter acquire under the Anti-trust laws of the United States and the State of Florida for price fixing relating to the particular commodities or services purchase or acquired by Escambia County Florida.  At the County’s discretion, such assignment shall be made and become effective at the time the County tenders final payment to the Offeror.</t>
  </si>
  <si>
    <t>BID FORM</t>
  </si>
  <si>
    <t>BASE BID:    $</t>
  </si>
  <si>
    <t>Item #</t>
  </si>
  <si>
    <t>Description of Work Order Items</t>
  </si>
  <si>
    <t>Unit</t>
  </si>
  <si>
    <t>10 Days</t>
  </si>
  <si>
    <t>15-30 Days*</t>
  </si>
  <si>
    <t>60-120 Days*</t>
  </si>
  <si>
    <t>GM</t>
  </si>
  <si>
    <t>LF</t>
  </si>
  <si>
    <t>PO100</t>
  </si>
  <si>
    <t>PO101</t>
  </si>
  <si>
    <t>PO102</t>
  </si>
  <si>
    <t>PO103</t>
  </si>
  <si>
    <t>PO104</t>
  </si>
  <si>
    <t>Skip Stripe, 4", 10'-30' Skip</t>
  </si>
  <si>
    <t>Skip Stripe, 4", 6'-10' Skip</t>
  </si>
  <si>
    <t>Skip Stripe, 4", 2'-4' Skip</t>
  </si>
  <si>
    <t>Solid Stripe, 4"</t>
  </si>
  <si>
    <t>PO105</t>
  </si>
  <si>
    <t>PO106</t>
  </si>
  <si>
    <t>Skip Stripe, 6", 10'-30' Skip</t>
  </si>
  <si>
    <t>PO107</t>
  </si>
  <si>
    <t>PO108</t>
  </si>
  <si>
    <t>PO109</t>
  </si>
  <si>
    <t>PO110</t>
  </si>
  <si>
    <t>PO111</t>
  </si>
  <si>
    <t>PO112</t>
  </si>
  <si>
    <t>PO113</t>
  </si>
  <si>
    <t>PO114</t>
  </si>
  <si>
    <t>PO115</t>
  </si>
  <si>
    <t>PO116</t>
  </si>
  <si>
    <t>PO117</t>
  </si>
  <si>
    <t>Skip Stripe, 6", 6'-10' Skip</t>
  </si>
  <si>
    <t>Skip Stripe, 6", 2'-4' Skip</t>
  </si>
  <si>
    <t>Solid Stripe, 6"</t>
  </si>
  <si>
    <t>Solid Stripe, 12"</t>
  </si>
  <si>
    <t>Solid Stripe, 18"</t>
  </si>
  <si>
    <t>Solid Stripe, 24"</t>
  </si>
  <si>
    <t>Directional Arrow, Single headed, 12SF</t>
  </si>
  <si>
    <t>EA</t>
  </si>
  <si>
    <t>Directional Arrow, Single headed, 16SF</t>
  </si>
  <si>
    <t>Directional Arrow, Double headed, 27SF</t>
  </si>
  <si>
    <t>PO118</t>
  </si>
  <si>
    <t>"Bump" Pavement Message</t>
  </si>
  <si>
    <t>PO119</t>
  </si>
  <si>
    <t>PO120</t>
  </si>
  <si>
    <t>PO121</t>
  </si>
  <si>
    <t>PO122</t>
  </si>
  <si>
    <t>PO123</t>
  </si>
  <si>
    <t>PO124</t>
  </si>
  <si>
    <t>PO125</t>
  </si>
  <si>
    <t>PO126</t>
  </si>
  <si>
    <t>PO127</t>
  </si>
  <si>
    <t>PO128</t>
  </si>
  <si>
    <t>PO129</t>
  </si>
  <si>
    <t>PO130</t>
  </si>
  <si>
    <t>PO131</t>
  </si>
  <si>
    <t>PO132</t>
  </si>
  <si>
    <t>PO133</t>
  </si>
  <si>
    <t>PO134</t>
  </si>
  <si>
    <t>PO135</t>
  </si>
  <si>
    <t>PO136</t>
  </si>
  <si>
    <t>PO137</t>
  </si>
  <si>
    <t>PO138</t>
  </si>
  <si>
    <t>PO139</t>
  </si>
  <si>
    <t>PO140</t>
  </si>
  <si>
    <t>PO141</t>
  </si>
  <si>
    <t>PO142</t>
  </si>
  <si>
    <t>Hump Markings (Ref: 3B-29 "A") MUTCD</t>
  </si>
  <si>
    <t>Hump Markings (Ref: 3B-30 "A") MUTCD</t>
  </si>
  <si>
    <t>Hump Markings (Ref: 3B-31 "Advance") MUTCD</t>
  </si>
  <si>
    <t>Combination (Ref: 3B-29 "A" &amp; Advance) MUTCD</t>
  </si>
  <si>
    <t>Combination (Ref: 3B-30 "A" &amp; Advance) MUTCD</t>
  </si>
  <si>
    <t>"Lane" Pavement Message</t>
  </si>
  <si>
    <t>"Left" Pavement Message</t>
  </si>
  <si>
    <t>"Merge" Pavement Message</t>
  </si>
  <si>
    <t>"Only" Pavement Message</t>
  </si>
  <si>
    <t>"Ped Xing" Pavement Message</t>
  </si>
  <si>
    <t>"Right" Pavement Message</t>
  </si>
  <si>
    <t>"RXR" Pavement Message</t>
  </si>
  <si>
    <t>"School" Pavement Message</t>
  </si>
  <si>
    <t>"Stop" Pavement Message</t>
  </si>
  <si>
    <t>"Yield" Pavement Message</t>
  </si>
  <si>
    <t>Approach Yield (Ref:3B-14a) MUTCD</t>
  </si>
  <si>
    <t>Approach Yield (Ref:3B-14b) MUTCD</t>
  </si>
  <si>
    <t>"Turn" Pavement Message</t>
  </si>
  <si>
    <t>Diamond Pavement Message</t>
  </si>
  <si>
    <t>Bike Symbol Pavement Message</t>
  </si>
  <si>
    <t>Bike Symbol "Arrow"</t>
  </si>
  <si>
    <t>Bike Symbol &amp; Arrow</t>
  </si>
  <si>
    <t>5' Handicapped Symbol Pavement Message</t>
  </si>
  <si>
    <t>PO143</t>
  </si>
  <si>
    <t>PO144</t>
  </si>
  <si>
    <t>PO145</t>
  </si>
  <si>
    <t>PO146</t>
  </si>
  <si>
    <t>PO147</t>
  </si>
  <si>
    <t>PO148</t>
  </si>
  <si>
    <t>PO149</t>
  </si>
  <si>
    <t>PO150</t>
  </si>
  <si>
    <t>PO151</t>
  </si>
  <si>
    <t>PO152</t>
  </si>
  <si>
    <t>3' Handicapped Symbol Pavement Message</t>
  </si>
  <si>
    <t>Removal of Paint Markings</t>
  </si>
  <si>
    <t>SF</t>
  </si>
  <si>
    <t>Solid Stripe, 4" (BLUE)</t>
  </si>
  <si>
    <t>Solid Stripe, 6" (BLUE)</t>
  </si>
  <si>
    <t>Removal of Combination (Ref: 3B-29 "A" &amp; Advance) MUTCD</t>
  </si>
  <si>
    <t>Removal of Combination (Ref: 3B-30 "A" &amp; Advance) MUTCD</t>
  </si>
  <si>
    <t>Temporary Removal Tape 6" White</t>
  </si>
  <si>
    <t>Temporary Removal Tape 6" Blue</t>
  </si>
  <si>
    <t>Temporary Removal Tape Handicap Emblem</t>
  </si>
  <si>
    <t>TO100</t>
  </si>
  <si>
    <t>TO101</t>
  </si>
  <si>
    <t>TO102</t>
  </si>
  <si>
    <t>TO103</t>
  </si>
  <si>
    <t>TO104</t>
  </si>
  <si>
    <t>TO105</t>
  </si>
  <si>
    <t>TO106</t>
  </si>
  <si>
    <t>TO107</t>
  </si>
  <si>
    <t>TO108</t>
  </si>
  <si>
    <t>TO109</t>
  </si>
  <si>
    <t>TO110</t>
  </si>
  <si>
    <t>TO111</t>
  </si>
  <si>
    <t>TO112</t>
  </si>
  <si>
    <t>TO113</t>
  </si>
  <si>
    <t>TO114</t>
  </si>
  <si>
    <t>TO115</t>
  </si>
  <si>
    <t>TO116</t>
  </si>
  <si>
    <t>TO117</t>
  </si>
  <si>
    <t>TO118</t>
  </si>
  <si>
    <t>TO119</t>
  </si>
  <si>
    <t>TO120</t>
  </si>
  <si>
    <t>TO121</t>
  </si>
  <si>
    <t>TO122</t>
  </si>
  <si>
    <t>TO123</t>
  </si>
  <si>
    <t>TO124</t>
  </si>
  <si>
    <t>Solid Stripe, 6" Audible and Vibratory</t>
  </si>
  <si>
    <t>Directional Arrow, Single headed 12SF</t>
  </si>
  <si>
    <t>Directional Arrow, Single headed 16SF</t>
  </si>
  <si>
    <t>"Bump" Thermoplastic Message</t>
  </si>
  <si>
    <t>Hump Markings (Ref:3B-31 "Advance") MUTCD</t>
  </si>
  <si>
    <t>TO125</t>
  </si>
  <si>
    <t>TO126</t>
  </si>
  <si>
    <t>TO127</t>
  </si>
  <si>
    <t>TO128</t>
  </si>
  <si>
    <t>TO129</t>
  </si>
  <si>
    <t>TO130</t>
  </si>
  <si>
    <t>TO131</t>
  </si>
  <si>
    <t>TO132</t>
  </si>
  <si>
    <t>TO133</t>
  </si>
  <si>
    <t>TO134</t>
  </si>
  <si>
    <t>TO135</t>
  </si>
  <si>
    <t>TO136</t>
  </si>
  <si>
    <t>TO137</t>
  </si>
  <si>
    <t>TO138</t>
  </si>
  <si>
    <t>TO139</t>
  </si>
  <si>
    <t>TO140</t>
  </si>
  <si>
    <t>TO141</t>
  </si>
  <si>
    <t>TO142</t>
  </si>
  <si>
    <t>TO143</t>
  </si>
  <si>
    <t>TO144</t>
  </si>
  <si>
    <t>TO145</t>
  </si>
  <si>
    <t>TO146</t>
  </si>
  <si>
    <t>TO147</t>
  </si>
  <si>
    <t>"Lane" Thermoplastic Message</t>
  </si>
  <si>
    <t>"Left" Thermoplastic Message</t>
  </si>
  <si>
    <t>"Merge" Thermoplastic Message</t>
  </si>
  <si>
    <t>"Only" Thermoplastic Message</t>
  </si>
  <si>
    <t>"Ped Xing" Thermoplastic Message</t>
  </si>
  <si>
    <t>"Right" Thermoplastic Message</t>
  </si>
  <si>
    <t>"RXR" Thermoplastic Message</t>
  </si>
  <si>
    <t>"School" Thermoplastic Message</t>
  </si>
  <si>
    <t>"Stop" Thermoplastic Message</t>
  </si>
  <si>
    <t>"Yield" Thermoplastic Message</t>
  </si>
  <si>
    <t>Approach Yield (Ref: 3B-14a) MUTCD</t>
  </si>
  <si>
    <t>"Turn" Thermoplastic Message</t>
  </si>
  <si>
    <t>Diamond Thermoplastic Message</t>
  </si>
  <si>
    <t>Approach Yield (Ref: 3B-14b) MUTCD</t>
  </si>
  <si>
    <t>Bike Symbol Thermoplastic Message</t>
  </si>
  <si>
    <t>5' Handicapped Symbol Thermoplastic Message</t>
  </si>
  <si>
    <t>3' Handicapped Symbol Thermoplastic Message</t>
  </si>
  <si>
    <t>Removal of Thermoplastic Markings</t>
  </si>
  <si>
    <t>TO148</t>
  </si>
  <si>
    <t>TO149</t>
  </si>
  <si>
    <t>TO150</t>
  </si>
  <si>
    <t>TO151</t>
  </si>
  <si>
    <t>TO152</t>
  </si>
  <si>
    <t>TO153</t>
  </si>
  <si>
    <t>TO154</t>
  </si>
  <si>
    <t>TO155</t>
  </si>
  <si>
    <t>TO156</t>
  </si>
  <si>
    <t>TO157</t>
  </si>
  <si>
    <t>Rumble Strips FDOT Index 518 (1 set)</t>
  </si>
  <si>
    <t>Rumble Strips FDOT Index 518 (4 sets)</t>
  </si>
  <si>
    <t>Removal of Combination (Ref:3B-29"A" &amp; Advance) MUTCD</t>
  </si>
  <si>
    <t>Removal of Combination (Ref:3B-30"A" &amp; Advance) MUTCD</t>
  </si>
  <si>
    <t>Removal of Thermoplastic Rumble Stripe FDOT Index 518 (1 set)</t>
  </si>
  <si>
    <t>Removal of Thermoplastic Rumble Stripe FDOT Index 518 (4 sets)</t>
  </si>
  <si>
    <t>Street Print Brand Textured Pavement, Brick, Red (w/layout &amp; prep.)</t>
  </si>
  <si>
    <t>Street Print Brand Textured Pavement, Brick, Red (refurbish only)</t>
  </si>
  <si>
    <t>Removal "Bump" Pavement Message</t>
  </si>
  <si>
    <t>Combination (Ref: 3B-29 "A" &amp; "Advance") MUTCD</t>
  </si>
  <si>
    <t>Combination (Ref: 3B-30 "A" &amp; "Advance") MUTCD</t>
  </si>
  <si>
    <t>Removal "Bump" Thermoplastic Message</t>
  </si>
  <si>
    <t>LO100</t>
  </si>
  <si>
    <t>LO101</t>
  </si>
  <si>
    <t>LO102</t>
  </si>
  <si>
    <t>LO103</t>
  </si>
  <si>
    <t>LO104</t>
  </si>
  <si>
    <t>LO105</t>
  </si>
  <si>
    <t>LO106</t>
  </si>
  <si>
    <t>LO107</t>
  </si>
  <si>
    <t>LO108</t>
  </si>
  <si>
    <t>LO109</t>
  </si>
  <si>
    <t>LO110</t>
  </si>
  <si>
    <t>LO111</t>
  </si>
  <si>
    <t>LO112</t>
  </si>
  <si>
    <t>LO113</t>
  </si>
  <si>
    <t>LO114</t>
  </si>
  <si>
    <t>LO115</t>
  </si>
  <si>
    <t>LO116</t>
  </si>
  <si>
    <t>LO117</t>
  </si>
  <si>
    <t>LO118</t>
  </si>
  <si>
    <t>LO119</t>
  </si>
  <si>
    <t>LO120</t>
  </si>
  <si>
    <t>LO121</t>
  </si>
  <si>
    <t>LO122</t>
  </si>
  <si>
    <t>LO123</t>
  </si>
  <si>
    <t>LO124</t>
  </si>
  <si>
    <t>LO125</t>
  </si>
  <si>
    <t>LO126</t>
  </si>
  <si>
    <t>LO127</t>
  </si>
  <si>
    <t>LO128</t>
  </si>
  <si>
    <t>LO129</t>
  </si>
  <si>
    <t>LO130</t>
  </si>
  <si>
    <t>LO131</t>
  </si>
  <si>
    <t>LO132</t>
  </si>
  <si>
    <t>LO133</t>
  </si>
  <si>
    <t>LO134</t>
  </si>
  <si>
    <t>LO135</t>
  </si>
  <si>
    <t>LO136</t>
  </si>
  <si>
    <t>LO137</t>
  </si>
  <si>
    <t>LO138</t>
  </si>
  <si>
    <t>LO139</t>
  </si>
  <si>
    <t>LO140</t>
  </si>
  <si>
    <t>LO141</t>
  </si>
  <si>
    <t>LO142</t>
  </si>
  <si>
    <t>LO143</t>
  </si>
  <si>
    <t>Directional Arrow, Single-headed 12SF</t>
  </si>
  <si>
    <t>Sk+C17+B2:B36+B2:B37+C17+B2:B36+B2:B2:B38</t>
  </si>
  <si>
    <t>Directional Arrow, Single-headed 16SF</t>
  </si>
  <si>
    <t>Directional Arrow, Double-headed 27SF</t>
  </si>
  <si>
    <t>Handicapped Symbol Pavement Message</t>
  </si>
  <si>
    <t>RO100</t>
  </si>
  <si>
    <t>RO101</t>
  </si>
  <si>
    <t>RO102</t>
  </si>
  <si>
    <t>RO103</t>
  </si>
  <si>
    <t>RO104</t>
  </si>
  <si>
    <t>RO105</t>
  </si>
  <si>
    <t>RO106</t>
  </si>
  <si>
    <t>RO107</t>
  </si>
  <si>
    <t>RO108</t>
  </si>
  <si>
    <t>Mono-directional Reflective (RPM), (F&amp;I)</t>
  </si>
  <si>
    <t>Bi-directional Reflective (RPM), (F&amp;I)</t>
  </si>
  <si>
    <t>Removal, Reflective Pavement Markers</t>
  </si>
  <si>
    <t>Removal, Flexible Post Delineators</t>
  </si>
  <si>
    <t>Flexible Post C Delineators, 36" (F&amp;I)</t>
  </si>
  <si>
    <t>Impact Recovery Flexible Delineators, 48" (F&amp;I)</t>
  </si>
  <si>
    <t>Impact Recovery Flexible Delineators, 60" (F&amp;I)</t>
  </si>
  <si>
    <t>Type IV (Diamond Grade) 6" X 12" Delineators, post type, 7ft galvanized, U-Channel (2#/ft)</t>
  </si>
  <si>
    <t>WO100</t>
  </si>
  <si>
    <t>6' long, Concrete or Rubber Wheel Stops Anchored with 12" Drift Pins, (F&amp;I)</t>
  </si>
  <si>
    <t>Relocate, 6' long, Concrete or Rubber Wheel Stops Anchored with 12" Drift Pins, in existing asphalt</t>
  </si>
  <si>
    <t>Remove, 6' long, Concrete or Rubber Wheel Stops Anchored with 12" Drift Pins, in existing asphalt</t>
  </si>
  <si>
    <t>Total</t>
  </si>
  <si>
    <t>Part 1:  Application of Paint Markings (White, Yellow, Blue, Red)</t>
  </si>
  <si>
    <t>Part 2:  Application of Thermoplastic Markings (White, Yellow, Blue, Red)</t>
  </si>
  <si>
    <t>Part 3:  Layout (Only) for Installation of Pavement Markings*</t>
  </si>
  <si>
    <t>*Layout - Measuring and marking locations for pavement markings and associated items where none previously existed or previous locations are indiscernible.</t>
  </si>
  <si>
    <r>
      <t>Part 4: Layout and Installation of Reflective Pavement Markings and Flexible Post Channelizers</t>
    </r>
    <r>
      <rPr>
        <b/>
        <sz val="11"/>
        <color theme="1"/>
        <rFont val="Calibri"/>
        <family val="2"/>
        <scheme val="minor"/>
      </rPr>
      <t xml:space="preserve">         </t>
    </r>
    <r>
      <rPr>
        <b/>
        <u/>
        <sz val="11"/>
        <color theme="1"/>
        <rFont val="Calibri"/>
        <family val="2"/>
        <scheme val="minor"/>
      </rPr>
      <t>(All Colors)</t>
    </r>
  </si>
  <si>
    <t>Part 5:  Installation, Relocation and Removal of Wheel Stops</t>
  </si>
  <si>
    <t>Part 6:  Night Application of Pavement Markings and Associated Items</t>
  </si>
  <si>
    <t>Application of Pavement Markings and Associated Items to be performed between the hours of 8:00 PM and 6:00 AM</t>
  </si>
  <si>
    <t>Work Required by the County to be performed under Part 6 will include a Flat Rate or Percentage Adder for the Contractor to cover the increase in night-time operational costs, in addition to the line item amounts.  If the Percentage Adder amount is less than the Flat Rate Adder amount, the Flat Rate Adder amount will supercede the Percentage.</t>
  </si>
  <si>
    <t>Note:  The Flate Rate Adder should be the minimum additional cost the Contractor considers is necessary for smaller jobs to compensate for increased night-time operational costs.</t>
  </si>
  <si>
    <t>Flat Rate Adder:</t>
  </si>
  <si>
    <t>Percentage Adder:</t>
  </si>
  <si>
    <t>Uses Subtotals in "10 Days" column from Parts 1-5 for this total.</t>
  </si>
  <si>
    <t>*</t>
  </si>
  <si>
    <t>=</t>
  </si>
  <si>
    <t>Percentage Adder Total</t>
  </si>
  <si>
    <t>Percentage</t>
  </si>
  <si>
    <t>Grand Total Adder:</t>
  </si>
  <si>
    <t>+</t>
  </si>
  <si>
    <r>
      <t xml:space="preserve">Select the LARGER of the two adders. Enter the Flat Rate amount </t>
    </r>
    <r>
      <rPr>
        <b/>
        <u/>
        <sz val="11"/>
        <color theme="1"/>
        <rFont val="Calibri"/>
        <family val="2"/>
        <scheme val="minor"/>
      </rPr>
      <t>OR</t>
    </r>
    <r>
      <rPr>
        <sz val="11"/>
        <color theme="1"/>
        <rFont val="Calibri"/>
        <family val="2"/>
        <scheme val="minor"/>
      </rPr>
      <t xml:space="preserve"> the Percentage amount.</t>
    </r>
  </si>
  <si>
    <t>Part 6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</si>
</sst>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u/>
      <sz val="11"/>
      <color theme="1"/>
      <name val="Arial"/>
      <family val="2"/>
    </font>
    <font>
      <sz val="11"/>
      <color theme="1"/>
      <name val="Arial"/>
      <family val="2"/>
    </font>
    <font>
      <b/>
      <sz val="11"/>
      <color theme="1"/>
      <name val="Arial"/>
      <family val="2"/>
    </font>
    <font>
      <sz val="10"/>
      <color theme="1"/>
      <name val="Arial"/>
      <family val="2"/>
    </font>
    <font>
      <b/>
      <u/>
      <sz val="8"/>
      <color theme="1"/>
      <name val="Arial"/>
      <family val="2"/>
    </font>
    <font>
      <sz val="8"/>
      <color theme="1"/>
      <name val="Arial"/>
      <family val="2"/>
    </font>
    <font>
      <b/>
      <i/>
      <sz val="11"/>
      <color theme="1"/>
      <name val="Arial"/>
      <family val="2"/>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1">
    <xf numFmtId="0" fontId="0" fillId="0" borderId="0"/>
  </cellStyleXfs>
  <cellXfs count="72">
    <xf numFmtId="0" fontId="0" fillId="0" borderId="0" xfId="0"/>
    <xf numFmtId="0" fontId="1" fillId="0" borderId="0" xfId="0" applyFont="1"/>
    <xf numFmtId="0" fontId="2" fillId="0" borderId="0" xfId="0" applyFont="1"/>
    <xf numFmtId="0" fontId="3" fillId="0" borderId="0" xfId="0" applyFont="1" applyAlignment="1">
      <alignment horizontal="right"/>
    </xf>
    <xf numFmtId="0" fontId="2" fillId="0" borderId="0" xfId="0" applyFont="1" applyAlignment="1">
      <alignment horizontal="right"/>
    </xf>
    <xf numFmtId="0" fontId="2" fillId="0" borderId="2" xfId="0" applyFont="1" applyBorder="1"/>
    <xf numFmtId="0" fontId="3" fillId="0" borderId="0" xfId="0" applyFont="1"/>
    <xf numFmtId="0" fontId="3" fillId="0" borderId="0" xfId="0" applyFont="1" applyBorder="1" applyAlignment="1">
      <alignment horizontal="right"/>
    </xf>
    <xf numFmtId="0" fontId="2" fillId="0" borderId="0" xfId="0" applyFont="1" applyBorder="1"/>
    <xf numFmtId="0" fontId="0" fillId="0" borderId="0" xfId="0" applyAlignment="1">
      <alignment wrapText="1"/>
    </xf>
    <xf numFmtId="0" fontId="0" fillId="0" borderId="1" xfId="0" applyBorder="1" applyAlignment="1">
      <alignment wrapText="1"/>
    </xf>
    <xf numFmtId="0" fontId="0" fillId="0" borderId="0" xfId="0" applyAlignment="1">
      <alignment wrapText="1"/>
    </xf>
    <xf numFmtId="0" fontId="8" fillId="0" borderId="1"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0" xfId="0" applyFont="1" applyAlignment="1">
      <alignment horizontal="center" vertical="center"/>
    </xf>
    <xf numFmtId="0" fontId="0" fillId="0" borderId="1" xfId="0" applyBorder="1" applyAlignment="1">
      <alignment vertical="center"/>
    </xf>
    <xf numFmtId="0" fontId="0" fillId="0" borderId="0" xfId="0" applyAlignment="1">
      <alignment vertical="center"/>
    </xf>
    <xf numFmtId="0" fontId="0" fillId="0" borderId="1" xfId="0" applyBorder="1" applyAlignment="1">
      <alignment horizontal="center"/>
    </xf>
    <xf numFmtId="0" fontId="0" fillId="0" borderId="0" xfId="0" applyAlignment="1">
      <alignment horizontal="center"/>
    </xf>
    <xf numFmtId="164" fontId="0" fillId="0" borderId="1" xfId="0" applyNumberFormat="1" applyBorder="1"/>
    <xf numFmtId="0" fontId="0" fillId="0" borderId="1" xfId="0" applyBorder="1" applyAlignment="1">
      <alignment horizontal="center" vertical="center"/>
    </xf>
    <xf numFmtId="0" fontId="0" fillId="0" borderId="0" xfId="0" applyAlignment="1">
      <alignment horizontal="center" vertical="center"/>
    </xf>
    <xf numFmtId="164" fontId="8" fillId="0" borderId="1" xfId="0" applyNumberFormat="1" applyFont="1" applyBorder="1"/>
    <xf numFmtId="0" fontId="8" fillId="0" borderId="1" xfId="0" applyFont="1" applyFill="1"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164" fontId="0" fillId="0" borderId="2" xfId="0" applyNumberFormat="1" applyBorder="1"/>
    <xf numFmtId="10" fontId="0" fillId="0" borderId="2" xfId="0" applyNumberFormat="1" applyBorder="1"/>
    <xf numFmtId="0" fontId="8" fillId="0" borderId="0" xfId="0" applyFont="1" applyAlignment="1">
      <alignment wrapText="1"/>
    </xf>
    <xf numFmtId="0" fontId="9" fillId="0" borderId="0" xfId="0" applyFont="1" applyAlignment="1">
      <alignment horizontal="center" vertical="top" wrapText="1"/>
    </xf>
    <xf numFmtId="0" fontId="0" fillId="0" borderId="0" xfId="0" applyAlignment="1">
      <alignment horizontal="center" vertical="top"/>
    </xf>
    <xf numFmtId="0" fontId="0" fillId="0" borderId="0" xfId="0" applyAlignment="1">
      <alignment vertical="top" wrapText="1"/>
    </xf>
    <xf numFmtId="0" fontId="8" fillId="0" borderId="0" xfId="0" applyFont="1" applyAlignment="1">
      <alignment horizontal="center" vertical="top"/>
    </xf>
    <xf numFmtId="164" fontId="0" fillId="0" borderId="2" xfId="0" applyNumberFormat="1" applyBorder="1" applyAlignment="1">
      <alignment horizontal="center"/>
    </xf>
    <xf numFmtId="0" fontId="3"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center"/>
    </xf>
    <xf numFmtId="0" fontId="2" fillId="0" borderId="2" xfId="0" applyFont="1" applyBorder="1" applyAlignment="1">
      <alignment horizontal="center"/>
    </xf>
    <xf numFmtId="0" fontId="2" fillId="0" borderId="0" xfId="0" applyFont="1" applyAlignment="1">
      <alignment horizontal="left"/>
    </xf>
    <xf numFmtId="0" fontId="3" fillId="0" borderId="1" xfId="0" applyFont="1" applyBorder="1" applyAlignment="1">
      <alignment horizont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xf>
    <xf numFmtId="0" fontId="2" fillId="0" borderId="1" xfId="0" applyFont="1" applyBorder="1" applyAlignment="1">
      <alignment horizontal="center"/>
    </xf>
    <xf numFmtId="0" fontId="1" fillId="0" borderId="3" xfId="0" applyFont="1" applyBorder="1" applyAlignment="1">
      <alignment horizontal="center"/>
    </xf>
    <xf numFmtId="0" fontId="1" fillId="0" borderId="0" xfId="0" applyFont="1" applyBorder="1" applyAlignment="1">
      <alignment horizontal="center"/>
    </xf>
    <xf numFmtId="0" fontId="4"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xf>
    <xf numFmtId="0" fontId="6" fillId="0" borderId="2" xfId="0" applyFont="1" applyBorder="1" applyAlignment="1">
      <alignment horizontal="left" vertical="center" wrapText="1"/>
    </xf>
    <xf numFmtId="0" fontId="3" fillId="0" borderId="0" xfId="0" applyFont="1" applyAlignment="1">
      <alignment horizontal="center"/>
    </xf>
    <xf numFmtId="0" fontId="2" fillId="0" borderId="4" xfId="0" applyFont="1" applyBorder="1" applyAlignment="1">
      <alignment horizontal="center"/>
    </xf>
    <xf numFmtId="0" fontId="3" fillId="0" borderId="2" xfId="0" applyFont="1" applyBorder="1" applyAlignment="1">
      <alignment horizontal="center"/>
    </xf>
    <xf numFmtId="0" fontId="3" fillId="0" borderId="0" xfId="0" applyFont="1" applyBorder="1" applyAlignment="1">
      <alignment horizontal="center"/>
    </xf>
    <xf numFmtId="0" fontId="2" fillId="0" borderId="3" xfId="0" applyFont="1" applyBorder="1" applyAlignment="1">
      <alignment horizontal="left"/>
    </xf>
    <xf numFmtId="0" fontId="2" fillId="0" borderId="3" xfId="0" applyFont="1" applyBorder="1" applyAlignment="1">
      <alignment horizontal="right"/>
    </xf>
    <xf numFmtId="0" fontId="2" fillId="0" borderId="0" xfId="0" applyFont="1" applyAlignment="1">
      <alignment horizontal="right"/>
    </xf>
    <xf numFmtId="0" fontId="7" fillId="0" borderId="0" xfId="0" applyFont="1" applyAlignment="1">
      <alignment horizontal="center" wrapText="1"/>
    </xf>
    <xf numFmtId="0" fontId="7" fillId="0" borderId="2" xfId="0" applyFont="1" applyBorder="1" applyAlignment="1">
      <alignment horizontal="center" wrapText="1"/>
    </xf>
    <xf numFmtId="0" fontId="6" fillId="0" borderId="4" xfId="0" applyFont="1" applyBorder="1" applyAlignment="1">
      <alignment horizontal="left" vertical="center" wrapText="1" readingOrder="1"/>
    </xf>
    <xf numFmtId="0" fontId="9"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xf>
    <xf numFmtId="0" fontId="8" fillId="0" borderId="0" xfId="0" applyFont="1" applyAlignment="1">
      <alignment horizontal="center" wrapText="1"/>
    </xf>
    <xf numFmtId="0" fontId="0" fillId="0" borderId="0" xfId="0" applyAlignment="1">
      <alignment horizontal="left" wrapText="1"/>
    </xf>
    <xf numFmtId="164" fontId="0" fillId="0" borderId="1" xfId="0" applyNumberFormat="1" applyBorder="1" applyAlignment="1">
      <alignment vertical="center"/>
    </xf>
    <xf numFmtId="164" fontId="8" fillId="0" borderId="1" xfId="0" applyNumberFormat="1" applyFont="1" applyBorder="1" applyAlignment="1">
      <alignment vertical="center"/>
    </xf>
    <xf numFmtId="0" fontId="0" fillId="0" borderId="0" xfId="0" applyAlignment="1">
      <alignment horizontal="right" vertical="center"/>
    </xf>
    <xf numFmtId="164" fontId="0" fillId="0" borderId="1" xfId="0" applyNumberFormat="1" applyBorder="1" applyAlignment="1">
      <alignment horizontal="right" vertical="center"/>
    </xf>
    <xf numFmtId="164" fontId="8"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EB352-0826-46F3-83AF-7A8537435950}">
  <dimension ref="A1:K34"/>
  <sheetViews>
    <sheetView tabSelected="1" zoomScaleNormal="100" workbookViewId="0">
      <selection activeCell="F17" sqref="F17:H17"/>
    </sheetView>
  </sheetViews>
  <sheetFormatPr defaultRowHeight="15" x14ac:dyDescent="0.25"/>
  <sheetData>
    <row r="1" spans="1:11" x14ac:dyDescent="0.25">
      <c r="A1" s="1" t="s">
        <v>0</v>
      </c>
      <c r="B1" s="2"/>
      <c r="C1" s="2"/>
      <c r="D1" s="2"/>
      <c r="E1" s="2"/>
      <c r="F1" s="37"/>
      <c r="G1" s="37"/>
      <c r="H1" s="2"/>
      <c r="I1" s="2"/>
      <c r="J1" s="2"/>
      <c r="K1" s="3" t="s">
        <v>1</v>
      </c>
    </row>
    <row r="2" spans="1:11" x14ac:dyDescent="0.25">
      <c r="A2" s="39" t="s">
        <v>2</v>
      </c>
      <c r="B2" s="39"/>
      <c r="C2" s="39"/>
      <c r="D2" s="39"/>
      <c r="E2" s="39"/>
      <c r="F2" s="37"/>
      <c r="G2" s="37"/>
      <c r="H2" s="2"/>
      <c r="I2" s="2"/>
      <c r="J2" s="2"/>
      <c r="K2" s="4"/>
    </row>
    <row r="3" spans="1:11" x14ac:dyDescent="0.25">
      <c r="A3" s="39" t="s">
        <v>3</v>
      </c>
      <c r="B3" s="39"/>
      <c r="C3" s="39"/>
      <c r="D3" s="39"/>
      <c r="E3" s="39"/>
      <c r="F3" s="37"/>
      <c r="G3" s="37"/>
      <c r="H3" s="40" t="s">
        <v>4</v>
      </c>
      <c r="I3" s="40"/>
      <c r="J3" s="40"/>
      <c r="K3" s="40"/>
    </row>
    <row r="4" spans="1:11" x14ac:dyDescent="0.25">
      <c r="A4" s="39" t="s">
        <v>5</v>
      </c>
      <c r="B4" s="39"/>
      <c r="C4" s="39"/>
      <c r="D4" s="39"/>
      <c r="E4" s="39"/>
      <c r="F4" s="37"/>
      <c r="G4" s="37"/>
      <c r="H4" s="41" t="s">
        <v>6</v>
      </c>
      <c r="I4" s="42"/>
      <c r="J4" s="42"/>
      <c r="K4" s="42"/>
    </row>
    <row r="5" spans="1:11" x14ac:dyDescent="0.25">
      <c r="A5" s="39" t="s">
        <v>7</v>
      </c>
      <c r="B5" s="39"/>
      <c r="C5" s="39"/>
      <c r="D5" s="39"/>
      <c r="E5" s="39"/>
      <c r="F5" s="37"/>
      <c r="G5" s="37"/>
      <c r="H5" s="42"/>
      <c r="I5" s="42"/>
      <c r="J5" s="42"/>
      <c r="K5" s="42"/>
    </row>
    <row r="6" spans="1:11" x14ac:dyDescent="0.25">
      <c r="A6" s="39" t="s">
        <v>8</v>
      </c>
      <c r="B6" s="39"/>
      <c r="C6" s="39"/>
      <c r="D6" s="39"/>
      <c r="E6" s="39"/>
      <c r="F6" s="37"/>
      <c r="G6" s="37"/>
      <c r="H6" s="42"/>
      <c r="I6" s="42"/>
      <c r="J6" s="42"/>
      <c r="K6" s="42"/>
    </row>
    <row r="7" spans="1:11" ht="15.75" thickBot="1" x14ac:dyDescent="0.3">
      <c r="A7" s="43" t="s">
        <v>9</v>
      </c>
      <c r="B7" s="43"/>
      <c r="C7" s="43"/>
      <c r="D7" s="43"/>
      <c r="E7" s="43"/>
      <c r="F7" s="38"/>
      <c r="G7" s="38"/>
      <c r="H7" s="40" t="s">
        <v>10</v>
      </c>
      <c r="I7" s="44"/>
      <c r="J7" s="44"/>
      <c r="K7" s="44"/>
    </row>
    <row r="8" spans="1:11" x14ac:dyDescent="0.25">
      <c r="A8" s="45" t="s">
        <v>11</v>
      </c>
      <c r="B8" s="45"/>
      <c r="C8" s="45"/>
      <c r="D8" s="45"/>
      <c r="E8" s="45"/>
      <c r="F8" s="45"/>
      <c r="G8" s="45"/>
      <c r="H8" s="46"/>
      <c r="I8" s="46"/>
      <c r="J8" s="46"/>
      <c r="K8" s="46"/>
    </row>
    <row r="9" spans="1:11" x14ac:dyDescent="0.25">
      <c r="A9" s="35" t="s">
        <v>12</v>
      </c>
      <c r="B9" s="35"/>
      <c r="C9" s="35"/>
      <c r="D9" s="35"/>
      <c r="E9" s="35"/>
      <c r="F9" s="35"/>
      <c r="G9" s="35"/>
      <c r="H9" s="35"/>
      <c r="I9" s="35"/>
      <c r="J9" s="35"/>
      <c r="K9" s="35"/>
    </row>
    <row r="10" spans="1:11" x14ac:dyDescent="0.25">
      <c r="A10" s="39" t="s">
        <v>13</v>
      </c>
      <c r="B10" s="39"/>
      <c r="C10" s="39"/>
      <c r="D10" s="39"/>
      <c r="E10" s="2" t="s">
        <v>14</v>
      </c>
      <c r="F10" s="39" t="s">
        <v>15</v>
      </c>
      <c r="G10" s="39"/>
      <c r="H10" s="39"/>
      <c r="I10" s="39"/>
      <c r="J10" s="39"/>
      <c r="K10" s="39"/>
    </row>
    <row r="11" spans="1:11" x14ac:dyDescent="0.25">
      <c r="A11" s="47" t="s">
        <v>16</v>
      </c>
      <c r="B11" s="47"/>
      <c r="C11" s="47"/>
      <c r="D11" s="47"/>
      <c r="E11" s="47"/>
      <c r="F11" s="47"/>
      <c r="G11" s="47"/>
      <c r="H11" s="47"/>
      <c r="I11" s="47"/>
      <c r="J11" s="47"/>
      <c r="K11" s="47"/>
    </row>
    <row r="12" spans="1:11" x14ac:dyDescent="0.25">
      <c r="A12" s="35" t="s">
        <v>17</v>
      </c>
      <c r="B12" s="35"/>
      <c r="C12" s="35"/>
      <c r="D12" s="35"/>
      <c r="E12" s="36" t="s">
        <v>18</v>
      </c>
      <c r="F12" s="36"/>
      <c r="G12" s="36"/>
      <c r="H12" s="36"/>
      <c r="I12" s="36"/>
      <c r="J12" s="36"/>
      <c r="K12" s="36"/>
    </row>
    <row r="13" spans="1:11" x14ac:dyDescent="0.25">
      <c r="A13" s="37"/>
      <c r="B13" s="37"/>
      <c r="C13" s="37"/>
      <c r="D13" s="37"/>
      <c r="E13" s="36"/>
      <c r="F13" s="36"/>
      <c r="G13" s="36"/>
      <c r="H13" s="36"/>
      <c r="I13" s="36"/>
      <c r="J13" s="36"/>
      <c r="K13" s="36"/>
    </row>
    <row r="14" spans="1:11" x14ac:dyDescent="0.25">
      <c r="A14" s="48" t="s">
        <v>19</v>
      </c>
      <c r="B14" s="49"/>
      <c r="C14" s="49"/>
      <c r="D14" s="49"/>
      <c r="E14" s="49"/>
      <c r="F14" s="49"/>
      <c r="G14" s="49"/>
      <c r="H14" s="49"/>
      <c r="I14" s="49"/>
      <c r="J14" s="49"/>
      <c r="K14" s="49"/>
    </row>
    <row r="15" spans="1:11" ht="51" customHeight="1" thickBot="1" x14ac:dyDescent="0.3">
      <c r="A15" s="50" t="s">
        <v>20</v>
      </c>
      <c r="B15" s="50"/>
      <c r="C15" s="50"/>
      <c r="D15" s="50"/>
      <c r="E15" s="50"/>
      <c r="F15" s="50"/>
      <c r="G15" s="50"/>
      <c r="H15" s="50"/>
      <c r="I15" s="50"/>
      <c r="J15" s="50"/>
      <c r="K15" s="50"/>
    </row>
    <row r="16" spans="1:11" x14ac:dyDescent="0.25">
      <c r="A16" s="45" t="s">
        <v>21</v>
      </c>
      <c r="B16" s="45"/>
      <c r="C16" s="45"/>
      <c r="D16" s="45"/>
      <c r="E16" s="45"/>
      <c r="F16" s="45"/>
      <c r="G16" s="45"/>
      <c r="H16" s="45"/>
      <c r="I16" s="45"/>
      <c r="J16" s="45"/>
      <c r="K16" s="45"/>
    </row>
    <row r="17" spans="1:11" ht="15.75" thickBot="1" x14ac:dyDescent="0.3">
      <c r="A17" s="35" t="s">
        <v>22</v>
      </c>
      <c r="B17" s="35"/>
      <c r="C17" s="35"/>
      <c r="D17" s="35"/>
      <c r="E17" s="35"/>
      <c r="F17" s="38"/>
      <c r="G17" s="38"/>
      <c r="H17" s="38"/>
      <c r="I17" s="2"/>
      <c r="J17" s="2"/>
      <c r="K17" s="3" t="s">
        <v>23</v>
      </c>
    </row>
    <row r="18" spans="1:11" ht="15.75" thickBot="1" x14ac:dyDescent="0.3">
      <c r="A18" s="35" t="s">
        <v>24</v>
      </c>
      <c r="B18" s="35"/>
      <c r="C18" s="35"/>
      <c r="D18" s="5"/>
      <c r="E18" s="35" t="s">
        <v>25</v>
      </c>
      <c r="F18" s="35"/>
      <c r="G18" s="35"/>
      <c r="H18" s="35"/>
      <c r="I18" s="2"/>
      <c r="J18" s="38"/>
      <c r="K18" s="38"/>
    </row>
    <row r="19" spans="1:11" ht="15.75" thickBot="1" x14ac:dyDescent="0.3">
      <c r="A19" s="51" t="s">
        <v>26</v>
      </c>
      <c r="B19" s="51"/>
      <c r="C19" s="38"/>
      <c r="D19" s="38"/>
      <c r="E19" s="38"/>
      <c r="F19" s="38"/>
      <c r="G19" s="38"/>
      <c r="H19" s="38"/>
      <c r="I19" s="2"/>
      <c r="J19" s="2"/>
      <c r="K19" s="4"/>
    </row>
    <row r="20" spans="1:11" ht="15.75" thickBot="1" x14ac:dyDescent="0.3">
      <c r="A20" s="6" t="s">
        <v>27</v>
      </c>
      <c r="B20" s="38"/>
      <c r="C20" s="38"/>
      <c r="D20" s="38"/>
      <c r="E20" s="38"/>
      <c r="F20" s="38"/>
      <c r="G20" s="38"/>
      <c r="H20" s="38"/>
      <c r="I20" s="2"/>
      <c r="J20" s="6"/>
      <c r="K20" s="7" t="s">
        <v>28</v>
      </c>
    </row>
    <row r="21" spans="1:11" ht="15.75" thickBot="1" x14ac:dyDescent="0.3">
      <c r="A21" s="35" t="s">
        <v>29</v>
      </c>
      <c r="B21" s="35"/>
      <c r="C21" s="52"/>
      <c r="D21" s="52"/>
      <c r="E21" s="52"/>
      <c r="F21" s="52"/>
      <c r="G21" s="52"/>
      <c r="H21" s="52"/>
      <c r="I21" s="3" t="s">
        <v>30</v>
      </c>
      <c r="J21" s="38"/>
      <c r="K21" s="38"/>
    </row>
    <row r="22" spans="1:11" ht="15.75" thickBot="1" x14ac:dyDescent="0.3">
      <c r="A22" s="6" t="s">
        <v>31</v>
      </c>
      <c r="B22" s="38"/>
      <c r="C22" s="38"/>
      <c r="D22" s="38"/>
      <c r="E22" s="38"/>
      <c r="F22" s="2"/>
      <c r="G22" s="3" t="s">
        <v>32</v>
      </c>
      <c r="H22" s="38"/>
      <c r="I22" s="38"/>
      <c r="J22" s="38"/>
      <c r="K22" s="38"/>
    </row>
    <row r="23" spans="1:11" ht="15.75" thickBot="1" x14ac:dyDescent="0.3">
      <c r="A23" s="6" t="s">
        <v>33</v>
      </c>
      <c r="B23" s="52"/>
      <c r="C23" s="52"/>
      <c r="D23" s="52"/>
      <c r="E23" s="52"/>
      <c r="F23" s="2"/>
      <c r="G23" s="7" t="s">
        <v>34</v>
      </c>
      <c r="H23" s="52"/>
      <c r="I23" s="52"/>
      <c r="J23" s="52"/>
      <c r="K23" s="52"/>
    </row>
    <row r="24" spans="1:11" x14ac:dyDescent="0.25">
      <c r="A24" s="51"/>
      <c r="B24" s="51"/>
      <c r="C24" s="51"/>
      <c r="D24" s="51"/>
      <c r="E24" s="51"/>
      <c r="F24" s="8"/>
      <c r="G24" s="54"/>
      <c r="H24" s="54"/>
      <c r="I24" s="54"/>
      <c r="J24" s="54"/>
      <c r="K24" s="54"/>
    </row>
    <row r="25" spans="1:11" ht="15.75" thickBot="1" x14ac:dyDescent="0.3">
      <c r="A25" s="53"/>
      <c r="B25" s="53"/>
      <c r="C25" s="53"/>
      <c r="D25" s="53"/>
      <c r="E25" s="53"/>
      <c r="F25" s="8"/>
      <c r="G25" s="53"/>
      <c r="H25" s="53"/>
      <c r="I25" s="53"/>
      <c r="J25" s="53"/>
      <c r="K25" s="53"/>
    </row>
    <row r="26" spans="1:11" x14ac:dyDescent="0.25">
      <c r="A26" s="55" t="s">
        <v>35</v>
      </c>
      <c r="B26" s="55"/>
      <c r="C26" s="55"/>
      <c r="D26" s="55"/>
      <c r="E26" s="55"/>
      <c r="F26" s="2"/>
      <c r="G26" s="56" t="s">
        <v>36</v>
      </c>
      <c r="H26" s="56"/>
      <c r="I26" s="56"/>
      <c r="J26" s="56"/>
      <c r="K26" s="56"/>
    </row>
    <row r="27" spans="1:11" x14ac:dyDescent="0.25">
      <c r="A27" s="37"/>
      <c r="B27" s="37"/>
      <c r="C27" s="37"/>
      <c r="D27" s="37"/>
      <c r="E27" s="37"/>
      <c r="F27" s="37"/>
      <c r="G27" s="57" t="s">
        <v>37</v>
      </c>
      <c r="H27" s="57"/>
      <c r="I27" s="57"/>
      <c r="J27" s="57"/>
      <c r="K27" s="57"/>
    </row>
    <row r="28" spans="1:11" x14ac:dyDescent="0.25">
      <c r="A28" s="58" t="s">
        <v>38</v>
      </c>
      <c r="B28" s="58"/>
      <c r="C28" s="58"/>
      <c r="D28" s="58"/>
      <c r="E28" s="58"/>
      <c r="F28" s="58"/>
      <c r="G28" s="58"/>
      <c r="H28" s="58"/>
      <c r="I28" s="58"/>
      <c r="J28" s="58"/>
      <c r="K28" s="58"/>
    </row>
    <row r="29" spans="1:11" ht="15.75" thickBot="1" x14ac:dyDescent="0.3">
      <c r="A29" s="59"/>
      <c r="B29" s="59"/>
      <c r="C29" s="59"/>
      <c r="D29" s="59"/>
      <c r="E29" s="59"/>
      <c r="F29" s="59"/>
      <c r="G29" s="59"/>
      <c r="H29" s="59"/>
      <c r="I29" s="59"/>
      <c r="J29" s="59"/>
      <c r="K29" s="59"/>
    </row>
    <row r="30" spans="1:11" ht="95.25" customHeight="1" thickBot="1" x14ac:dyDescent="0.3">
      <c r="A30" s="60" t="s">
        <v>39</v>
      </c>
      <c r="B30" s="60"/>
      <c r="C30" s="60"/>
      <c r="D30" s="60"/>
      <c r="E30" s="60"/>
      <c r="F30" s="60"/>
      <c r="G30" s="60"/>
      <c r="H30" s="60"/>
      <c r="I30" s="60"/>
      <c r="J30" s="60"/>
      <c r="K30" s="60"/>
    </row>
    <row r="31" spans="1:11" x14ac:dyDescent="0.25">
      <c r="A31" s="45" t="s">
        <v>40</v>
      </c>
      <c r="B31" s="45"/>
      <c r="C31" s="45"/>
      <c r="D31" s="45"/>
      <c r="E31" s="45"/>
      <c r="F31" s="45"/>
      <c r="G31" s="45"/>
      <c r="H31" s="45"/>
      <c r="I31" s="45"/>
      <c r="J31" s="45"/>
      <c r="K31" s="45"/>
    </row>
    <row r="32" spans="1:11" x14ac:dyDescent="0.25">
      <c r="A32" s="2"/>
      <c r="B32" s="2"/>
      <c r="C32" s="2"/>
      <c r="D32" s="2"/>
      <c r="E32" s="2"/>
      <c r="F32" s="2"/>
      <c r="G32" s="2"/>
      <c r="H32" s="2"/>
      <c r="I32" s="2"/>
      <c r="J32" s="2"/>
      <c r="K32" s="4"/>
    </row>
    <row r="33" spans="1:11" x14ac:dyDescent="0.25">
      <c r="A33" s="2"/>
      <c r="B33" s="2"/>
      <c r="C33" s="2"/>
      <c r="D33" s="2"/>
      <c r="E33" s="2"/>
      <c r="F33" s="2"/>
      <c r="G33" s="2"/>
      <c r="H33" s="2"/>
      <c r="I33" s="2"/>
      <c r="J33" s="2"/>
      <c r="K33" s="4"/>
    </row>
    <row r="34" spans="1:11" ht="15.75" thickBot="1" x14ac:dyDescent="0.3">
      <c r="A34" s="2"/>
      <c r="B34" s="2"/>
      <c r="C34" s="2"/>
      <c r="D34" s="2"/>
      <c r="E34" s="3" t="s">
        <v>41</v>
      </c>
      <c r="F34" s="38">
        <f>'Part One'!D57+'Part Two'!D62+'Part Three'!D48+'Part Four'!D13+'Part Five'!D7+'Part Six'!F14</f>
        <v>0</v>
      </c>
      <c r="G34" s="38"/>
      <c r="H34" s="38"/>
      <c r="I34" s="38"/>
      <c r="J34" s="2"/>
      <c r="K34" s="4"/>
    </row>
  </sheetData>
  <sheetProtection algorithmName="SHA-512" hashValue="idF0gteDRf9EBxx2TGjNAkQCvbA5UHLd3Vxowaxr6PaW4qYpZbM9HtujqJdFvfcL8DUHoOxfxMWx/07SZDxyCw==" saltValue="GCl8NLyoj9MZlQ0XWQgD4w==" spinCount="100000" sheet="1" objects="1" scenarios="1"/>
  <protectedRanges>
    <protectedRange sqref="F17:H17 D18 J18:K18 C19:H19 B20:H20 C21:H21 B22:E22 B23:E23 H22:K22 H23:K23 J21:K21 A24:E25" name="Range1"/>
  </protectedRanges>
  <mergeCells count="46">
    <mergeCell ref="A31:K31"/>
    <mergeCell ref="F34:I34"/>
    <mergeCell ref="A26:E26"/>
    <mergeCell ref="G26:K26"/>
    <mergeCell ref="A27:F27"/>
    <mergeCell ref="G27:K27"/>
    <mergeCell ref="A28:K29"/>
    <mergeCell ref="A30:K30"/>
    <mergeCell ref="B22:E22"/>
    <mergeCell ref="H22:K22"/>
    <mergeCell ref="B23:E23"/>
    <mergeCell ref="H23:K23"/>
    <mergeCell ref="A24:E25"/>
    <mergeCell ref="G24:K25"/>
    <mergeCell ref="F10:K10"/>
    <mergeCell ref="A11:K11"/>
    <mergeCell ref="J21:K21"/>
    <mergeCell ref="A14:K14"/>
    <mergeCell ref="A15:K15"/>
    <mergeCell ref="A16:K16"/>
    <mergeCell ref="A17:E17"/>
    <mergeCell ref="F17:H17"/>
    <mergeCell ref="A18:C18"/>
    <mergeCell ref="E18:H18"/>
    <mergeCell ref="J18:K18"/>
    <mergeCell ref="A19:B19"/>
    <mergeCell ref="C19:H19"/>
    <mergeCell ref="B20:H20"/>
    <mergeCell ref="A21:B21"/>
    <mergeCell ref="C21:H21"/>
    <mergeCell ref="A12:D12"/>
    <mergeCell ref="E12:K13"/>
    <mergeCell ref="A13:D13"/>
    <mergeCell ref="F1:G7"/>
    <mergeCell ref="A2:E2"/>
    <mergeCell ref="A3:E3"/>
    <mergeCell ref="H3:K3"/>
    <mergeCell ref="A4:E4"/>
    <mergeCell ref="H4:K6"/>
    <mergeCell ref="A5:E5"/>
    <mergeCell ref="A6:E6"/>
    <mergeCell ref="A7:E7"/>
    <mergeCell ref="H7:K7"/>
    <mergeCell ref="A8:K8"/>
    <mergeCell ref="A9:K9"/>
    <mergeCell ref="A10:D10"/>
  </mergeCells>
  <dataValidations count="4">
    <dataValidation type="list" allowBlank="1" showInputMessage="1" showErrorMessage="1" sqref="A3:E3" xr:uid="{415A7C1D-59E1-4AA8-A486-FF5E24A1E723}">
      <formula1>$N$1:$N$5</formula1>
    </dataValidation>
    <dataValidation type="list" allowBlank="1" showInputMessage="1" showErrorMessage="1" sqref="E10" xr:uid="{332FEE7F-76A8-428A-AEC7-01CFC784E0CE}">
      <formula1>$N$17:$N$18</formula1>
    </dataValidation>
    <dataValidation type="list" allowBlank="1" showInputMessage="1" showErrorMessage="1" sqref="H3" xr:uid="{DEABAF21-DE44-454A-8A3B-8A4EBD374147}">
      <formula1>$N$11:$N$15</formula1>
    </dataValidation>
    <dataValidation type="list" allowBlank="1" showInputMessage="1" showErrorMessage="1" sqref="A4" xr:uid="{5ACCB238-FDAA-4D1D-9357-08D98E5F1E06}">
      <formula1>$N$6:$N$9</formula1>
    </dataValidation>
  </dataValidations>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7330C-5540-4F90-97F0-D82BFF1E0B49}">
  <dimension ref="A1:F57"/>
  <sheetViews>
    <sheetView zoomScaleNormal="100" workbookViewId="0">
      <selection activeCell="D4" sqref="D4"/>
    </sheetView>
  </sheetViews>
  <sheetFormatPr defaultRowHeight="15" x14ac:dyDescent="0.25"/>
  <cols>
    <col min="1" max="1" width="8.7109375" style="17" customWidth="1"/>
    <col min="2" max="2" width="34.140625" style="9" customWidth="1"/>
    <col min="3" max="3" width="6.85546875" style="19" bestFit="1" customWidth="1"/>
    <col min="4" max="4" width="13.42578125" style="17" customWidth="1"/>
    <col min="5" max="5" width="13.42578125" style="69" customWidth="1"/>
    <col min="6" max="6" width="13.28515625" style="69" customWidth="1"/>
  </cols>
  <sheetData>
    <row r="1" spans="1:6" x14ac:dyDescent="0.25">
      <c r="A1" s="61" t="s">
        <v>316</v>
      </c>
      <c r="B1" s="61"/>
      <c r="C1" s="61"/>
      <c r="D1" s="61"/>
      <c r="E1" s="61"/>
      <c r="F1" s="61"/>
    </row>
    <row r="2" spans="1:6" x14ac:dyDescent="0.25">
      <c r="B2" s="11"/>
    </row>
    <row r="3" spans="1:6" s="15" customFormat="1" x14ac:dyDescent="0.25">
      <c r="A3" s="13" t="s">
        <v>42</v>
      </c>
      <c r="B3" s="14" t="s">
        <v>43</v>
      </c>
      <c r="C3" s="13" t="s">
        <v>44</v>
      </c>
      <c r="D3" s="13" t="s">
        <v>45</v>
      </c>
      <c r="E3" s="13" t="s">
        <v>46</v>
      </c>
      <c r="F3" s="13" t="s">
        <v>47</v>
      </c>
    </row>
    <row r="4" spans="1:6" x14ac:dyDescent="0.25">
      <c r="A4" s="16" t="s">
        <v>50</v>
      </c>
      <c r="B4" s="10" t="s">
        <v>55</v>
      </c>
      <c r="C4" s="18" t="s">
        <v>48</v>
      </c>
      <c r="D4" s="67"/>
      <c r="E4" s="70"/>
      <c r="F4" s="70"/>
    </row>
    <row r="5" spans="1:6" x14ac:dyDescent="0.25">
      <c r="A5" s="16" t="s">
        <v>51</v>
      </c>
      <c r="B5" s="10" t="s">
        <v>55</v>
      </c>
      <c r="C5" s="18" t="s">
        <v>49</v>
      </c>
      <c r="D5" s="67"/>
      <c r="E5" s="70"/>
      <c r="F5" s="70"/>
    </row>
    <row r="6" spans="1:6" x14ac:dyDescent="0.25">
      <c r="A6" s="16" t="s">
        <v>52</v>
      </c>
      <c r="B6" s="10" t="s">
        <v>56</v>
      </c>
      <c r="C6" s="18" t="s">
        <v>49</v>
      </c>
      <c r="D6" s="67"/>
      <c r="E6" s="70"/>
      <c r="F6" s="70"/>
    </row>
    <row r="7" spans="1:6" x14ac:dyDescent="0.25">
      <c r="A7" s="16" t="s">
        <v>53</v>
      </c>
      <c r="B7" s="10" t="s">
        <v>57</v>
      </c>
      <c r="C7" s="18" t="s">
        <v>49</v>
      </c>
      <c r="D7" s="67"/>
      <c r="E7" s="70"/>
      <c r="F7" s="70"/>
    </row>
    <row r="8" spans="1:6" x14ac:dyDescent="0.25">
      <c r="A8" s="16" t="s">
        <v>54</v>
      </c>
      <c r="B8" s="10" t="s">
        <v>58</v>
      </c>
      <c r="C8" s="18" t="s">
        <v>49</v>
      </c>
      <c r="D8" s="67"/>
      <c r="E8" s="70"/>
      <c r="F8" s="70"/>
    </row>
    <row r="9" spans="1:6" x14ac:dyDescent="0.25">
      <c r="A9" s="16" t="s">
        <v>59</v>
      </c>
      <c r="B9" s="10" t="s">
        <v>58</v>
      </c>
      <c r="C9" s="18" t="s">
        <v>48</v>
      </c>
      <c r="D9" s="67"/>
      <c r="E9" s="70"/>
      <c r="F9" s="70"/>
    </row>
    <row r="10" spans="1:6" x14ac:dyDescent="0.25">
      <c r="A10" s="16" t="s">
        <v>60</v>
      </c>
      <c r="B10" s="10" t="s">
        <v>61</v>
      </c>
      <c r="C10" s="18" t="s">
        <v>48</v>
      </c>
      <c r="D10" s="67"/>
      <c r="E10" s="70"/>
      <c r="F10" s="70"/>
    </row>
    <row r="11" spans="1:6" x14ac:dyDescent="0.25">
      <c r="A11" s="16" t="s">
        <v>62</v>
      </c>
      <c r="B11" s="10" t="s">
        <v>61</v>
      </c>
      <c r="C11" s="18" t="s">
        <v>49</v>
      </c>
      <c r="D11" s="67"/>
      <c r="E11" s="70"/>
      <c r="F11" s="70"/>
    </row>
    <row r="12" spans="1:6" x14ac:dyDescent="0.25">
      <c r="A12" s="16" t="s">
        <v>63</v>
      </c>
      <c r="B12" s="10" t="s">
        <v>73</v>
      </c>
      <c r="C12" s="18" t="s">
        <v>49</v>
      </c>
      <c r="D12" s="67"/>
      <c r="E12" s="70"/>
      <c r="F12" s="70"/>
    </row>
    <row r="13" spans="1:6" x14ac:dyDescent="0.25">
      <c r="A13" s="16" t="s">
        <v>64</v>
      </c>
      <c r="B13" s="10" t="s">
        <v>74</v>
      </c>
      <c r="C13" s="18" t="s">
        <v>49</v>
      </c>
      <c r="D13" s="67"/>
      <c r="E13" s="70"/>
      <c r="F13" s="70"/>
    </row>
    <row r="14" spans="1:6" x14ac:dyDescent="0.25">
      <c r="A14" s="16" t="s">
        <v>65</v>
      </c>
      <c r="B14" s="10" t="s">
        <v>75</v>
      </c>
      <c r="C14" s="18" t="s">
        <v>48</v>
      </c>
      <c r="D14" s="67"/>
      <c r="E14" s="70"/>
      <c r="F14" s="70"/>
    </row>
    <row r="15" spans="1:6" x14ac:dyDescent="0.25">
      <c r="A15" s="16" t="s">
        <v>66</v>
      </c>
      <c r="B15" s="10" t="s">
        <v>75</v>
      </c>
      <c r="C15" s="18" t="s">
        <v>49</v>
      </c>
      <c r="D15" s="67"/>
      <c r="E15" s="70"/>
      <c r="F15" s="70"/>
    </row>
    <row r="16" spans="1:6" x14ac:dyDescent="0.25">
      <c r="A16" s="16" t="s">
        <v>67</v>
      </c>
      <c r="B16" s="10" t="s">
        <v>76</v>
      </c>
      <c r="C16" s="18" t="s">
        <v>49</v>
      </c>
      <c r="D16" s="67"/>
      <c r="E16" s="70"/>
      <c r="F16" s="70"/>
    </row>
    <row r="17" spans="1:6" x14ac:dyDescent="0.25">
      <c r="A17" s="16" t="s">
        <v>68</v>
      </c>
      <c r="B17" s="10" t="s">
        <v>77</v>
      </c>
      <c r="C17" s="18" t="s">
        <v>49</v>
      </c>
      <c r="D17" s="67"/>
      <c r="E17" s="70"/>
      <c r="F17" s="70"/>
    </row>
    <row r="18" spans="1:6" x14ac:dyDescent="0.25">
      <c r="A18" s="16" t="s">
        <v>69</v>
      </c>
      <c r="B18" s="10" t="s">
        <v>78</v>
      </c>
      <c r="C18" s="18" t="s">
        <v>49</v>
      </c>
      <c r="D18" s="67"/>
      <c r="E18" s="70"/>
      <c r="F18" s="70"/>
    </row>
    <row r="19" spans="1:6" ht="30" x14ac:dyDescent="0.25">
      <c r="A19" s="16" t="s">
        <v>70</v>
      </c>
      <c r="B19" s="10" t="s">
        <v>79</v>
      </c>
      <c r="C19" s="18" t="s">
        <v>80</v>
      </c>
      <c r="D19" s="67"/>
      <c r="E19" s="70"/>
      <c r="F19" s="70"/>
    </row>
    <row r="20" spans="1:6" ht="30" x14ac:dyDescent="0.25">
      <c r="A20" s="16" t="s">
        <v>71</v>
      </c>
      <c r="B20" s="10" t="s">
        <v>81</v>
      </c>
      <c r="C20" s="18" t="s">
        <v>80</v>
      </c>
      <c r="D20" s="67"/>
      <c r="E20" s="70"/>
      <c r="F20" s="70"/>
    </row>
    <row r="21" spans="1:6" ht="30" x14ac:dyDescent="0.25">
      <c r="A21" s="16" t="s">
        <v>72</v>
      </c>
      <c r="B21" s="10" t="s">
        <v>82</v>
      </c>
      <c r="C21" s="18" t="s">
        <v>80</v>
      </c>
      <c r="D21" s="67"/>
      <c r="E21" s="70"/>
      <c r="F21" s="70"/>
    </row>
    <row r="22" spans="1:6" x14ac:dyDescent="0.25">
      <c r="A22" s="16" t="s">
        <v>83</v>
      </c>
      <c r="B22" s="10" t="s">
        <v>84</v>
      </c>
      <c r="C22" s="18" t="s">
        <v>80</v>
      </c>
      <c r="D22" s="67"/>
      <c r="E22" s="70"/>
      <c r="F22" s="70"/>
    </row>
    <row r="23" spans="1:6" ht="14.25" customHeight="1" x14ac:dyDescent="0.25">
      <c r="A23" s="16" t="s">
        <v>85</v>
      </c>
      <c r="B23" s="10" t="s">
        <v>241</v>
      </c>
      <c r="C23" s="18" t="s">
        <v>80</v>
      </c>
      <c r="D23" s="67"/>
      <c r="E23" s="70"/>
      <c r="F23" s="70"/>
    </row>
    <row r="24" spans="1:6" ht="30" x14ac:dyDescent="0.25">
      <c r="A24" s="16" t="s">
        <v>86</v>
      </c>
      <c r="B24" s="10" t="s">
        <v>109</v>
      </c>
      <c r="C24" s="18" t="s">
        <v>80</v>
      </c>
      <c r="D24" s="67"/>
      <c r="E24" s="70"/>
      <c r="F24" s="70"/>
    </row>
    <row r="25" spans="1:6" ht="30" x14ac:dyDescent="0.25">
      <c r="A25" s="16" t="s">
        <v>87</v>
      </c>
      <c r="B25" s="10" t="s">
        <v>110</v>
      </c>
      <c r="C25" s="18" t="s">
        <v>80</v>
      </c>
      <c r="D25" s="67"/>
      <c r="E25" s="70"/>
      <c r="F25" s="70"/>
    </row>
    <row r="26" spans="1:6" ht="30" x14ac:dyDescent="0.25">
      <c r="A26" s="16" t="s">
        <v>88</v>
      </c>
      <c r="B26" s="10" t="s">
        <v>111</v>
      </c>
      <c r="C26" s="18" t="s">
        <v>80</v>
      </c>
      <c r="D26" s="67"/>
      <c r="E26" s="70"/>
      <c r="F26" s="70"/>
    </row>
    <row r="27" spans="1:6" ht="30" x14ac:dyDescent="0.25">
      <c r="A27" s="16" t="s">
        <v>89</v>
      </c>
      <c r="B27" s="10" t="s">
        <v>242</v>
      </c>
      <c r="C27" s="18" t="s">
        <v>80</v>
      </c>
      <c r="D27" s="67"/>
      <c r="E27" s="70"/>
      <c r="F27" s="70"/>
    </row>
    <row r="28" spans="1:6" ht="30" x14ac:dyDescent="0.25">
      <c r="A28" s="16" t="s">
        <v>90</v>
      </c>
      <c r="B28" s="10" t="s">
        <v>243</v>
      </c>
      <c r="C28" s="18" t="s">
        <v>80</v>
      </c>
      <c r="D28" s="67"/>
      <c r="E28" s="70"/>
      <c r="F28" s="70"/>
    </row>
    <row r="29" spans="1:6" x14ac:dyDescent="0.25">
      <c r="A29" s="16" t="s">
        <v>91</v>
      </c>
      <c r="B29" s="10" t="s">
        <v>114</v>
      </c>
      <c r="C29" s="18" t="s">
        <v>80</v>
      </c>
      <c r="D29" s="67"/>
      <c r="E29" s="70"/>
      <c r="F29" s="70"/>
    </row>
    <row r="30" spans="1:6" x14ac:dyDescent="0.25">
      <c r="A30" s="16" t="s">
        <v>92</v>
      </c>
      <c r="B30" s="10" t="s">
        <v>115</v>
      </c>
      <c r="C30" s="18" t="s">
        <v>80</v>
      </c>
      <c r="D30" s="67"/>
      <c r="E30" s="70"/>
      <c r="F30" s="70"/>
    </row>
    <row r="31" spans="1:6" x14ac:dyDescent="0.25">
      <c r="A31" s="16" t="s">
        <v>93</v>
      </c>
      <c r="B31" s="10" t="s">
        <v>116</v>
      </c>
      <c r="C31" s="18" t="s">
        <v>80</v>
      </c>
      <c r="D31" s="67"/>
      <c r="E31" s="70"/>
      <c r="F31" s="70"/>
    </row>
    <row r="32" spans="1:6" x14ac:dyDescent="0.25">
      <c r="A32" s="16" t="s">
        <v>94</v>
      </c>
      <c r="B32" s="10" t="s">
        <v>117</v>
      </c>
      <c r="C32" s="18" t="s">
        <v>80</v>
      </c>
      <c r="D32" s="67"/>
      <c r="E32" s="70"/>
      <c r="F32" s="70"/>
    </row>
    <row r="33" spans="1:6" x14ac:dyDescent="0.25">
      <c r="A33" s="16" t="s">
        <v>95</v>
      </c>
      <c r="B33" s="10" t="s">
        <v>118</v>
      </c>
      <c r="C33" s="18" t="s">
        <v>80</v>
      </c>
      <c r="D33" s="67"/>
      <c r="E33" s="70"/>
      <c r="F33" s="70"/>
    </row>
    <row r="34" spans="1:6" x14ac:dyDescent="0.25">
      <c r="A34" s="16" t="s">
        <v>96</v>
      </c>
      <c r="B34" s="10" t="s">
        <v>119</v>
      </c>
      <c r="C34" s="18" t="s">
        <v>80</v>
      </c>
      <c r="D34" s="67"/>
      <c r="E34" s="70"/>
      <c r="F34" s="70"/>
    </row>
    <row r="35" spans="1:6" x14ac:dyDescent="0.25">
      <c r="A35" s="16" t="s">
        <v>97</v>
      </c>
      <c r="B35" s="10" t="s">
        <v>120</v>
      </c>
      <c r="C35" s="18" t="s">
        <v>80</v>
      </c>
      <c r="D35" s="67"/>
      <c r="E35" s="70"/>
      <c r="F35" s="70"/>
    </row>
    <row r="36" spans="1:6" x14ac:dyDescent="0.25">
      <c r="A36" s="16" t="s">
        <v>98</v>
      </c>
      <c r="B36" s="10" t="s">
        <v>121</v>
      </c>
      <c r="C36" s="18" t="s">
        <v>80</v>
      </c>
      <c r="D36" s="67"/>
      <c r="E36" s="70"/>
      <c r="F36" s="70"/>
    </row>
    <row r="37" spans="1:6" x14ac:dyDescent="0.25">
      <c r="A37" s="16" t="s">
        <v>99</v>
      </c>
      <c r="B37" s="10" t="s">
        <v>122</v>
      </c>
      <c r="C37" s="18" t="s">
        <v>80</v>
      </c>
      <c r="D37" s="67"/>
      <c r="E37" s="70"/>
      <c r="F37" s="70"/>
    </row>
    <row r="38" spans="1:6" x14ac:dyDescent="0.25">
      <c r="A38" s="16" t="s">
        <v>100</v>
      </c>
      <c r="B38" s="10" t="s">
        <v>123</v>
      </c>
      <c r="C38" s="18" t="s">
        <v>80</v>
      </c>
      <c r="D38" s="67"/>
      <c r="E38" s="70"/>
      <c r="F38" s="70"/>
    </row>
    <row r="39" spans="1:6" x14ac:dyDescent="0.25">
      <c r="A39" s="16" t="s">
        <v>101</v>
      </c>
      <c r="B39" s="10" t="s">
        <v>124</v>
      </c>
      <c r="C39" s="18" t="s">
        <v>80</v>
      </c>
      <c r="D39" s="67"/>
      <c r="E39" s="70"/>
      <c r="F39" s="70"/>
    </row>
    <row r="40" spans="1:6" x14ac:dyDescent="0.25">
      <c r="A40" s="16" t="s">
        <v>102</v>
      </c>
      <c r="B40" s="10" t="s">
        <v>125</v>
      </c>
      <c r="C40" s="18" t="s">
        <v>80</v>
      </c>
      <c r="D40" s="67"/>
      <c r="E40" s="70"/>
      <c r="F40" s="70"/>
    </row>
    <row r="41" spans="1:6" x14ac:dyDescent="0.25">
      <c r="A41" s="16" t="s">
        <v>103</v>
      </c>
      <c r="B41" s="10" t="s">
        <v>126</v>
      </c>
      <c r="C41" s="18" t="s">
        <v>80</v>
      </c>
      <c r="D41" s="67"/>
      <c r="E41" s="70"/>
      <c r="F41" s="70"/>
    </row>
    <row r="42" spans="1:6" x14ac:dyDescent="0.25">
      <c r="A42" s="16" t="s">
        <v>104</v>
      </c>
      <c r="B42" s="10" t="s">
        <v>127</v>
      </c>
      <c r="C42" s="18" t="s">
        <v>80</v>
      </c>
      <c r="D42" s="67"/>
      <c r="E42" s="70"/>
      <c r="F42" s="70"/>
    </row>
    <row r="43" spans="1:6" x14ac:dyDescent="0.25">
      <c r="A43" s="16" t="s">
        <v>105</v>
      </c>
      <c r="B43" s="10" t="s">
        <v>128</v>
      </c>
      <c r="C43" s="18" t="s">
        <v>80</v>
      </c>
      <c r="D43" s="67"/>
      <c r="E43" s="70"/>
      <c r="F43" s="70"/>
    </row>
    <row r="44" spans="1:6" x14ac:dyDescent="0.25">
      <c r="A44" s="16" t="s">
        <v>106</v>
      </c>
      <c r="B44" s="10" t="s">
        <v>129</v>
      </c>
      <c r="C44" s="18" t="s">
        <v>80</v>
      </c>
      <c r="D44" s="67"/>
      <c r="E44" s="70"/>
      <c r="F44" s="70"/>
    </row>
    <row r="45" spans="1:6" x14ac:dyDescent="0.25">
      <c r="A45" s="16" t="s">
        <v>107</v>
      </c>
      <c r="B45" s="10" t="s">
        <v>130</v>
      </c>
      <c r="C45" s="18" t="s">
        <v>80</v>
      </c>
      <c r="D45" s="67"/>
      <c r="E45" s="70"/>
      <c r="F45" s="70"/>
    </row>
    <row r="46" spans="1:6" ht="30" x14ac:dyDescent="0.25">
      <c r="A46" s="16" t="s">
        <v>108</v>
      </c>
      <c r="B46" s="10" t="s">
        <v>131</v>
      </c>
      <c r="C46" s="18" t="s">
        <v>80</v>
      </c>
      <c r="D46" s="67"/>
      <c r="E46" s="70"/>
      <c r="F46" s="70"/>
    </row>
    <row r="47" spans="1:6" ht="30" x14ac:dyDescent="0.25">
      <c r="A47" s="16" t="s">
        <v>132</v>
      </c>
      <c r="B47" s="10" t="s">
        <v>142</v>
      </c>
      <c r="C47" s="18" t="s">
        <v>80</v>
      </c>
      <c r="D47" s="67"/>
      <c r="E47" s="70"/>
      <c r="F47" s="70"/>
    </row>
    <row r="48" spans="1:6" x14ac:dyDescent="0.25">
      <c r="A48" s="16" t="s">
        <v>133</v>
      </c>
      <c r="B48" s="10" t="s">
        <v>143</v>
      </c>
      <c r="C48" s="18" t="s">
        <v>49</v>
      </c>
      <c r="D48" s="67"/>
      <c r="E48" s="70"/>
      <c r="F48" s="70"/>
    </row>
    <row r="49" spans="1:6" x14ac:dyDescent="0.25">
      <c r="A49" s="16" t="s">
        <v>134</v>
      </c>
      <c r="B49" s="10" t="s">
        <v>143</v>
      </c>
      <c r="C49" s="18" t="s">
        <v>144</v>
      </c>
      <c r="D49" s="67"/>
      <c r="E49" s="70"/>
      <c r="F49" s="70"/>
    </row>
    <row r="50" spans="1:6" x14ac:dyDescent="0.25">
      <c r="A50" s="16" t="s">
        <v>135</v>
      </c>
      <c r="B50" s="10" t="s">
        <v>145</v>
      </c>
      <c r="C50" s="18" t="s">
        <v>49</v>
      </c>
      <c r="D50" s="67"/>
      <c r="E50" s="70"/>
      <c r="F50" s="70"/>
    </row>
    <row r="51" spans="1:6" x14ac:dyDescent="0.25">
      <c r="A51" s="16" t="s">
        <v>136</v>
      </c>
      <c r="B51" s="10" t="s">
        <v>146</v>
      </c>
      <c r="C51" s="18" t="s">
        <v>49</v>
      </c>
      <c r="D51" s="67"/>
      <c r="E51" s="70"/>
      <c r="F51" s="70"/>
    </row>
    <row r="52" spans="1:6" ht="30" x14ac:dyDescent="0.25">
      <c r="A52" s="16" t="s">
        <v>137</v>
      </c>
      <c r="B52" s="10" t="s">
        <v>147</v>
      </c>
      <c r="C52" s="18" t="s">
        <v>80</v>
      </c>
      <c r="D52" s="67"/>
      <c r="E52" s="70"/>
      <c r="F52" s="70"/>
    </row>
    <row r="53" spans="1:6" ht="30" x14ac:dyDescent="0.25">
      <c r="A53" s="16" t="s">
        <v>138</v>
      </c>
      <c r="B53" s="10" t="s">
        <v>148</v>
      </c>
      <c r="C53" s="18"/>
      <c r="D53" s="67"/>
      <c r="E53" s="70"/>
      <c r="F53" s="70"/>
    </row>
    <row r="54" spans="1:6" x14ac:dyDescent="0.25">
      <c r="A54" s="16" t="s">
        <v>139</v>
      </c>
      <c r="B54" s="10" t="s">
        <v>149</v>
      </c>
      <c r="C54" s="18" t="s">
        <v>80</v>
      </c>
      <c r="D54" s="67"/>
      <c r="E54" s="70"/>
      <c r="F54" s="70"/>
    </row>
    <row r="55" spans="1:6" x14ac:dyDescent="0.25">
      <c r="A55" s="16" t="s">
        <v>140</v>
      </c>
      <c r="B55" s="10" t="s">
        <v>150</v>
      </c>
      <c r="C55" s="18" t="s">
        <v>80</v>
      </c>
      <c r="D55" s="67"/>
      <c r="E55" s="70"/>
      <c r="F55" s="70"/>
    </row>
    <row r="56" spans="1:6" ht="30" x14ac:dyDescent="0.25">
      <c r="A56" s="16" t="s">
        <v>141</v>
      </c>
      <c r="B56" s="10" t="s">
        <v>151</v>
      </c>
      <c r="C56" s="18" t="s">
        <v>80</v>
      </c>
      <c r="D56" s="67"/>
      <c r="E56" s="70"/>
      <c r="F56" s="70"/>
    </row>
    <row r="57" spans="1:6" x14ac:dyDescent="0.25">
      <c r="C57" s="12" t="s">
        <v>315</v>
      </c>
      <c r="D57" s="68">
        <f>SUM(D4:D56)</f>
        <v>0</v>
      </c>
      <c r="E57" s="71">
        <f t="shared" ref="E57:F57" si="0">SUM(E4:E56)</f>
        <v>0</v>
      </c>
      <c r="F57" s="71">
        <f t="shared" si="0"/>
        <v>0</v>
      </c>
    </row>
  </sheetData>
  <sheetProtection algorithmName="SHA-512" hashValue="e3xDpsy7fzM2gtdUcc76KMMIQTQRiL+NteieAtp2ggALWAAcGrW+2vsCY37AeF7vEW22qAKm44qdULwzAt7dLQ==" saltValue="+6rYIigEISSmZaK/tVgwJw==" spinCount="100000" sheet="1" objects="1" scenarios="1"/>
  <protectedRanges>
    <protectedRange sqref="D4:F56" name="Range1"/>
  </protectedRanges>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34664-406F-4EC1-BDC9-1795744B2680}">
  <dimension ref="A1:F62"/>
  <sheetViews>
    <sheetView workbookViewId="0">
      <selection activeCell="D4" sqref="D4"/>
    </sheetView>
  </sheetViews>
  <sheetFormatPr defaultRowHeight="15" x14ac:dyDescent="0.25"/>
  <cols>
    <col min="1" max="1" width="8.7109375" style="17" customWidth="1"/>
    <col min="2" max="2" width="34.140625" customWidth="1"/>
    <col min="3" max="3" width="6.85546875" style="22" customWidth="1"/>
    <col min="4" max="5" width="13.42578125" style="17" customWidth="1"/>
    <col min="6" max="6" width="13.28515625" style="17" customWidth="1"/>
  </cols>
  <sheetData>
    <row r="1" spans="1:6" x14ac:dyDescent="0.25">
      <c r="A1" s="61" t="s">
        <v>317</v>
      </c>
      <c r="B1" s="61"/>
      <c r="C1" s="61"/>
      <c r="D1" s="61"/>
      <c r="E1" s="61"/>
      <c r="F1" s="61"/>
    </row>
    <row r="3" spans="1:6" s="15" customFormat="1" ht="15" customHeight="1" x14ac:dyDescent="0.25">
      <c r="A3" s="13" t="s">
        <v>42</v>
      </c>
      <c r="B3" s="14" t="s">
        <v>43</v>
      </c>
      <c r="C3" s="13" t="s">
        <v>44</v>
      </c>
      <c r="D3" s="13" t="s">
        <v>45</v>
      </c>
      <c r="E3" s="13" t="s">
        <v>46</v>
      </c>
      <c r="F3" s="13" t="s">
        <v>47</v>
      </c>
    </row>
    <row r="4" spans="1:6" x14ac:dyDescent="0.25">
      <c r="A4" s="16" t="s">
        <v>152</v>
      </c>
      <c r="B4" s="10" t="s">
        <v>55</v>
      </c>
      <c r="C4" s="21" t="s">
        <v>48</v>
      </c>
      <c r="D4" s="67"/>
      <c r="E4" s="67"/>
      <c r="F4" s="67"/>
    </row>
    <row r="5" spans="1:6" x14ac:dyDescent="0.25">
      <c r="A5" s="16" t="s">
        <v>153</v>
      </c>
      <c r="B5" s="10" t="s">
        <v>55</v>
      </c>
      <c r="C5" s="21" t="s">
        <v>49</v>
      </c>
      <c r="D5" s="67"/>
      <c r="E5" s="67"/>
      <c r="F5" s="67"/>
    </row>
    <row r="6" spans="1:6" x14ac:dyDescent="0.25">
      <c r="A6" s="16" t="s">
        <v>154</v>
      </c>
      <c r="B6" s="10" t="s">
        <v>56</v>
      </c>
      <c r="C6" s="21" t="s">
        <v>49</v>
      </c>
      <c r="D6" s="67"/>
      <c r="E6" s="67"/>
      <c r="F6" s="67"/>
    </row>
    <row r="7" spans="1:6" x14ac:dyDescent="0.25">
      <c r="A7" s="16" t="s">
        <v>155</v>
      </c>
      <c r="B7" s="10" t="s">
        <v>57</v>
      </c>
      <c r="C7" s="21" t="s">
        <v>49</v>
      </c>
      <c r="D7" s="67"/>
      <c r="E7" s="67"/>
      <c r="F7" s="67"/>
    </row>
    <row r="8" spans="1:6" x14ac:dyDescent="0.25">
      <c r="A8" s="16" t="s">
        <v>156</v>
      </c>
      <c r="B8" s="10" t="s">
        <v>58</v>
      </c>
      <c r="C8" s="21" t="s">
        <v>49</v>
      </c>
      <c r="D8" s="67"/>
      <c r="E8" s="67"/>
      <c r="F8" s="67"/>
    </row>
    <row r="9" spans="1:6" x14ac:dyDescent="0.25">
      <c r="A9" s="16" t="s">
        <v>157</v>
      </c>
      <c r="B9" s="10" t="s">
        <v>58</v>
      </c>
      <c r="C9" s="21" t="s">
        <v>48</v>
      </c>
      <c r="D9" s="67"/>
      <c r="E9" s="67"/>
      <c r="F9" s="67"/>
    </row>
    <row r="10" spans="1:6" x14ac:dyDescent="0.25">
      <c r="A10" s="16" t="s">
        <v>158</v>
      </c>
      <c r="B10" s="10" t="s">
        <v>61</v>
      </c>
      <c r="C10" s="21" t="s">
        <v>48</v>
      </c>
      <c r="D10" s="67"/>
      <c r="E10" s="67"/>
      <c r="F10" s="67"/>
    </row>
    <row r="11" spans="1:6" x14ac:dyDescent="0.25">
      <c r="A11" s="16" t="s">
        <v>159</v>
      </c>
      <c r="B11" s="10" t="s">
        <v>61</v>
      </c>
      <c r="C11" s="21" t="s">
        <v>49</v>
      </c>
      <c r="D11" s="67"/>
      <c r="E11" s="67"/>
      <c r="F11" s="67"/>
    </row>
    <row r="12" spans="1:6" x14ac:dyDescent="0.25">
      <c r="A12" s="16" t="s">
        <v>160</v>
      </c>
      <c r="B12" s="10" t="s">
        <v>73</v>
      </c>
      <c r="C12" s="21" t="s">
        <v>49</v>
      </c>
      <c r="D12" s="67"/>
      <c r="E12" s="67"/>
      <c r="F12" s="67"/>
    </row>
    <row r="13" spans="1:6" x14ac:dyDescent="0.25">
      <c r="A13" s="16" t="s">
        <v>161</v>
      </c>
      <c r="B13" s="10" t="s">
        <v>74</v>
      </c>
      <c r="C13" s="21" t="s">
        <v>49</v>
      </c>
      <c r="D13" s="67"/>
      <c r="E13" s="67"/>
      <c r="F13" s="67"/>
    </row>
    <row r="14" spans="1:6" x14ac:dyDescent="0.25">
      <c r="A14" s="16" t="s">
        <v>162</v>
      </c>
      <c r="B14" s="10" t="s">
        <v>75</v>
      </c>
      <c r="C14" s="21" t="s">
        <v>48</v>
      </c>
      <c r="D14" s="67"/>
      <c r="E14" s="67"/>
      <c r="F14" s="67"/>
    </row>
    <row r="15" spans="1:6" ht="15" customHeight="1" x14ac:dyDescent="0.25">
      <c r="A15" s="16" t="s">
        <v>163</v>
      </c>
      <c r="B15" s="10" t="s">
        <v>177</v>
      </c>
      <c r="C15" s="21" t="s">
        <v>48</v>
      </c>
      <c r="D15" s="67"/>
      <c r="E15" s="67"/>
      <c r="F15" s="67"/>
    </row>
    <row r="16" spans="1:6" x14ac:dyDescent="0.25">
      <c r="A16" s="16" t="s">
        <v>164</v>
      </c>
      <c r="B16" s="10" t="s">
        <v>75</v>
      </c>
      <c r="C16" s="21" t="s">
        <v>49</v>
      </c>
      <c r="D16" s="67"/>
      <c r="E16" s="67"/>
      <c r="F16" s="67"/>
    </row>
    <row r="17" spans="1:6" ht="15" customHeight="1" x14ac:dyDescent="0.25">
      <c r="A17" s="16" t="s">
        <v>165</v>
      </c>
      <c r="B17" s="10" t="s">
        <v>177</v>
      </c>
      <c r="C17" s="21" t="s">
        <v>49</v>
      </c>
      <c r="D17" s="67"/>
      <c r="E17" s="67"/>
      <c r="F17" s="67"/>
    </row>
    <row r="18" spans="1:6" x14ac:dyDescent="0.25">
      <c r="A18" s="16" t="s">
        <v>166</v>
      </c>
      <c r="B18" s="10" t="s">
        <v>76</v>
      </c>
      <c r="C18" s="21" t="s">
        <v>49</v>
      </c>
      <c r="D18" s="67"/>
      <c r="E18" s="67"/>
      <c r="F18" s="67"/>
    </row>
    <row r="19" spans="1:6" x14ac:dyDescent="0.25">
      <c r="A19" s="16" t="s">
        <v>167</v>
      </c>
      <c r="B19" s="10" t="s">
        <v>77</v>
      </c>
      <c r="C19" s="21" t="s">
        <v>49</v>
      </c>
      <c r="D19" s="67"/>
      <c r="E19" s="67"/>
      <c r="F19" s="67"/>
    </row>
    <row r="20" spans="1:6" x14ac:dyDescent="0.25">
      <c r="A20" s="16" t="s">
        <v>168</v>
      </c>
      <c r="B20" s="10" t="s">
        <v>78</v>
      </c>
      <c r="C20" s="21" t="s">
        <v>49</v>
      </c>
      <c r="D20" s="67"/>
      <c r="E20" s="67"/>
      <c r="F20" s="67"/>
    </row>
    <row r="21" spans="1:6" ht="30" x14ac:dyDescent="0.25">
      <c r="A21" s="16" t="s">
        <v>169</v>
      </c>
      <c r="B21" s="10" t="s">
        <v>178</v>
      </c>
      <c r="C21" s="21" t="s">
        <v>80</v>
      </c>
      <c r="D21" s="67"/>
      <c r="E21" s="67"/>
      <c r="F21" s="67"/>
    </row>
    <row r="22" spans="1:6" ht="30" x14ac:dyDescent="0.25">
      <c r="A22" s="16" t="s">
        <v>170</v>
      </c>
      <c r="B22" s="10" t="s">
        <v>179</v>
      </c>
      <c r="C22" s="21" t="s">
        <v>80</v>
      </c>
      <c r="D22" s="67"/>
      <c r="E22" s="67"/>
      <c r="F22" s="67"/>
    </row>
    <row r="23" spans="1:6" ht="30" x14ac:dyDescent="0.25">
      <c r="A23" s="16" t="s">
        <v>171</v>
      </c>
      <c r="B23" s="10" t="s">
        <v>82</v>
      </c>
      <c r="C23" s="21" t="s">
        <v>80</v>
      </c>
      <c r="D23" s="67"/>
      <c r="E23" s="67"/>
      <c r="F23" s="67"/>
    </row>
    <row r="24" spans="1:6" x14ac:dyDescent="0.25">
      <c r="A24" s="16" t="s">
        <v>172</v>
      </c>
      <c r="B24" s="10" t="s">
        <v>180</v>
      </c>
      <c r="C24" s="21" t="s">
        <v>80</v>
      </c>
      <c r="D24" s="67"/>
      <c r="E24" s="67"/>
      <c r="F24" s="67"/>
    </row>
    <row r="25" spans="1:6" ht="30" x14ac:dyDescent="0.25">
      <c r="A25" s="16" t="s">
        <v>173</v>
      </c>
      <c r="B25" s="10" t="s">
        <v>244</v>
      </c>
      <c r="C25" s="21" t="s">
        <v>80</v>
      </c>
      <c r="D25" s="67"/>
      <c r="E25" s="67"/>
      <c r="F25" s="67"/>
    </row>
    <row r="26" spans="1:6" ht="30" x14ac:dyDescent="0.25">
      <c r="A26" s="16" t="s">
        <v>174</v>
      </c>
      <c r="B26" s="10" t="s">
        <v>109</v>
      </c>
      <c r="C26" s="21" t="s">
        <v>80</v>
      </c>
      <c r="D26" s="67"/>
      <c r="E26" s="67"/>
      <c r="F26" s="67"/>
    </row>
    <row r="27" spans="1:6" ht="30" x14ac:dyDescent="0.25">
      <c r="A27" s="16" t="s">
        <v>175</v>
      </c>
      <c r="B27" s="10" t="s">
        <v>110</v>
      </c>
      <c r="C27" s="21" t="s">
        <v>80</v>
      </c>
      <c r="D27" s="67"/>
      <c r="E27" s="67"/>
      <c r="F27" s="67"/>
    </row>
    <row r="28" spans="1:6" ht="30" x14ac:dyDescent="0.25">
      <c r="A28" s="16" t="s">
        <v>176</v>
      </c>
      <c r="B28" s="10" t="s">
        <v>181</v>
      </c>
      <c r="C28" s="21" t="s">
        <v>80</v>
      </c>
      <c r="D28" s="67"/>
      <c r="E28" s="67"/>
      <c r="F28" s="67"/>
    </row>
    <row r="29" spans="1:6" ht="30" x14ac:dyDescent="0.25">
      <c r="A29" s="16" t="s">
        <v>182</v>
      </c>
      <c r="B29" s="10" t="s">
        <v>112</v>
      </c>
      <c r="C29" s="21" t="s">
        <v>80</v>
      </c>
      <c r="D29" s="67"/>
      <c r="E29" s="67"/>
      <c r="F29" s="67"/>
    </row>
    <row r="30" spans="1:6" ht="30" x14ac:dyDescent="0.25">
      <c r="A30" s="16" t="s">
        <v>183</v>
      </c>
      <c r="B30" s="10" t="s">
        <v>113</v>
      </c>
      <c r="C30" s="21" t="s">
        <v>80</v>
      </c>
      <c r="D30" s="67"/>
      <c r="E30" s="67"/>
      <c r="F30" s="67"/>
    </row>
    <row r="31" spans="1:6" x14ac:dyDescent="0.25">
      <c r="A31" s="16" t="s">
        <v>184</v>
      </c>
      <c r="B31" s="10" t="s">
        <v>205</v>
      </c>
      <c r="C31" s="21" t="s">
        <v>80</v>
      </c>
      <c r="D31" s="67"/>
      <c r="E31" s="67"/>
      <c r="F31" s="67"/>
    </row>
    <row r="32" spans="1:6" x14ac:dyDescent="0.25">
      <c r="A32" s="16" t="s">
        <v>185</v>
      </c>
      <c r="B32" s="10" t="s">
        <v>206</v>
      </c>
      <c r="C32" s="21" t="s">
        <v>80</v>
      </c>
      <c r="D32" s="67"/>
      <c r="E32" s="67"/>
      <c r="F32" s="67"/>
    </row>
    <row r="33" spans="1:6" ht="15" customHeight="1" x14ac:dyDescent="0.25">
      <c r="A33" s="16" t="s">
        <v>186</v>
      </c>
      <c r="B33" s="10" t="s">
        <v>207</v>
      </c>
      <c r="C33" s="21" t="s">
        <v>80</v>
      </c>
      <c r="D33" s="67"/>
      <c r="E33" s="67"/>
      <c r="F33" s="67"/>
    </row>
    <row r="34" spans="1:6" x14ac:dyDescent="0.25">
      <c r="A34" s="16" t="s">
        <v>187</v>
      </c>
      <c r="B34" s="10" t="s">
        <v>208</v>
      </c>
      <c r="C34" s="21" t="s">
        <v>80</v>
      </c>
      <c r="D34" s="67"/>
      <c r="E34" s="67"/>
      <c r="F34" s="67"/>
    </row>
    <row r="35" spans="1:6" ht="15" customHeight="1" x14ac:dyDescent="0.25">
      <c r="A35" s="16" t="s">
        <v>188</v>
      </c>
      <c r="B35" s="10" t="s">
        <v>209</v>
      </c>
      <c r="C35" s="21" t="s">
        <v>80</v>
      </c>
      <c r="D35" s="67"/>
      <c r="E35" s="67"/>
      <c r="F35" s="67"/>
    </row>
    <row r="36" spans="1:6" x14ac:dyDescent="0.25">
      <c r="A36" s="16" t="s">
        <v>189</v>
      </c>
      <c r="B36" s="10" t="s">
        <v>210</v>
      </c>
      <c r="C36" s="21" t="s">
        <v>80</v>
      </c>
      <c r="D36" s="67"/>
      <c r="E36" s="67"/>
      <c r="F36" s="67"/>
    </row>
    <row r="37" spans="1:6" x14ac:dyDescent="0.25">
      <c r="A37" s="16" t="s">
        <v>190</v>
      </c>
      <c r="B37" s="10" t="s">
        <v>211</v>
      </c>
      <c r="C37" s="21" t="s">
        <v>80</v>
      </c>
      <c r="D37" s="67"/>
      <c r="E37" s="67"/>
      <c r="F37" s="67"/>
    </row>
    <row r="38" spans="1:6" ht="15" customHeight="1" x14ac:dyDescent="0.25">
      <c r="A38" s="16" t="s">
        <v>191</v>
      </c>
      <c r="B38" s="10" t="s">
        <v>212</v>
      </c>
      <c r="C38" s="21" t="s">
        <v>80</v>
      </c>
      <c r="D38" s="67"/>
      <c r="E38" s="67"/>
      <c r="F38" s="67"/>
    </row>
    <row r="39" spans="1:6" x14ac:dyDescent="0.25">
      <c r="A39" s="16" t="s">
        <v>192</v>
      </c>
      <c r="B39" s="10" t="s">
        <v>213</v>
      </c>
      <c r="C39" s="21" t="s">
        <v>80</v>
      </c>
      <c r="D39" s="67"/>
      <c r="E39" s="67"/>
      <c r="F39" s="67"/>
    </row>
    <row r="40" spans="1:6" x14ac:dyDescent="0.25">
      <c r="A40" s="16" t="s">
        <v>193</v>
      </c>
      <c r="B40" s="10" t="s">
        <v>214</v>
      </c>
      <c r="C40" s="21" t="s">
        <v>80</v>
      </c>
      <c r="D40" s="67"/>
      <c r="E40" s="67"/>
      <c r="F40" s="67"/>
    </row>
    <row r="41" spans="1:6" ht="15" customHeight="1" x14ac:dyDescent="0.25">
      <c r="A41" s="16" t="s">
        <v>194</v>
      </c>
      <c r="B41" s="10" t="s">
        <v>215</v>
      </c>
      <c r="C41" s="21" t="s">
        <v>80</v>
      </c>
      <c r="D41" s="67"/>
      <c r="E41" s="67"/>
      <c r="F41" s="67"/>
    </row>
    <row r="42" spans="1:6" ht="15" customHeight="1" x14ac:dyDescent="0.25">
      <c r="A42" s="16" t="s">
        <v>195</v>
      </c>
      <c r="B42" s="10" t="s">
        <v>218</v>
      </c>
      <c r="C42" s="21" t="s">
        <v>80</v>
      </c>
      <c r="D42" s="67"/>
      <c r="E42" s="67"/>
      <c r="F42" s="67"/>
    </row>
    <row r="43" spans="1:6" x14ac:dyDescent="0.25">
      <c r="A43" s="16" t="s">
        <v>196</v>
      </c>
      <c r="B43" s="10" t="s">
        <v>216</v>
      </c>
      <c r="C43" s="21" t="s">
        <v>80</v>
      </c>
      <c r="D43" s="67"/>
      <c r="E43" s="67"/>
      <c r="F43" s="67"/>
    </row>
    <row r="44" spans="1:6" ht="14.25" customHeight="1" x14ac:dyDescent="0.25">
      <c r="A44" s="16" t="s">
        <v>197</v>
      </c>
      <c r="B44" s="10" t="s">
        <v>217</v>
      </c>
      <c r="C44" s="21" t="s">
        <v>80</v>
      </c>
      <c r="D44" s="67"/>
      <c r="E44" s="67"/>
      <c r="F44" s="67"/>
    </row>
    <row r="45" spans="1:6" ht="15" customHeight="1" x14ac:dyDescent="0.25">
      <c r="A45" s="16" t="s">
        <v>198</v>
      </c>
      <c r="B45" s="10" t="s">
        <v>219</v>
      </c>
      <c r="C45" s="21" t="s">
        <v>80</v>
      </c>
      <c r="D45" s="67"/>
      <c r="E45" s="67"/>
      <c r="F45" s="67"/>
    </row>
    <row r="46" spans="1:6" x14ac:dyDescent="0.25">
      <c r="A46" s="16" t="s">
        <v>199</v>
      </c>
      <c r="B46" s="10" t="s">
        <v>129</v>
      </c>
      <c r="C46" s="21" t="s">
        <v>80</v>
      </c>
      <c r="D46" s="67"/>
      <c r="E46" s="67"/>
      <c r="F46" s="67"/>
    </row>
    <row r="47" spans="1:6" x14ac:dyDescent="0.25">
      <c r="A47" s="16" t="s">
        <v>200</v>
      </c>
      <c r="B47" s="10" t="s">
        <v>130</v>
      </c>
      <c r="C47" s="21" t="s">
        <v>80</v>
      </c>
      <c r="D47" s="67"/>
      <c r="E47" s="67"/>
      <c r="F47" s="67"/>
    </row>
    <row r="48" spans="1:6" ht="30" x14ac:dyDescent="0.25">
      <c r="A48" s="16" t="s">
        <v>201</v>
      </c>
      <c r="B48" s="10" t="s">
        <v>220</v>
      </c>
      <c r="C48" s="21" t="s">
        <v>80</v>
      </c>
      <c r="D48" s="67"/>
      <c r="E48" s="67"/>
      <c r="F48" s="67"/>
    </row>
    <row r="49" spans="1:6" ht="30" x14ac:dyDescent="0.25">
      <c r="A49" s="16" t="s">
        <v>202</v>
      </c>
      <c r="B49" s="10" t="s">
        <v>221</v>
      </c>
      <c r="C49" s="21" t="s">
        <v>80</v>
      </c>
      <c r="D49" s="67"/>
      <c r="E49" s="67"/>
      <c r="F49" s="67"/>
    </row>
    <row r="50" spans="1:6" ht="15" customHeight="1" x14ac:dyDescent="0.25">
      <c r="A50" s="16" t="s">
        <v>203</v>
      </c>
      <c r="B50" s="10" t="s">
        <v>222</v>
      </c>
      <c r="C50" s="21" t="s">
        <v>49</v>
      </c>
      <c r="D50" s="67"/>
      <c r="E50" s="67"/>
      <c r="F50" s="67"/>
    </row>
    <row r="51" spans="1:6" ht="15" customHeight="1" x14ac:dyDescent="0.25">
      <c r="A51" s="16" t="s">
        <v>204</v>
      </c>
      <c r="B51" s="10" t="s">
        <v>222</v>
      </c>
      <c r="C51" s="21" t="s">
        <v>144</v>
      </c>
      <c r="D51" s="67"/>
      <c r="E51" s="67"/>
      <c r="F51" s="67"/>
    </row>
    <row r="52" spans="1:6" ht="15" customHeight="1" x14ac:dyDescent="0.25">
      <c r="A52" s="16" t="s">
        <v>223</v>
      </c>
      <c r="B52" s="10" t="s">
        <v>233</v>
      </c>
      <c r="C52" s="21" t="s">
        <v>80</v>
      </c>
      <c r="D52" s="67"/>
      <c r="E52" s="67"/>
      <c r="F52" s="67"/>
    </row>
    <row r="53" spans="1:6" ht="15" customHeight="1" x14ac:dyDescent="0.25">
      <c r="A53" s="16" t="s">
        <v>224</v>
      </c>
      <c r="B53" s="10" t="s">
        <v>234</v>
      </c>
      <c r="C53" s="21" t="s">
        <v>80</v>
      </c>
      <c r="D53" s="67"/>
      <c r="E53" s="67"/>
      <c r="F53" s="67"/>
    </row>
    <row r="54" spans="1:6" x14ac:dyDescent="0.25">
      <c r="A54" s="16" t="s">
        <v>225</v>
      </c>
      <c r="B54" s="10" t="s">
        <v>145</v>
      </c>
      <c r="C54" s="21" t="s">
        <v>49</v>
      </c>
      <c r="D54" s="67"/>
      <c r="E54" s="67"/>
      <c r="F54" s="67"/>
    </row>
    <row r="55" spans="1:6" x14ac:dyDescent="0.25">
      <c r="A55" s="16" t="s">
        <v>226</v>
      </c>
      <c r="B55" s="10" t="s">
        <v>146</v>
      </c>
      <c r="C55" s="21" t="s">
        <v>49</v>
      </c>
      <c r="D55" s="67"/>
      <c r="E55" s="67"/>
      <c r="F55" s="67"/>
    </row>
    <row r="56" spans="1:6" ht="30" customHeight="1" x14ac:dyDescent="0.25">
      <c r="A56" s="16" t="s">
        <v>227</v>
      </c>
      <c r="B56" s="10" t="s">
        <v>235</v>
      </c>
      <c r="C56" s="21" t="s">
        <v>80</v>
      </c>
      <c r="D56" s="67"/>
      <c r="E56" s="67"/>
      <c r="F56" s="67"/>
    </row>
    <row r="57" spans="1:6" ht="30" customHeight="1" x14ac:dyDescent="0.25">
      <c r="A57" s="16" t="s">
        <v>228</v>
      </c>
      <c r="B57" s="10" t="s">
        <v>236</v>
      </c>
      <c r="C57" s="21" t="s">
        <v>80</v>
      </c>
      <c r="D57" s="67"/>
      <c r="E57" s="67"/>
      <c r="F57" s="67"/>
    </row>
    <row r="58" spans="1:6" ht="30" customHeight="1" x14ac:dyDescent="0.25">
      <c r="A58" s="16" t="s">
        <v>229</v>
      </c>
      <c r="B58" s="10" t="s">
        <v>237</v>
      </c>
      <c r="C58" s="21" t="s">
        <v>80</v>
      </c>
      <c r="D58" s="67"/>
      <c r="E58" s="67"/>
      <c r="F58" s="67"/>
    </row>
    <row r="59" spans="1:6" ht="30" customHeight="1" x14ac:dyDescent="0.25">
      <c r="A59" s="16" t="s">
        <v>230</v>
      </c>
      <c r="B59" s="10" t="s">
        <v>238</v>
      </c>
      <c r="C59" s="21" t="s">
        <v>80</v>
      </c>
      <c r="D59" s="67"/>
      <c r="E59" s="67"/>
      <c r="F59" s="67"/>
    </row>
    <row r="60" spans="1:6" ht="45" x14ac:dyDescent="0.25">
      <c r="A60" s="16" t="s">
        <v>231</v>
      </c>
      <c r="B60" s="10" t="s">
        <v>239</v>
      </c>
      <c r="C60" s="21" t="s">
        <v>144</v>
      </c>
      <c r="D60" s="67"/>
      <c r="E60" s="67"/>
      <c r="F60" s="67"/>
    </row>
    <row r="61" spans="1:6" ht="30" customHeight="1" x14ac:dyDescent="0.25">
      <c r="A61" s="16" t="s">
        <v>232</v>
      </c>
      <c r="B61" s="10" t="s">
        <v>240</v>
      </c>
      <c r="C61" s="21" t="s">
        <v>144</v>
      </c>
      <c r="D61" s="67"/>
      <c r="E61" s="67"/>
      <c r="F61" s="67"/>
    </row>
    <row r="62" spans="1:6" x14ac:dyDescent="0.25">
      <c r="C62" s="13" t="s">
        <v>315</v>
      </c>
      <c r="D62" s="68">
        <f>SUM(D4:D61)</f>
        <v>0</v>
      </c>
      <c r="E62" s="68">
        <f t="shared" ref="E62:F62" si="0">SUM(E4:E61)</f>
        <v>0</v>
      </c>
      <c r="F62" s="68">
        <f t="shared" si="0"/>
        <v>0</v>
      </c>
    </row>
  </sheetData>
  <sheetProtection algorithmName="SHA-512" hashValue="yyWZRSJgocv5oIraLSlfrthyxcaQP81z7f+XJ0rKi6WMMcoXG2fCiAUN21fujGMddE6hFU1NDdxGxpG3hFp5vg==" saltValue="vbI+YR9pmG2h4TLyZL4kIw==" spinCount="100000" sheet="1" objects="1" scenarios="1"/>
  <protectedRanges>
    <protectedRange sqref="D4:F61" name="Range1"/>
  </protectedRanges>
  <mergeCells count="1">
    <mergeCell ref="A1:F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32CBE-4378-4E76-A0B2-81AE79903EA5}">
  <dimension ref="A1:F50"/>
  <sheetViews>
    <sheetView workbookViewId="0">
      <selection activeCell="D4" sqref="D4"/>
    </sheetView>
  </sheetViews>
  <sheetFormatPr defaultRowHeight="15" x14ac:dyDescent="0.25"/>
  <cols>
    <col min="1" max="1" width="8.7109375" style="17" customWidth="1"/>
    <col min="2" max="2" width="34.140625" customWidth="1"/>
    <col min="3" max="3" width="6.85546875" style="22" customWidth="1"/>
    <col min="4" max="5" width="13.42578125" customWidth="1"/>
    <col min="6" max="6" width="13.28515625" customWidth="1"/>
  </cols>
  <sheetData>
    <row r="1" spans="1:6" x14ac:dyDescent="0.25">
      <c r="A1" s="61" t="s">
        <v>318</v>
      </c>
      <c r="B1" s="61"/>
      <c r="C1" s="61"/>
      <c r="D1" s="61"/>
      <c r="E1" s="61"/>
      <c r="F1" s="61"/>
    </row>
    <row r="3" spans="1:6" s="15" customFormat="1" ht="15" customHeight="1" x14ac:dyDescent="0.25">
      <c r="A3" s="13" t="s">
        <v>42</v>
      </c>
      <c r="B3" s="14" t="s">
        <v>43</v>
      </c>
      <c r="C3" s="13" t="s">
        <v>44</v>
      </c>
      <c r="D3" s="13" t="s">
        <v>45</v>
      </c>
      <c r="E3" s="13" t="s">
        <v>46</v>
      </c>
      <c r="F3" s="13" t="s">
        <v>47</v>
      </c>
    </row>
    <row r="4" spans="1:6" ht="30" x14ac:dyDescent="0.25">
      <c r="A4" s="16" t="s">
        <v>245</v>
      </c>
      <c r="B4" s="10" t="s">
        <v>290</v>
      </c>
      <c r="C4" s="21" t="s">
        <v>48</v>
      </c>
      <c r="D4" s="20"/>
      <c r="E4" s="20"/>
      <c r="F4" s="20"/>
    </row>
    <row r="5" spans="1:6" x14ac:dyDescent="0.25">
      <c r="A5" s="16" t="s">
        <v>246</v>
      </c>
      <c r="B5" s="10" t="s">
        <v>55</v>
      </c>
      <c r="C5" s="21" t="s">
        <v>49</v>
      </c>
      <c r="D5" s="20"/>
      <c r="E5" s="20"/>
      <c r="F5" s="20"/>
    </row>
    <row r="6" spans="1:6" x14ac:dyDescent="0.25">
      <c r="A6" s="16" t="s">
        <v>247</v>
      </c>
      <c r="B6" s="10" t="s">
        <v>56</v>
      </c>
      <c r="C6" s="21" t="s">
        <v>49</v>
      </c>
      <c r="D6" s="20"/>
      <c r="E6" s="20"/>
      <c r="F6" s="20"/>
    </row>
    <row r="7" spans="1:6" x14ac:dyDescent="0.25">
      <c r="A7" s="16" t="s">
        <v>248</v>
      </c>
      <c r="B7" s="10" t="s">
        <v>57</v>
      </c>
      <c r="C7" s="21" t="s">
        <v>49</v>
      </c>
      <c r="D7" s="20"/>
      <c r="E7" s="20"/>
      <c r="F7" s="20"/>
    </row>
    <row r="8" spans="1:6" x14ac:dyDescent="0.25">
      <c r="A8" s="16" t="s">
        <v>249</v>
      </c>
      <c r="B8" s="10" t="s">
        <v>58</v>
      </c>
      <c r="C8" s="21" t="s">
        <v>49</v>
      </c>
      <c r="D8" s="20"/>
      <c r="E8" s="20"/>
      <c r="F8" s="20"/>
    </row>
    <row r="9" spans="1:6" x14ac:dyDescent="0.25">
      <c r="A9" s="16" t="s">
        <v>250</v>
      </c>
      <c r="B9" s="10" t="s">
        <v>58</v>
      </c>
      <c r="C9" s="21" t="s">
        <v>48</v>
      </c>
      <c r="D9" s="20"/>
      <c r="E9" s="20"/>
      <c r="F9" s="20"/>
    </row>
    <row r="10" spans="1:6" x14ac:dyDescent="0.25">
      <c r="A10" s="16" t="s">
        <v>251</v>
      </c>
      <c r="B10" s="10" t="s">
        <v>61</v>
      </c>
      <c r="C10" s="21" t="s">
        <v>48</v>
      </c>
      <c r="D10" s="20"/>
      <c r="E10" s="20"/>
      <c r="F10" s="20"/>
    </row>
    <row r="11" spans="1:6" x14ac:dyDescent="0.25">
      <c r="A11" s="16" t="s">
        <v>252</v>
      </c>
      <c r="B11" s="10" t="s">
        <v>61</v>
      </c>
      <c r="C11" s="21" t="s">
        <v>49</v>
      </c>
      <c r="D11" s="20"/>
      <c r="E11" s="20"/>
      <c r="F11" s="20"/>
    </row>
    <row r="12" spans="1:6" x14ac:dyDescent="0.25">
      <c r="A12" s="16" t="s">
        <v>253</v>
      </c>
      <c r="B12" s="10" t="s">
        <v>73</v>
      </c>
      <c r="C12" s="21" t="s">
        <v>49</v>
      </c>
      <c r="D12" s="20"/>
      <c r="E12" s="20"/>
      <c r="F12" s="20"/>
    </row>
    <row r="13" spans="1:6" x14ac:dyDescent="0.25">
      <c r="A13" s="16" t="s">
        <v>254</v>
      </c>
      <c r="B13" s="10" t="s">
        <v>74</v>
      </c>
      <c r="C13" s="21" t="s">
        <v>49</v>
      </c>
      <c r="D13" s="20"/>
      <c r="E13" s="20"/>
      <c r="F13" s="20"/>
    </row>
    <row r="14" spans="1:6" x14ac:dyDescent="0.25">
      <c r="A14" s="16" t="s">
        <v>255</v>
      </c>
      <c r="B14" s="10" t="s">
        <v>75</v>
      </c>
      <c r="C14" s="21" t="s">
        <v>48</v>
      </c>
      <c r="D14" s="20"/>
      <c r="E14" s="20"/>
      <c r="F14" s="20"/>
    </row>
    <row r="15" spans="1:6" x14ac:dyDescent="0.25">
      <c r="A15" s="16" t="s">
        <v>256</v>
      </c>
      <c r="B15" s="10" t="s">
        <v>75</v>
      </c>
      <c r="C15" s="21" t="s">
        <v>49</v>
      </c>
      <c r="D15" s="20"/>
      <c r="E15" s="20"/>
      <c r="F15" s="20"/>
    </row>
    <row r="16" spans="1:6" x14ac:dyDescent="0.25">
      <c r="A16" s="16" t="s">
        <v>257</v>
      </c>
      <c r="B16" s="10" t="s">
        <v>76</v>
      </c>
      <c r="C16" s="21" t="s">
        <v>49</v>
      </c>
      <c r="D16" s="20"/>
      <c r="E16" s="20"/>
      <c r="F16" s="20"/>
    </row>
    <row r="17" spans="1:6" x14ac:dyDescent="0.25">
      <c r="A17" s="16" t="s">
        <v>258</v>
      </c>
      <c r="B17" s="10" t="s">
        <v>77</v>
      </c>
      <c r="C17" s="21" t="s">
        <v>49</v>
      </c>
      <c r="D17" s="20"/>
      <c r="E17" s="20"/>
      <c r="F17" s="20"/>
    </row>
    <row r="18" spans="1:6" x14ac:dyDescent="0.25">
      <c r="A18" s="16" t="s">
        <v>259</v>
      </c>
      <c r="B18" s="10" t="s">
        <v>78</v>
      </c>
      <c r="C18" s="21" t="s">
        <v>49</v>
      </c>
      <c r="D18" s="20"/>
      <c r="E18" s="20"/>
      <c r="F18" s="20"/>
    </row>
    <row r="19" spans="1:6" ht="30" x14ac:dyDescent="0.25">
      <c r="A19" s="16" t="s">
        <v>260</v>
      </c>
      <c r="B19" s="10" t="s">
        <v>289</v>
      </c>
      <c r="C19" s="21" t="s">
        <v>80</v>
      </c>
      <c r="D19" s="20"/>
      <c r="E19" s="20"/>
      <c r="F19" s="20"/>
    </row>
    <row r="20" spans="1:6" ht="30" x14ac:dyDescent="0.25">
      <c r="A20" s="16" t="s">
        <v>261</v>
      </c>
      <c r="B20" s="10" t="s">
        <v>291</v>
      </c>
      <c r="C20" s="21" t="s">
        <v>80</v>
      </c>
      <c r="D20" s="20"/>
      <c r="E20" s="20"/>
      <c r="F20" s="20"/>
    </row>
    <row r="21" spans="1:6" ht="30" x14ac:dyDescent="0.25">
      <c r="A21" s="16" t="s">
        <v>262</v>
      </c>
      <c r="B21" s="10" t="s">
        <v>292</v>
      </c>
      <c r="C21" s="21" t="s">
        <v>80</v>
      </c>
      <c r="D21" s="20"/>
      <c r="E21" s="20"/>
      <c r="F21" s="20"/>
    </row>
    <row r="22" spans="1:6" x14ac:dyDescent="0.25">
      <c r="A22" s="16" t="s">
        <v>263</v>
      </c>
      <c r="B22" s="10" t="s">
        <v>180</v>
      </c>
      <c r="C22" s="21" t="s">
        <v>80</v>
      </c>
      <c r="D22" s="20"/>
      <c r="E22" s="20"/>
      <c r="F22" s="20"/>
    </row>
    <row r="23" spans="1:6" ht="30" x14ac:dyDescent="0.25">
      <c r="A23" s="16" t="s">
        <v>264</v>
      </c>
      <c r="B23" s="10" t="s">
        <v>109</v>
      </c>
      <c r="C23" s="21" t="s">
        <v>80</v>
      </c>
      <c r="D23" s="20"/>
      <c r="E23" s="20"/>
      <c r="F23" s="20"/>
    </row>
    <row r="24" spans="1:6" ht="30" x14ac:dyDescent="0.25">
      <c r="A24" s="16" t="s">
        <v>265</v>
      </c>
      <c r="B24" s="10" t="s">
        <v>110</v>
      </c>
      <c r="C24" s="21" t="s">
        <v>80</v>
      </c>
      <c r="D24" s="20"/>
      <c r="E24" s="20"/>
      <c r="F24" s="20"/>
    </row>
    <row r="25" spans="1:6" ht="30" x14ac:dyDescent="0.25">
      <c r="A25" s="16" t="s">
        <v>266</v>
      </c>
      <c r="B25" s="10" t="s">
        <v>111</v>
      </c>
      <c r="C25" s="21" t="s">
        <v>80</v>
      </c>
      <c r="D25" s="20"/>
      <c r="E25" s="20"/>
      <c r="F25" s="20"/>
    </row>
    <row r="26" spans="1:6" ht="30" x14ac:dyDescent="0.25">
      <c r="A26" s="16" t="s">
        <v>267</v>
      </c>
      <c r="B26" s="10" t="s">
        <v>242</v>
      </c>
      <c r="C26" s="21" t="s">
        <v>80</v>
      </c>
      <c r="D26" s="20"/>
      <c r="E26" s="20"/>
      <c r="F26" s="20"/>
    </row>
    <row r="27" spans="1:6" ht="30" x14ac:dyDescent="0.25">
      <c r="A27" s="16" t="s">
        <v>268</v>
      </c>
      <c r="B27" s="10" t="s">
        <v>243</v>
      </c>
      <c r="C27" s="21" t="s">
        <v>80</v>
      </c>
      <c r="D27" s="20"/>
      <c r="E27" s="20"/>
      <c r="F27" s="20"/>
    </row>
    <row r="28" spans="1:6" x14ac:dyDescent="0.25">
      <c r="A28" s="16" t="s">
        <v>269</v>
      </c>
      <c r="B28" s="10" t="s">
        <v>114</v>
      </c>
      <c r="C28" s="21" t="s">
        <v>80</v>
      </c>
      <c r="D28" s="20"/>
      <c r="E28" s="20"/>
      <c r="F28" s="20"/>
    </row>
    <row r="29" spans="1:6" x14ac:dyDescent="0.25">
      <c r="A29" s="16" t="s">
        <v>270</v>
      </c>
      <c r="B29" s="10" t="s">
        <v>115</v>
      </c>
      <c r="C29" s="21" t="s">
        <v>80</v>
      </c>
      <c r="D29" s="20"/>
      <c r="E29" s="20"/>
      <c r="F29" s="20"/>
    </row>
    <row r="30" spans="1:6" x14ac:dyDescent="0.25">
      <c r="A30" s="16" t="s">
        <v>271</v>
      </c>
      <c r="B30" s="10" t="s">
        <v>116</v>
      </c>
      <c r="C30" s="21" t="s">
        <v>80</v>
      </c>
      <c r="D30" s="20"/>
      <c r="E30" s="20"/>
      <c r="F30" s="20"/>
    </row>
    <row r="31" spans="1:6" x14ac:dyDescent="0.25">
      <c r="A31" s="16" t="s">
        <v>272</v>
      </c>
      <c r="B31" s="10" t="s">
        <v>117</v>
      </c>
      <c r="C31" s="21" t="s">
        <v>80</v>
      </c>
      <c r="D31" s="20"/>
      <c r="E31" s="20"/>
      <c r="F31" s="20"/>
    </row>
    <row r="32" spans="1:6" x14ac:dyDescent="0.25">
      <c r="A32" s="16" t="s">
        <v>273</v>
      </c>
      <c r="B32" s="10" t="s">
        <v>118</v>
      </c>
      <c r="C32" s="21" t="s">
        <v>80</v>
      </c>
      <c r="D32" s="20"/>
      <c r="E32" s="20"/>
      <c r="F32" s="20"/>
    </row>
    <row r="33" spans="1:6" x14ac:dyDescent="0.25">
      <c r="A33" s="16" t="s">
        <v>274</v>
      </c>
      <c r="B33" s="10" t="s">
        <v>119</v>
      </c>
      <c r="C33" s="21" t="s">
        <v>80</v>
      </c>
      <c r="D33" s="20"/>
      <c r="E33" s="20"/>
      <c r="F33" s="20"/>
    </row>
    <row r="34" spans="1:6" x14ac:dyDescent="0.25">
      <c r="A34" s="16" t="s">
        <v>275</v>
      </c>
      <c r="B34" s="10" t="s">
        <v>120</v>
      </c>
      <c r="C34" s="21" t="s">
        <v>80</v>
      </c>
      <c r="D34" s="20"/>
      <c r="E34" s="20"/>
      <c r="F34" s="20"/>
    </row>
    <row r="35" spans="1:6" x14ac:dyDescent="0.25">
      <c r="A35" s="16" t="s">
        <v>276</v>
      </c>
      <c r="B35" s="10" t="s">
        <v>121</v>
      </c>
      <c r="C35" s="21" t="s">
        <v>80</v>
      </c>
      <c r="D35" s="20"/>
      <c r="E35" s="20"/>
      <c r="F35" s="20"/>
    </row>
    <row r="36" spans="1:6" x14ac:dyDescent="0.25">
      <c r="A36" s="16" t="s">
        <v>277</v>
      </c>
      <c r="B36" s="10" t="s">
        <v>122</v>
      </c>
      <c r="C36" s="21" t="s">
        <v>80</v>
      </c>
      <c r="D36" s="20"/>
      <c r="E36" s="20"/>
      <c r="F36" s="20"/>
    </row>
    <row r="37" spans="1:6" x14ac:dyDescent="0.25">
      <c r="A37" s="16" t="s">
        <v>278</v>
      </c>
      <c r="B37" s="10" t="s">
        <v>123</v>
      </c>
      <c r="C37" s="21" t="s">
        <v>80</v>
      </c>
      <c r="D37" s="20"/>
      <c r="E37" s="20"/>
      <c r="F37" s="20"/>
    </row>
    <row r="38" spans="1:6" ht="30" x14ac:dyDescent="0.25">
      <c r="A38" s="16" t="s">
        <v>279</v>
      </c>
      <c r="B38" s="10" t="s">
        <v>215</v>
      </c>
      <c r="C38" s="21" t="s">
        <v>80</v>
      </c>
      <c r="D38" s="20"/>
      <c r="E38" s="20"/>
      <c r="F38" s="20"/>
    </row>
    <row r="39" spans="1:6" ht="14.25" customHeight="1" x14ac:dyDescent="0.25">
      <c r="A39" s="16" t="s">
        <v>280</v>
      </c>
      <c r="B39" s="10" t="s">
        <v>218</v>
      </c>
      <c r="C39" s="21" t="s">
        <v>80</v>
      </c>
      <c r="D39" s="20"/>
      <c r="E39" s="20"/>
      <c r="F39" s="20"/>
    </row>
    <row r="40" spans="1:6" x14ac:dyDescent="0.25">
      <c r="A40" s="16" t="s">
        <v>281</v>
      </c>
      <c r="B40" s="10" t="s">
        <v>126</v>
      </c>
      <c r="C40" s="21" t="s">
        <v>80</v>
      </c>
      <c r="D40" s="20"/>
      <c r="E40" s="20"/>
      <c r="F40" s="20"/>
    </row>
    <row r="41" spans="1:6" x14ac:dyDescent="0.25">
      <c r="A41" s="16" t="s">
        <v>282</v>
      </c>
      <c r="B41" s="10" t="s">
        <v>127</v>
      </c>
      <c r="C41" s="21" t="s">
        <v>80</v>
      </c>
      <c r="D41" s="20"/>
      <c r="E41" s="20"/>
      <c r="F41" s="20"/>
    </row>
    <row r="42" spans="1:6" ht="15" customHeight="1" x14ac:dyDescent="0.25">
      <c r="A42" s="16" t="s">
        <v>283</v>
      </c>
      <c r="B42" s="10" t="s">
        <v>128</v>
      </c>
      <c r="C42" s="21" t="s">
        <v>80</v>
      </c>
      <c r="D42" s="20"/>
      <c r="E42" s="20"/>
      <c r="F42" s="20"/>
    </row>
    <row r="43" spans="1:6" x14ac:dyDescent="0.25">
      <c r="A43" s="16" t="s">
        <v>284</v>
      </c>
      <c r="B43" s="10" t="s">
        <v>129</v>
      </c>
      <c r="C43" s="21" t="s">
        <v>80</v>
      </c>
      <c r="D43" s="20"/>
      <c r="E43" s="20"/>
      <c r="F43" s="20"/>
    </row>
    <row r="44" spans="1:6" x14ac:dyDescent="0.25">
      <c r="A44" s="16" t="s">
        <v>285</v>
      </c>
      <c r="B44" s="10" t="s">
        <v>129</v>
      </c>
      <c r="C44" s="21" t="s">
        <v>80</v>
      </c>
      <c r="D44" s="20"/>
      <c r="E44" s="20"/>
      <c r="F44" s="20"/>
    </row>
    <row r="45" spans="1:6" ht="30" x14ac:dyDescent="0.25">
      <c r="A45" s="16" t="s">
        <v>286</v>
      </c>
      <c r="B45" s="10" t="s">
        <v>293</v>
      </c>
      <c r="C45" s="21" t="s">
        <v>80</v>
      </c>
      <c r="D45" s="20"/>
      <c r="E45" s="20"/>
      <c r="F45" s="20"/>
    </row>
    <row r="46" spans="1:6" ht="15" customHeight="1" x14ac:dyDescent="0.25">
      <c r="A46" s="16" t="s">
        <v>287</v>
      </c>
      <c r="B46" s="10" t="s">
        <v>233</v>
      </c>
      <c r="C46" s="21" t="s">
        <v>80</v>
      </c>
      <c r="D46" s="20"/>
      <c r="E46" s="20"/>
      <c r="F46" s="20"/>
    </row>
    <row r="47" spans="1:6" ht="15" customHeight="1" x14ac:dyDescent="0.25">
      <c r="A47" s="16" t="s">
        <v>288</v>
      </c>
      <c r="B47" s="10" t="s">
        <v>234</v>
      </c>
      <c r="C47" s="21" t="s">
        <v>80</v>
      </c>
      <c r="D47" s="20"/>
      <c r="E47" s="20"/>
      <c r="F47" s="20"/>
    </row>
    <row r="48" spans="1:6" ht="15" customHeight="1" x14ac:dyDescent="0.25">
      <c r="C48" s="24" t="s">
        <v>315</v>
      </c>
      <c r="D48" s="23">
        <f>SUM(D4:D47)</f>
        <v>0</v>
      </c>
      <c r="E48" s="23">
        <f t="shared" ref="E48:F48" si="0">SUM(E4:E47)</f>
        <v>0</v>
      </c>
      <c r="F48" s="23">
        <f t="shared" si="0"/>
        <v>0</v>
      </c>
    </row>
    <row r="50" spans="1:6" ht="29.25" customHeight="1" x14ac:dyDescent="0.25">
      <c r="A50" s="62" t="s">
        <v>319</v>
      </c>
      <c r="B50" s="62"/>
      <c r="C50" s="62"/>
      <c r="D50" s="62"/>
      <c r="E50" s="62"/>
      <c r="F50" s="62"/>
    </row>
  </sheetData>
  <sheetProtection algorithmName="SHA-512" hashValue="2QhEqUSTCTb1EEns2/earYHuB9mN0/CO+5AI9hTDSOgRepQwWe40OUTGdQOrELcAn7EjpRflMiTIs6u64P67UA==" saltValue="+xXoI8ztnGvkJFXeII9ihg==" spinCount="100000" sheet="1" objects="1" scenarios="1"/>
  <protectedRanges>
    <protectedRange sqref="D4:F47" name="Range1"/>
  </protectedRanges>
  <mergeCells count="2">
    <mergeCell ref="A50:F50"/>
    <mergeCell ref="A1:F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2C947-7E2F-401F-B1C6-53876A12E3F7}">
  <dimension ref="A1:F13"/>
  <sheetViews>
    <sheetView workbookViewId="0">
      <selection activeCell="E11" sqref="E11"/>
    </sheetView>
  </sheetViews>
  <sheetFormatPr defaultRowHeight="15" x14ac:dyDescent="0.25"/>
  <cols>
    <col min="1" max="1" width="8.7109375" style="17" customWidth="1"/>
    <col min="2" max="2" width="34.140625" customWidth="1"/>
    <col min="3" max="3" width="6.85546875" style="22" customWidth="1"/>
    <col min="4" max="5" width="13.42578125" customWidth="1"/>
    <col min="6" max="6" width="13.28515625" customWidth="1"/>
  </cols>
  <sheetData>
    <row r="1" spans="1:6" ht="30" customHeight="1" x14ac:dyDescent="0.25">
      <c r="A1" s="63" t="s">
        <v>320</v>
      </c>
      <c r="B1" s="63"/>
      <c r="C1" s="63"/>
      <c r="D1" s="63"/>
      <c r="E1" s="63"/>
      <c r="F1" s="63"/>
    </row>
    <row r="3" spans="1:6" s="15" customFormat="1" ht="15" customHeight="1" x14ac:dyDescent="0.25">
      <c r="A3" s="13" t="s">
        <v>42</v>
      </c>
      <c r="B3" s="14" t="s">
        <v>43</v>
      </c>
      <c r="C3" s="13" t="s">
        <v>44</v>
      </c>
      <c r="D3" s="13" t="s">
        <v>45</v>
      </c>
      <c r="E3" s="13" t="s">
        <v>46</v>
      </c>
      <c r="F3" s="13" t="s">
        <v>47</v>
      </c>
    </row>
    <row r="4" spans="1:6" ht="30" x14ac:dyDescent="0.25">
      <c r="A4" s="16" t="s">
        <v>294</v>
      </c>
      <c r="B4" s="10" t="s">
        <v>303</v>
      </c>
      <c r="C4" s="21" t="s">
        <v>80</v>
      </c>
      <c r="D4" s="20"/>
      <c r="E4" s="20"/>
      <c r="F4" s="20"/>
    </row>
    <row r="5" spans="1:6" ht="15" customHeight="1" x14ac:dyDescent="0.25">
      <c r="A5" s="16" t="s">
        <v>295</v>
      </c>
      <c r="B5" s="10" t="s">
        <v>304</v>
      </c>
      <c r="C5" s="21" t="s">
        <v>80</v>
      </c>
      <c r="D5" s="20"/>
      <c r="E5" s="20"/>
      <c r="F5" s="20"/>
    </row>
    <row r="6" spans="1:6" ht="30" x14ac:dyDescent="0.25">
      <c r="A6" s="16" t="s">
        <v>296</v>
      </c>
      <c r="B6" s="10" t="s">
        <v>305</v>
      </c>
      <c r="C6" s="21" t="s">
        <v>80</v>
      </c>
      <c r="D6" s="20"/>
      <c r="E6" s="20"/>
      <c r="F6" s="20"/>
    </row>
    <row r="7" spans="1:6" ht="15" customHeight="1" x14ac:dyDescent="0.25">
      <c r="A7" s="16" t="s">
        <v>297</v>
      </c>
      <c r="B7" s="10" t="s">
        <v>307</v>
      </c>
      <c r="C7" s="21" t="s">
        <v>80</v>
      </c>
      <c r="D7" s="20"/>
      <c r="E7" s="20"/>
      <c r="F7" s="20"/>
    </row>
    <row r="8" spans="1:6" x14ac:dyDescent="0.25">
      <c r="A8" s="16" t="s">
        <v>298</v>
      </c>
      <c r="B8" s="10" t="s">
        <v>306</v>
      </c>
      <c r="C8" s="21" t="s">
        <v>80</v>
      </c>
      <c r="D8" s="20"/>
      <c r="E8" s="20"/>
      <c r="F8" s="20"/>
    </row>
    <row r="9" spans="1:6" ht="30" x14ac:dyDescent="0.25">
      <c r="A9" s="16" t="s">
        <v>299</v>
      </c>
      <c r="B9" s="10" t="s">
        <v>308</v>
      </c>
      <c r="C9" s="21" t="s">
        <v>80</v>
      </c>
      <c r="D9" s="20"/>
      <c r="E9" s="20"/>
      <c r="F9" s="20"/>
    </row>
    <row r="10" spans="1:6" ht="30" x14ac:dyDescent="0.25">
      <c r="A10" s="16" t="s">
        <v>300</v>
      </c>
      <c r="B10" s="10" t="s">
        <v>309</v>
      </c>
      <c r="C10" s="21" t="s">
        <v>80</v>
      </c>
      <c r="D10" s="20"/>
      <c r="E10" s="20"/>
      <c r="F10" s="20"/>
    </row>
    <row r="11" spans="1:6" ht="30" x14ac:dyDescent="0.25">
      <c r="A11" s="16" t="s">
        <v>301</v>
      </c>
      <c r="B11" s="10" t="s">
        <v>309</v>
      </c>
      <c r="C11" s="21" t="s">
        <v>80</v>
      </c>
      <c r="D11" s="20"/>
      <c r="E11" s="20"/>
      <c r="F11" s="20"/>
    </row>
    <row r="12" spans="1:6" ht="45" x14ac:dyDescent="0.25">
      <c r="A12" s="16" t="s">
        <v>302</v>
      </c>
      <c r="B12" s="10" t="s">
        <v>310</v>
      </c>
      <c r="C12" s="21" t="s">
        <v>80</v>
      </c>
      <c r="D12" s="20"/>
      <c r="E12" s="20"/>
      <c r="F12" s="20"/>
    </row>
    <row r="13" spans="1:6" x14ac:dyDescent="0.25">
      <c r="C13" s="13" t="s">
        <v>315</v>
      </c>
      <c r="D13" s="23">
        <f>SUM(D4:D12)</f>
        <v>0</v>
      </c>
      <c r="E13" s="23">
        <f>SUM(E4:E12)</f>
        <v>0</v>
      </c>
      <c r="F13" s="23">
        <f>SUM(F4:F12)</f>
        <v>0</v>
      </c>
    </row>
  </sheetData>
  <sheetProtection algorithmName="SHA-512" hashValue="rdYgTkxtvCHSXksiPKNK9zIEf9VmIEpFhvhLv5SyxB8nNngigfEwj/uovs4YWlpast9lD6WkUT40tuEKTYcNJw==" saltValue="pwIHrutJbpT3dFpj4+t6GQ==" spinCount="100000" sheet="1" objects="1" scenarios="1"/>
  <protectedRanges>
    <protectedRange sqref="D4:F12" name="Range1"/>
  </protectedRanges>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19F8-F934-4703-A992-0E1C08D00EBC}">
  <dimension ref="A1:F7"/>
  <sheetViews>
    <sheetView workbookViewId="0">
      <selection activeCell="C6" sqref="C6"/>
    </sheetView>
  </sheetViews>
  <sheetFormatPr defaultRowHeight="15" x14ac:dyDescent="0.25"/>
  <cols>
    <col min="1" max="1" width="7.42578125" style="26" customWidth="1"/>
    <col min="2" max="2" width="30.5703125" customWidth="1"/>
    <col min="3" max="3" width="5.140625" style="22" customWidth="1"/>
    <col min="4" max="5" width="13.42578125" customWidth="1"/>
    <col min="6" max="6" width="13.28515625" customWidth="1"/>
  </cols>
  <sheetData>
    <row r="1" spans="1:6" x14ac:dyDescent="0.25">
      <c r="A1" s="61" t="s">
        <v>321</v>
      </c>
      <c r="B1" s="61"/>
      <c r="C1" s="61"/>
      <c r="D1" s="61"/>
      <c r="E1" s="61"/>
      <c r="F1" s="61"/>
    </row>
    <row r="3" spans="1:6" s="15" customFormat="1" ht="15" customHeight="1" x14ac:dyDescent="0.25">
      <c r="A3" s="13" t="s">
        <v>42</v>
      </c>
      <c r="B3" s="14" t="s">
        <v>43</v>
      </c>
      <c r="C3" s="13" t="s">
        <v>44</v>
      </c>
      <c r="D3" s="13" t="s">
        <v>45</v>
      </c>
      <c r="E3" s="13" t="s">
        <v>46</v>
      </c>
      <c r="F3" s="13" t="s">
        <v>47</v>
      </c>
    </row>
    <row r="4" spans="1:6" ht="45" x14ac:dyDescent="0.25">
      <c r="A4" s="25" t="s">
        <v>311</v>
      </c>
      <c r="B4" s="10" t="s">
        <v>312</v>
      </c>
      <c r="C4" s="21" t="s">
        <v>80</v>
      </c>
      <c r="D4" s="20"/>
      <c r="E4" s="20"/>
      <c r="F4" s="20"/>
    </row>
    <row r="5" spans="1:6" ht="60" x14ac:dyDescent="0.25">
      <c r="A5" s="25" t="s">
        <v>311</v>
      </c>
      <c r="B5" s="10" t="s">
        <v>313</v>
      </c>
      <c r="C5" s="21" t="s">
        <v>80</v>
      </c>
      <c r="D5" s="20"/>
      <c r="E5" s="20"/>
      <c r="F5" s="20"/>
    </row>
    <row r="6" spans="1:6" ht="60" x14ac:dyDescent="0.25">
      <c r="A6" s="25" t="s">
        <v>311</v>
      </c>
      <c r="B6" s="10" t="s">
        <v>314</v>
      </c>
      <c r="C6" s="21" t="s">
        <v>80</v>
      </c>
      <c r="D6" s="20"/>
      <c r="E6" s="20"/>
      <c r="F6" s="20"/>
    </row>
    <row r="7" spans="1:6" x14ac:dyDescent="0.25">
      <c r="C7" s="24" t="s">
        <v>315</v>
      </c>
      <c r="D7" s="23">
        <f>SUM(D4:D6)</f>
        <v>0</v>
      </c>
      <c r="E7" s="23">
        <f>SUM(E4:E6)</f>
        <v>0</v>
      </c>
      <c r="F7" s="23">
        <f>SUM(F4:F6)</f>
        <v>0</v>
      </c>
    </row>
  </sheetData>
  <sheetProtection algorithmName="SHA-512" hashValue="faKphbFkmKCsehjTtVACMLRJYmru6czRbipNRK5GoSP8yiJNf9lLwt+EWk8udKGsvOzJmS4NLR6rDh6N0Vdueg==" saltValue="SkN9zsPiFvpKovuSG4nVQQ==" spinCount="100000" sheet="1" objects="1" scenarios="1"/>
  <protectedRanges>
    <protectedRange sqref="D4:F6" name="Range1"/>
  </protectedRanges>
  <mergeCells count="1">
    <mergeCell ref="A1:F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E2CA5-5F8D-4F9F-B008-DB320D8A8CC1}">
  <dimension ref="A1:G15"/>
  <sheetViews>
    <sheetView workbookViewId="0">
      <selection activeCell="D11" sqref="D11"/>
    </sheetView>
  </sheetViews>
  <sheetFormatPr defaultRowHeight="15" x14ac:dyDescent="0.25"/>
  <cols>
    <col min="1" max="1" width="17.42578125" customWidth="1"/>
    <col min="2" max="2" width="20.28515625" customWidth="1"/>
    <col min="3" max="3" width="5.140625" customWidth="1"/>
    <col min="4" max="4" width="13.42578125" customWidth="1"/>
    <col min="5" max="5" width="4.42578125" customWidth="1"/>
    <col min="6" max="6" width="18.5703125" customWidth="1"/>
  </cols>
  <sheetData>
    <row r="1" spans="1:7" x14ac:dyDescent="0.25">
      <c r="A1" s="64" t="s">
        <v>322</v>
      </c>
      <c r="B1" s="64"/>
      <c r="C1" s="64"/>
      <c r="D1" s="64"/>
      <c r="E1" s="64"/>
      <c r="F1" s="64"/>
    </row>
    <row r="3" spans="1:7" ht="30" customHeight="1" x14ac:dyDescent="0.25">
      <c r="A3" s="65" t="s">
        <v>323</v>
      </c>
      <c r="B3" s="65"/>
      <c r="C3" s="65"/>
      <c r="D3" s="65"/>
      <c r="E3" s="65"/>
      <c r="F3" s="65"/>
      <c r="G3" s="29"/>
    </row>
    <row r="5" spans="1:7" ht="60.75" customHeight="1" x14ac:dyDescent="0.25">
      <c r="A5" s="66" t="s">
        <v>324</v>
      </c>
      <c r="B5" s="66"/>
      <c r="C5" s="66"/>
      <c r="D5" s="66"/>
      <c r="E5" s="66"/>
      <c r="F5" s="66"/>
      <c r="G5" s="11"/>
    </row>
    <row r="7" spans="1:7" ht="30" customHeight="1" x14ac:dyDescent="0.25">
      <c r="A7" s="66" t="s">
        <v>325</v>
      </c>
      <c r="B7" s="66"/>
      <c r="C7" s="66"/>
      <c r="D7" s="66"/>
      <c r="E7" s="66"/>
      <c r="F7" s="66"/>
      <c r="G7" s="11"/>
    </row>
    <row r="9" spans="1:7" ht="15.75" thickBot="1" x14ac:dyDescent="0.3">
      <c r="A9" t="s">
        <v>326</v>
      </c>
      <c r="B9" s="27"/>
    </row>
    <row r="11" spans="1:7" ht="15.75" thickBot="1" x14ac:dyDescent="0.3">
      <c r="A11" t="s">
        <v>327</v>
      </c>
      <c r="B11" s="27">
        <f>'Part One'!D57+'Part Two'!D62+'Part Three'!D48+'Part Four'!D13+'Part Five'!D7</f>
        <v>0</v>
      </c>
      <c r="C11" s="22" t="s">
        <v>329</v>
      </c>
      <c r="D11" s="28"/>
      <c r="E11" s="22" t="s">
        <v>330</v>
      </c>
      <c r="F11" s="27">
        <f>B11*D11</f>
        <v>0</v>
      </c>
    </row>
    <row r="12" spans="1:7" ht="45" customHeight="1" x14ac:dyDescent="0.25">
      <c r="B12" s="11" t="s">
        <v>328</v>
      </c>
      <c r="D12" s="31" t="s">
        <v>332</v>
      </c>
      <c r="F12" s="30" t="s">
        <v>331</v>
      </c>
    </row>
    <row r="14" spans="1:7" ht="15.75" thickBot="1" x14ac:dyDescent="0.3">
      <c r="A14" t="s">
        <v>333</v>
      </c>
      <c r="B14" s="27">
        <f>B11</f>
        <v>0</v>
      </c>
      <c r="C14" s="22" t="s">
        <v>334</v>
      </c>
      <c r="D14" s="34">
        <f>IF(B9&gt;F11,B9,F11)</f>
        <v>0</v>
      </c>
      <c r="E14" s="22" t="s">
        <v>330</v>
      </c>
      <c r="F14" s="27">
        <f>B14+D14</f>
        <v>0</v>
      </c>
    </row>
    <row r="15" spans="1:7" ht="117" customHeight="1" x14ac:dyDescent="0.25">
      <c r="B15" s="32" t="s">
        <v>328</v>
      </c>
      <c r="D15" s="11" t="s">
        <v>335</v>
      </c>
      <c r="F15" s="33" t="s">
        <v>336</v>
      </c>
    </row>
  </sheetData>
  <protectedRanges>
    <protectedRange sqref="B9 D11" name="Range1"/>
  </protectedRanges>
  <mergeCells count="4">
    <mergeCell ref="A1:F1"/>
    <mergeCell ref="A3:F3"/>
    <mergeCell ref="A5:F5"/>
    <mergeCell ref="A7:F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Bid Form</vt:lpstr>
      <vt:lpstr>Part One</vt:lpstr>
      <vt:lpstr>Part Two</vt:lpstr>
      <vt:lpstr>Part Three</vt:lpstr>
      <vt:lpstr>Part Four</vt:lpstr>
      <vt:lpstr>Part Five</vt:lpstr>
      <vt:lpstr>Part Six</vt:lpstr>
      <vt:lpstr>'Part Four'!Print_Titles</vt:lpstr>
      <vt:lpstr>'Part One'!Print_Titles</vt:lpstr>
      <vt:lpstr>'Part Two'!Print_Titles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Lovingood</dc:creator>
  <cp:lastModifiedBy>Jeffrey Lovingood</cp:lastModifiedBy>
  <dcterms:created xsi:type="dcterms:W3CDTF">2018-11-07T15:27:25Z</dcterms:created>
  <dcterms:modified xsi:type="dcterms:W3CDTF">2018-11-13T15:35:39Z</dcterms:modified>
</cp:coreProperties>
</file>