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tshare\distshare\DEPT\Fin\Procurement\"/>
    </mc:Choice>
  </mc:AlternateContent>
  <xr:revisionPtr revIDLastSave="0" documentId="8_{6817E252-9E92-4833-A852-0EF6FC685183}" xr6:coauthVersionLast="47" xr6:coauthVersionMax="47" xr10:uidLastSave="{00000000-0000-0000-0000-000000000000}"/>
  <bookViews>
    <workbookView xWindow="28680" yWindow="-120" windowWidth="29040" windowHeight="15720" xr2:uid="{2AF8A386-A8B3-451F-8142-DEA387DDDD56}"/>
  </bookViews>
  <sheets>
    <sheet name="Breakdown" sheetId="2" r:id="rId1"/>
    <sheet name="Original Data" sheetId="1" r:id="rId2"/>
  </sheets>
  <definedNames>
    <definedName name="_xlnm._FilterDatabase" localSheetId="0" hidden="1">Breakdown!$A$53:$C$57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2" l="1"/>
  <c r="I60" i="2"/>
  <c r="I55" i="2"/>
  <c r="I47" i="2"/>
  <c r="I44" i="2"/>
  <c r="I41" i="2"/>
  <c r="I38" i="2"/>
  <c r="I17" i="2"/>
  <c r="I14" i="2"/>
  <c r="I9" i="2"/>
  <c r="D81" i="2"/>
  <c r="D78" i="2"/>
  <c r="D75" i="2"/>
  <c r="D70" i="2"/>
  <c r="D60" i="2"/>
  <c r="D57" i="2"/>
  <c r="D51" i="2"/>
  <c r="D48" i="2"/>
  <c r="D62" i="2" s="1"/>
  <c r="D37" i="2"/>
  <c r="D34" i="2"/>
  <c r="D31" i="2"/>
  <c r="D28" i="2"/>
  <c r="D25" i="2"/>
  <c r="D22" i="2"/>
  <c r="D17" i="2"/>
  <c r="D14" i="2"/>
  <c r="D8" i="2"/>
  <c r="I32" i="2"/>
  <c r="I35" i="2"/>
  <c r="I27" i="2"/>
  <c r="I19" i="2" l="1"/>
  <c r="I68" i="2"/>
  <c r="D83" i="2"/>
  <c r="D39" i="2"/>
  <c r="F95" i="1" l="1"/>
  <c r="F90" i="1"/>
  <c r="F86" i="1" l="1"/>
  <c r="F8" i="1"/>
  <c r="G14" i="1"/>
  <c r="G59" i="1"/>
  <c r="F58" i="1" s="1"/>
  <c r="G75" i="1"/>
  <c r="F70" i="1"/>
  <c r="G63" i="1"/>
  <c r="G48" i="1"/>
  <c r="G44" i="1"/>
  <c r="G38" i="1"/>
  <c r="G31" i="1"/>
  <c r="G19" i="1"/>
</calcChain>
</file>

<file path=xl/sharedStrings.xml><?xml version="1.0" encoding="utf-8"?>
<sst xmlns="http://schemas.openxmlformats.org/spreadsheetml/2006/main" count="472" uniqueCount="97">
  <si>
    <t xml:space="preserve">School </t>
  </si>
  <si>
    <t>Cluster</t>
  </si>
  <si>
    <t>Athletic Field</t>
  </si>
  <si>
    <t>Field Type</t>
  </si>
  <si>
    <t>Acreage</t>
  </si>
  <si>
    <t>Beaufort</t>
  </si>
  <si>
    <t>Football Stadium</t>
  </si>
  <si>
    <t>Baseball Field</t>
  </si>
  <si>
    <t>grass</t>
  </si>
  <si>
    <t>Softball Field</t>
  </si>
  <si>
    <t>Practice Field</t>
  </si>
  <si>
    <t>Other</t>
  </si>
  <si>
    <t>Total</t>
  </si>
  <si>
    <t>Baseball/Softball</t>
  </si>
  <si>
    <t>Battery Creek</t>
  </si>
  <si>
    <t>Soccer Field</t>
  </si>
  <si>
    <t>Robert Smalls Leadership Academy</t>
  </si>
  <si>
    <t>Beaufort High School</t>
  </si>
  <si>
    <t>Beaufort Middle School</t>
  </si>
  <si>
    <t>Lady's Island Middle School</t>
  </si>
  <si>
    <t xml:space="preserve">Battery Creek High School </t>
  </si>
  <si>
    <t>Whale Branch Early College High School</t>
  </si>
  <si>
    <t>artificial - silicone</t>
  </si>
  <si>
    <t>Whale Branch</t>
  </si>
  <si>
    <t>artificial - rubber</t>
  </si>
  <si>
    <t xml:space="preserve">Whale Branch Middle </t>
  </si>
  <si>
    <t>Baseball/Softball Field</t>
  </si>
  <si>
    <t>Football Field</t>
  </si>
  <si>
    <t>Hilton Head Island High School</t>
  </si>
  <si>
    <t>Hilton Head Island</t>
  </si>
  <si>
    <t>Lacrosse Field</t>
  </si>
  <si>
    <t>Hilton Head Island Middle School</t>
  </si>
  <si>
    <t>Bluffton High School</t>
  </si>
  <si>
    <t>Bluffton</t>
  </si>
  <si>
    <t>H.E. McCracken</t>
  </si>
  <si>
    <t>Football field</t>
  </si>
  <si>
    <t>other</t>
  </si>
  <si>
    <t>softball infield</t>
  </si>
  <si>
    <t>Bluffton Elementary School</t>
  </si>
  <si>
    <t>Playfield</t>
  </si>
  <si>
    <t>artificial - sand</t>
  </si>
  <si>
    <t>Drawing = BLHS HEMMS BLES</t>
  </si>
  <si>
    <t>Hilton Head Island Elementary School</t>
  </si>
  <si>
    <t>Whale Branch Elementary</t>
  </si>
  <si>
    <t>artificial turf - sand</t>
  </si>
  <si>
    <t>Broad River Elementary</t>
  </si>
  <si>
    <t>Joseph Shanklin Elementary</t>
  </si>
  <si>
    <t>Mossy Oaks</t>
  </si>
  <si>
    <t>Lady's Island Elementary School</t>
  </si>
  <si>
    <t>St. Helena</t>
  </si>
  <si>
    <t>James J. Davis Early Childhood Center</t>
  </si>
  <si>
    <t>Comments</t>
  </si>
  <si>
    <t>Pritchardville Elementary School</t>
  </si>
  <si>
    <t>Okatie Elementary School</t>
  </si>
  <si>
    <t>Red Cedar</t>
  </si>
  <si>
    <t>M.C. Riley Elementary School</t>
  </si>
  <si>
    <t xml:space="preserve">May River High School </t>
  </si>
  <si>
    <t>Practice Field #1</t>
  </si>
  <si>
    <t>Practice Field #2</t>
  </si>
  <si>
    <t>Bluffton Middle School</t>
  </si>
  <si>
    <t>#</t>
  </si>
  <si>
    <t>River Ridge Academy</t>
  </si>
  <si>
    <t xml:space="preserve">Beaufort Elementary School </t>
  </si>
  <si>
    <t xml:space="preserve">Coosa Elementary School </t>
  </si>
  <si>
    <t>Port Royal Elementary School</t>
  </si>
  <si>
    <t>Battery Creek High School</t>
  </si>
  <si>
    <t>Broad River Elementary School</t>
  </si>
  <si>
    <t>Mossy Oaks Elementary School</t>
  </si>
  <si>
    <t>Beaufort Elementary School</t>
  </si>
  <si>
    <t>Red Cedar Elementary School</t>
  </si>
  <si>
    <t>St. Helena Elementary School</t>
  </si>
  <si>
    <t>WHALE BRANCH GROUP</t>
  </si>
  <si>
    <t>Whale Branch Elementary School</t>
  </si>
  <si>
    <t>Total Acreage</t>
  </si>
  <si>
    <t>Artificial - Silicone</t>
  </si>
  <si>
    <t>Grass</t>
  </si>
  <si>
    <t>Artificial - Sand</t>
  </si>
  <si>
    <t>Artificial - Rubber</t>
  </si>
  <si>
    <t>Whale Branch Middle School</t>
  </si>
  <si>
    <t>H.E. McCracken Middle School</t>
  </si>
  <si>
    <t>Softball Infield</t>
  </si>
  <si>
    <t>Total Acreage - Beaufort</t>
  </si>
  <si>
    <t>BEAUFORT</t>
  </si>
  <si>
    <t>BATTERY CREEK</t>
  </si>
  <si>
    <t>Total Acreage - Battery Creek</t>
  </si>
  <si>
    <t>Total Acreage - Hilton Head</t>
  </si>
  <si>
    <t>BLUFFTON GROUP</t>
  </si>
  <si>
    <t>Total Acreage - Bluffton</t>
  </si>
  <si>
    <t>HILTON HEAD ISLAND</t>
  </si>
  <si>
    <t>Total Acreage - Whale Branch</t>
  </si>
  <si>
    <t>ANNUAL COST BIDS:</t>
  </si>
  <si>
    <t>BATTERY CREEK GROUP</t>
  </si>
  <si>
    <t>$</t>
  </si>
  <si>
    <t>HILTON HEAD ISLAND GROUP</t>
  </si>
  <si>
    <t>BEAUFORT GROUP</t>
  </si>
  <si>
    <t>WHALE BRANCH</t>
  </si>
  <si>
    <t>Bidders may bid on one or more groups. Awards may be made to multiple bidders.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</si>
</sst>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0" fillId="0" borderId="0" xfId="0" applyNumberFormat="1"/>
    <xf numFmtId="2" fontId="3" fillId="0" borderId="2" xfId="0" applyNumberFormat="1" applyFont="1" applyBorder="1" applyAlignment="1">
      <alignment horizontal="left"/>
    </xf>
    <xf numFmtId="2" fontId="4" fillId="0" borderId="10" xfId="0" applyNumberFormat="1" applyFont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/>
    <xf numFmtId="2" fontId="4" fillId="0" borderId="16" xfId="0" applyNumberFormat="1" applyFont="1" applyBorder="1"/>
    <xf numFmtId="2" fontId="4" fillId="0" borderId="17" xfId="0" applyNumberFormat="1" applyFont="1" applyBorder="1"/>
    <xf numFmtId="0" fontId="0" fillId="2" borderId="12" xfId="0" applyFill="1" applyBorder="1"/>
    <xf numFmtId="2" fontId="4" fillId="2" borderId="12" xfId="0" applyNumberFormat="1" applyFont="1" applyFill="1" applyBorder="1" applyAlignment="1">
      <alignment horizontal="center"/>
    </xf>
    <xf numFmtId="0" fontId="0" fillId="5" borderId="0" xfId="0" applyFill="1"/>
    <xf numFmtId="2" fontId="0" fillId="5" borderId="0" xfId="0" applyNumberFormat="1" applyFill="1"/>
    <xf numFmtId="0" fontId="0" fillId="3" borderId="0" xfId="0" applyFill="1"/>
    <xf numFmtId="2" fontId="0" fillId="3" borderId="0" xfId="0" applyNumberFormat="1" applyFill="1"/>
    <xf numFmtId="2" fontId="3" fillId="0" borderId="1" xfId="0" applyNumberFormat="1" applyFont="1" applyBorder="1" applyAlignment="1">
      <alignment horizontal="left"/>
    </xf>
    <xf numFmtId="2" fontId="0" fillId="5" borderId="0" xfId="0" quotePrefix="1" applyNumberFormat="1" applyFill="1"/>
    <xf numFmtId="2" fontId="3" fillId="0" borderId="8" xfId="0" applyNumberFormat="1" applyFont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0" fillId="2" borderId="0" xfId="0" applyFill="1"/>
    <xf numFmtId="2" fontId="3" fillId="0" borderId="10" xfId="0" applyNumberFormat="1" applyFont="1" applyBorder="1" applyAlignment="1">
      <alignment horizontal="center"/>
    </xf>
    <xf numFmtId="2" fontId="4" fillId="0" borderId="19" xfId="0" applyNumberFormat="1" applyFont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1" fillId="4" borderId="4" xfId="0" applyFont="1" applyFill="1" applyBorder="1" applyAlignment="1">
      <alignment horizontal="center" wrapText="1"/>
    </xf>
    <xf numFmtId="0" fontId="0" fillId="2" borderId="11" xfId="0" applyFill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1" fillId="4" borderId="20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2" fontId="3" fillId="0" borderId="22" xfId="0" applyNumberFormat="1" applyFont="1" applyBorder="1" applyAlignment="1">
      <alignment horizontal="left"/>
    </xf>
    <xf numFmtId="2" fontId="3" fillId="0" borderId="23" xfId="0" applyNumberFormat="1" applyFont="1" applyBorder="1" applyAlignment="1">
      <alignment horizontal="left"/>
    </xf>
    <xf numFmtId="2" fontId="3" fillId="0" borderId="24" xfId="0" applyNumberFormat="1" applyFont="1" applyBorder="1" applyAlignment="1">
      <alignment horizontal="center"/>
    </xf>
    <xf numFmtId="2" fontId="3" fillId="0" borderId="25" xfId="0" applyNumberFormat="1" applyFont="1" applyBorder="1" applyAlignment="1">
      <alignment horizontal="left"/>
    </xf>
    <xf numFmtId="2" fontId="3" fillId="0" borderId="26" xfId="0" applyNumberFormat="1" applyFont="1" applyBorder="1" applyAlignment="1">
      <alignment horizontal="left"/>
    </xf>
    <xf numFmtId="2" fontId="3" fillId="0" borderId="27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left"/>
    </xf>
    <xf numFmtId="2" fontId="3" fillId="0" borderId="29" xfId="0" applyNumberFormat="1" applyFont="1" applyBorder="1" applyAlignment="1">
      <alignment horizontal="left"/>
    </xf>
    <xf numFmtId="2" fontId="3" fillId="0" borderId="30" xfId="0" applyNumberFormat="1" applyFont="1" applyBorder="1" applyAlignment="1">
      <alignment horizontal="center"/>
    </xf>
    <xf numFmtId="2" fontId="3" fillId="0" borderId="31" xfId="0" applyNumberFormat="1" applyFont="1" applyBorder="1" applyAlignment="1">
      <alignment horizontal="left"/>
    </xf>
    <xf numFmtId="2" fontId="3" fillId="0" borderId="32" xfId="0" applyNumberFormat="1" applyFont="1" applyBorder="1" applyAlignment="1">
      <alignment horizontal="left"/>
    </xf>
    <xf numFmtId="2" fontId="3" fillId="0" borderId="33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Continuous"/>
    </xf>
    <xf numFmtId="0" fontId="0" fillId="0" borderId="35" xfId="0" applyBorder="1" applyAlignment="1">
      <alignment horizontal="centerContinuous"/>
    </xf>
    <xf numFmtId="0" fontId="2" fillId="0" borderId="0" xfId="0" applyFont="1" applyAlignment="1">
      <alignment wrapText="1"/>
    </xf>
    <xf numFmtId="0" fontId="2" fillId="0" borderId="35" xfId="0" applyFont="1" applyBorder="1"/>
    <xf numFmtId="0" fontId="0" fillId="0" borderId="3" xfId="0" applyBorder="1" applyAlignment="1">
      <alignment horizontal="centerContinuous"/>
    </xf>
    <xf numFmtId="0" fontId="2" fillId="0" borderId="0" xfId="0" applyFont="1"/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897DC-8DDF-479C-A837-35B3832BBCC6}">
  <sheetPr>
    <pageSetUpPr fitToPage="1"/>
  </sheetPr>
  <dimension ref="A1:I83"/>
  <sheetViews>
    <sheetView showGridLines="0" tabSelected="1" zoomScale="85" zoomScaleNormal="85" workbookViewId="0">
      <selection activeCell="F89" sqref="F89"/>
    </sheetView>
  </sheetViews>
  <sheetFormatPr defaultRowHeight="15" x14ac:dyDescent="0.25"/>
  <cols>
    <col min="1" max="1" width="30.7109375" style="25" customWidth="1"/>
    <col min="2" max="3" width="22.7109375" customWidth="1"/>
    <col min="4" max="4" width="11.7109375" customWidth="1"/>
    <col min="5" max="5" width="4" customWidth="1"/>
    <col min="6" max="6" width="30.7109375" style="25" customWidth="1"/>
    <col min="7" max="8" width="22.7109375" customWidth="1"/>
    <col min="9" max="9" width="11.7109375" customWidth="1"/>
  </cols>
  <sheetData>
    <row r="1" spans="1:9" ht="15.75" thickBot="1" x14ac:dyDescent="0.3"/>
    <row r="2" spans="1:9" x14ac:dyDescent="0.25">
      <c r="A2" s="26" t="s">
        <v>82</v>
      </c>
      <c r="B2" s="4" t="s">
        <v>2</v>
      </c>
      <c r="C2" s="4" t="s">
        <v>3</v>
      </c>
      <c r="D2" s="5" t="s">
        <v>4</v>
      </c>
      <c r="F2" s="26" t="s">
        <v>88</v>
      </c>
      <c r="G2" s="4" t="s">
        <v>2</v>
      </c>
      <c r="H2" s="4" t="s">
        <v>3</v>
      </c>
      <c r="I2" s="5" t="s">
        <v>4</v>
      </c>
    </row>
    <row r="3" spans="1:9" x14ac:dyDescent="0.25">
      <c r="A3" s="49" t="s">
        <v>17</v>
      </c>
      <c r="B3" s="31" t="s">
        <v>6</v>
      </c>
      <c r="C3" s="32" t="s">
        <v>77</v>
      </c>
      <c r="D3" s="33">
        <v>2.2999999999999998</v>
      </c>
      <c r="F3" s="49" t="s">
        <v>28</v>
      </c>
      <c r="G3" s="31" t="s">
        <v>6</v>
      </c>
      <c r="H3" s="32" t="s">
        <v>74</v>
      </c>
      <c r="I3" s="33">
        <v>2.34</v>
      </c>
    </row>
    <row r="4" spans="1:9" x14ac:dyDescent="0.25">
      <c r="A4" s="51"/>
      <c r="B4" s="34" t="s">
        <v>7</v>
      </c>
      <c r="C4" s="35" t="s">
        <v>75</v>
      </c>
      <c r="D4" s="36">
        <v>2.52</v>
      </c>
      <c r="F4" s="51"/>
      <c r="G4" s="34" t="s">
        <v>7</v>
      </c>
      <c r="H4" s="35" t="s">
        <v>75</v>
      </c>
      <c r="I4" s="36">
        <v>2.67</v>
      </c>
    </row>
    <row r="5" spans="1:9" x14ac:dyDescent="0.25">
      <c r="A5" s="51"/>
      <c r="B5" s="34" t="s">
        <v>9</v>
      </c>
      <c r="C5" s="35" t="s">
        <v>75</v>
      </c>
      <c r="D5" s="36">
        <v>0.9</v>
      </c>
      <c r="F5" s="51"/>
      <c r="G5" s="34" t="s">
        <v>9</v>
      </c>
      <c r="H5" s="35" t="s">
        <v>75</v>
      </c>
      <c r="I5" s="36">
        <v>0.98</v>
      </c>
    </row>
    <row r="6" spans="1:9" x14ac:dyDescent="0.25">
      <c r="A6" s="51"/>
      <c r="B6" s="34" t="s">
        <v>10</v>
      </c>
      <c r="C6" s="35" t="s">
        <v>75</v>
      </c>
      <c r="D6" s="36">
        <v>2.7</v>
      </c>
      <c r="F6" s="51"/>
      <c r="G6" s="34" t="s">
        <v>30</v>
      </c>
      <c r="H6" s="35" t="s">
        <v>75</v>
      </c>
      <c r="I6" s="36">
        <v>1.8</v>
      </c>
    </row>
    <row r="7" spans="1:9" x14ac:dyDescent="0.25">
      <c r="A7" s="51"/>
      <c r="B7" s="37" t="s">
        <v>11</v>
      </c>
      <c r="C7" s="38" t="s">
        <v>75</v>
      </c>
      <c r="D7" s="39">
        <v>9.879999999999999</v>
      </c>
      <c r="F7" s="51"/>
      <c r="G7" s="34" t="s">
        <v>15</v>
      </c>
      <c r="H7" s="35" t="s">
        <v>75</v>
      </c>
      <c r="I7" s="36">
        <v>1.4</v>
      </c>
    </row>
    <row r="8" spans="1:9" x14ac:dyDescent="0.25">
      <c r="A8" s="50"/>
      <c r="B8" s="7"/>
      <c r="C8" s="7" t="s">
        <v>73</v>
      </c>
      <c r="D8" s="3">
        <f>SUM(D3:D7)</f>
        <v>18.3</v>
      </c>
      <c r="F8" s="51"/>
      <c r="G8" s="37" t="s">
        <v>11</v>
      </c>
      <c r="H8" s="38" t="s">
        <v>75</v>
      </c>
      <c r="I8" s="39">
        <v>5.9100000000000019</v>
      </c>
    </row>
    <row r="9" spans="1:9" x14ac:dyDescent="0.25">
      <c r="A9" s="27"/>
      <c r="B9" s="20"/>
      <c r="C9" s="20"/>
      <c r="D9" s="12"/>
      <c r="F9" s="50"/>
      <c r="G9" s="7"/>
      <c r="H9" s="7" t="s">
        <v>73</v>
      </c>
      <c r="I9" s="6">
        <f>SUM(I3:I8)</f>
        <v>15.100000000000001</v>
      </c>
    </row>
    <row r="10" spans="1:9" x14ac:dyDescent="0.25">
      <c r="A10" s="49" t="s">
        <v>18</v>
      </c>
      <c r="B10" s="31" t="s">
        <v>27</v>
      </c>
      <c r="C10" s="32" t="s">
        <v>75</v>
      </c>
      <c r="D10" s="33">
        <v>2.2999999999999998</v>
      </c>
      <c r="F10" s="27"/>
      <c r="G10" s="21"/>
      <c r="H10" s="21"/>
      <c r="I10" s="11"/>
    </row>
    <row r="11" spans="1:9" x14ac:dyDescent="0.25">
      <c r="A11" s="51"/>
      <c r="B11" s="34" t="s">
        <v>7</v>
      </c>
      <c r="C11" s="35" t="s">
        <v>75</v>
      </c>
      <c r="D11" s="36">
        <v>2</v>
      </c>
      <c r="F11" s="49" t="s">
        <v>31</v>
      </c>
      <c r="G11" s="31" t="s">
        <v>10</v>
      </c>
      <c r="H11" s="32" t="s">
        <v>75</v>
      </c>
      <c r="I11" s="33">
        <v>1.5</v>
      </c>
    </row>
    <row r="12" spans="1:9" x14ac:dyDescent="0.25">
      <c r="A12" s="51"/>
      <c r="B12" s="34" t="s">
        <v>9</v>
      </c>
      <c r="C12" s="35" t="s">
        <v>75</v>
      </c>
      <c r="D12" s="36">
        <v>0.8</v>
      </c>
      <c r="F12" s="51"/>
      <c r="G12" s="34" t="s">
        <v>9</v>
      </c>
      <c r="H12" s="35" t="s">
        <v>75</v>
      </c>
      <c r="I12" s="36">
        <v>1</v>
      </c>
    </row>
    <row r="13" spans="1:9" x14ac:dyDescent="0.25">
      <c r="A13" s="51"/>
      <c r="B13" s="37" t="s">
        <v>11</v>
      </c>
      <c r="C13" s="38" t="s">
        <v>75</v>
      </c>
      <c r="D13" s="39">
        <v>11.8</v>
      </c>
      <c r="F13" s="51"/>
      <c r="G13" s="37" t="s">
        <v>11</v>
      </c>
      <c r="H13" s="38" t="s">
        <v>75</v>
      </c>
      <c r="I13" s="39">
        <v>1.01</v>
      </c>
    </row>
    <row r="14" spans="1:9" x14ac:dyDescent="0.25">
      <c r="A14" s="50"/>
      <c r="B14" s="7"/>
      <c r="C14" s="7" t="s">
        <v>73</v>
      </c>
      <c r="D14" s="3">
        <f>SUM(D10:D13)</f>
        <v>16.899999999999999</v>
      </c>
      <c r="F14" s="50"/>
      <c r="G14" s="7"/>
      <c r="H14" s="7" t="s">
        <v>73</v>
      </c>
      <c r="I14" s="3">
        <f>SUM(I11:I13)</f>
        <v>3.51</v>
      </c>
    </row>
    <row r="15" spans="1:9" x14ac:dyDescent="0.25">
      <c r="A15" s="27"/>
      <c r="B15" s="21"/>
      <c r="C15" s="21"/>
      <c r="D15" s="11"/>
      <c r="F15" s="27"/>
      <c r="G15" s="20"/>
      <c r="H15" s="20"/>
      <c r="I15" s="12"/>
    </row>
    <row r="16" spans="1:9" x14ac:dyDescent="0.25">
      <c r="A16" s="49" t="s">
        <v>67</v>
      </c>
      <c r="B16" s="2" t="s">
        <v>39</v>
      </c>
      <c r="C16" s="2" t="s">
        <v>76</v>
      </c>
      <c r="D16" s="19">
        <v>0.2</v>
      </c>
      <c r="F16" s="49" t="s">
        <v>42</v>
      </c>
      <c r="G16" s="2" t="s">
        <v>39</v>
      </c>
      <c r="H16" s="2" t="s">
        <v>76</v>
      </c>
      <c r="I16" s="19">
        <v>0.2</v>
      </c>
    </row>
    <row r="17" spans="1:9" x14ac:dyDescent="0.25">
      <c r="A17" s="50"/>
      <c r="B17" s="7"/>
      <c r="C17" s="7" t="s">
        <v>73</v>
      </c>
      <c r="D17" s="3">
        <f>SUM(D16)</f>
        <v>0.2</v>
      </c>
      <c r="F17" s="50"/>
      <c r="G17" s="7"/>
      <c r="H17" s="7" t="s">
        <v>73</v>
      </c>
      <c r="I17" s="3">
        <f>SUM(I16)</f>
        <v>0.2</v>
      </c>
    </row>
    <row r="18" spans="1:9" x14ac:dyDescent="0.25">
      <c r="A18" s="27"/>
      <c r="B18" s="21"/>
      <c r="C18" s="21"/>
      <c r="D18" s="11"/>
      <c r="F18" s="27"/>
      <c r="G18" s="21"/>
      <c r="H18" s="21"/>
      <c r="I18" s="11"/>
    </row>
    <row r="19" spans="1:9" ht="15.75" thickBot="1" x14ac:dyDescent="0.3">
      <c r="A19" s="49" t="s">
        <v>19</v>
      </c>
      <c r="B19" s="31" t="s">
        <v>27</v>
      </c>
      <c r="C19" s="32" t="s">
        <v>75</v>
      </c>
      <c r="D19" s="33">
        <v>2.35</v>
      </c>
      <c r="F19" s="28" t="s">
        <v>85</v>
      </c>
      <c r="G19" s="9"/>
      <c r="H19" s="10"/>
      <c r="I19" s="23">
        <f xml:space="preserve"> SUM(I9, I14, I17)</f>
        <v>18.809999999999999</v>
      </c>
    </row>
    <row r="20" spans="1:9" ht="15.75" thickBot="1" x14ac:dyDescent="0.3">
      <c r="A20" s="51"/>
      <c r="B20" s="34" t="s">
        <v>13</v>
      </c>
      <c r="C20" s="35" t="s">
        <v>75</v>
      </c>
      <c r="D20" s="36">
        <v>0.8</v>
      </c>
    </row>
    <row r="21" spans="1:9" ht="15" customHeight="1" x14ac:dyDescent="0.25">
      <c r="A21" s="51"/>
      <c r="B21" s="37" t="s">
        <v>11</v>
      </c>
      <c r="C21" s="38" t="s">
        <v>75</v>
      </c>
      <c r="D21" s="39">
        <v>3.95</v>
      </c>
      <c r="F21" s="26" t="s">
        <v>86</v>
      </c>
      <c r="G21" s="4" t="s">
        <v>2</v>
      </c>
      <c r="H21" s="4" t="s">
        <v>3</v>
      </c>
      <c r="I21" s="5" t="s">
        <v>4</v>
      </c>
    </row>
    <row r="22" spans="1:9" x14ac:dyDescent="0.25">
      <c r="A22" s="50"/>
      <c r="B22" s="7"/>
      <c r="C22" s="7" t="s">
        <v>73</v>
      </c>
      <c r="D22" s="3">
        <f>SUM(D19:D21)</f>
        <v>7.1000000000000005</v>
      </c>
      <c r="F22" s="49" t="s">
        <v>32</v>
      </c>
      <c r="G22" s="31" t="s">
        <v>6</v>
      </c>
      <c r="H22" s="32" t="s">
        <v>74</v>
      </c>
      <c r="I22" s="33">
        <v>2.2999999999999998</v>
      </c>
    </row>
    <row r="23" spans="1:9" x14ac:dyDescent="0.25">
      <c r="A23" s="27"/>
      <c r="B23" s="20"/>
      <c r="C23" s="20"/>
      <c r="D23" s="12"/>
      <c r="F23" s="51"/>
      <c r="G23" s="34" t="s">
        <v>7</v>
      </c>
      <c r="H23" s="35" t="s">
        <v>75</v>
      </c>
      <c r="I23" s="36">
        <v>3.15</v>
      </c>
    </row>
    <row r="24" spans="1:9" ht="15" customHeight="1" x14ac:dyDescent="0.25">
      <c r="A24" s="49" t="s">
        <v>48</v>
      </c>
      <c r="B24" s="17" t="s">
        <v>39</v>
      </c>
      <c r="C24" s="17" t="s">
        <v>76</v>
      </c>
      <c r="D24" s="22">
        <v>0.1</v>
      </c>
      <c r="F24" s="51"/>
      <c r="G24" s="34" t="s">
        <v>9</v>
      </c>
      <c r="H24" s="35" t="s">
        <v>75</v>
      </c>
      <c r="I24" s="36">
        <v>1.2</v>
      </c>
    </row>
    <row r="25" spans="1:9" ht="15" customHeight="1" x14ac:dyDescent="0.25">
      <c r="A25" s="50"/>
      <c r="B25" s="7"/>
      <c r="C25" s="7" t="s">
        <v>73</v>
      </c>
      <c r="D25" s="3">
        <f>SUM(D24)</f>
        <v>0.1</v>
      </c>
      <c r="F25" s="51"/>
      <c r="G25" s="34" t="s">
        <v>10</v>
      </c>
      <c r="H25" s="35" t="s">
        <v>75</v>
      </c>
      <c r="I25" s="36">
        <v>2.31</v>
      </c>
    </row>
    <row r="26" spans="1:9" ht="15" customHeight="1" x14ac:dyDescent="0.25">
      <c r="A26" s="27"/>
      <c r="B26" s="21"/>
      <c r="C26" s="21"/>
      <c r="D26" s="11"/>
      <c r="F26" s="51"/>
      <c r="G26" s="37" t="s">
        <v>11</v>
      </c>
      <c r="H26" s="38" t="s">
        <v>75</v>
      </c>
      <c r="I26" s="39">
        <v>5.74</v>
      </c>
    </row>
    <row r="27" spans="1:9" ht="15" customHeight="1" x14ac:dyDescent="0.25">
      <c r="A27" s="49" t="s">
        <v>70</v>
      </c>
      <c r="B27" s="2" t="s">
        <v>39</v>
      </c>
      <c r="C27" s="2" t="s">
        <v>76</v>
      </c>
      <c r="D27" s="19">
        <v>0.1</v>
      </c>
      <c r="F27" s="50"/>
      <c r="G27" s="7"/>
      <c r="H27" s="7" t="s">
        <v>73</v>
      </c>
      <c r="I27" s="6">
        <f>SUM(I22:I26)</f>
        <v>14.7</v>
      </c>
    </row>
    <row r="28" spans="1:9" x14ac:dyDescent="0.25">
      <c r="A28" s="50"/>
      <c r="B28" s="7"/>
      <c r="C28" s="7" t="s">
        <v>73</v>
      </c>
      <c r="D28" s="3">
        <f>SUM(D27)</f>
        <v>0.1</v>
      </c>
      <c r="F28" s="27"/>
      <c r="G28" s="21"/>
      <c r="H28" s="21"/>
      <c r="I28" s="11"/>
    </row>
    <row r="29" spans="1:9" x14ac:dyDescent="0.25">
      <c r="A29" s="27"/>
      <c r="B29" s="20"/>
      <c r="C29" s="20"/>
      <c r="D29" s="12"/>
      <c r="F29" s="49" t="s">
        <v>79</v>
      </c>
      <c r="G29" s="31" t="s">
        <v>27</v>
      </c>
      <c r="H29" s="32" t="s">
        <v>75</v>
      </c>
      <c r="I29" s="33">
        <v>1.5</v>
      </c>
    </row>
    <row r="30" spans="1:9" x14ac:dyDescent="0.25">
      <c r="A30" s="49" t="s">
        <v>68</v>
      </c>
      <c r="B30" s="2" t="s">
        <v>39</v>
      </c>
      <c r="C30" s="2" t="s">
        <v>76</v>
      </c>
      <c r="D30" s="19">
        <v>0.1</v>
      </c>
      <c r="F30" s="51"/>
      <c r="G30" s="34" t="s">
        <v>80</v>
      </c>
      <c r="H30" s="35" t="s">
        <v>75</v>
      </c>
      <c r="I30" s="36">
        <v>0.8</v>
      </c>
    </row>
    <row r="31" spans="1:9" x14ac:dyDescent="0.25">
      <c r="A31" s="50"/>
      <c r="B31" s="7"/>
      <c r="C31" s="7" t="s">
        <v>73</v>
      </c>
      <c r="D31" s="3">
        <f>SUM(D30)</f>
        <v>0.1</v>
      </c>
      <c r="F31" s="51"/>
      <c r="G31" s="37" t="s">
        <v>11</v>
      </c>
      <c r="H31" s="38" t="s">
        <v>75</v>
      </c>
      <c r="I31" s="39">
        <v>0.6</v>
      </c>
    </row>
    <row r="32" spans="1:9" x14ac:dyDescent="0.25">
      <c r="A32" s="27"/>
      <c r="B32" s="21"/>
      <c r="C32" s="21"/>
      <c r="D32" s="11"/>
      <c r="F32" s="50"/>
      <c r="G32" s="7"/>
      <c r="H32" s="7" t="s">
        <v>73</v>
      </c>
      <c r="I32" s="6">
        <f>SUM(I29:I31)</f>
        <v>2.9</v>
      </c>
    </row>
    <row r="33" spans="1:9" x14ac:dyDescent="0.25">
      <c r="A33" s="49" t="s">
        <v>63</v>
      </c>
      <c r="B33" s="2" t="s">
        <v>39</v>
      </c>
      <c r="C33" s="2" t="s">
        <v>76</v>
      </c>
      <c r="D33" s="19">
        <v>0.1</v>
      </c>
      <c r="F33" s="27"/>
      <c r="G33" s="20"/>
      <c r="H33" s="20"/>
      <c r="I33" s="12"/>
    </row>
    <row r="34" spans="1:9" x14ac:dyDescent="0.25">
      <c r="A34" s="50"/>
      <c r="B34" s="7"/>
      <c r="C34" s="7" t="s">
        <v>73</v>
      </c>
      <c r="D34" s="3">
        <f>SUM(D33)</f>
        <v>0.1</v>
      </c>
      <c r="F34" s="49" t="s">
        <v>38</v>
      </c>
      <c r="G34" s="2" t="s">
        <v>39</v>
      </c>
      <c r="H34" s="2" t="s">
        <v>76</v>
      </c>
      <c r="I34" s="19">
        <v>0.2</v>
      </c>
    </row>
    <row r="35" spans="1:9" x14ac:dyDescent="0.25">
      <c r="A35" s="27"/>
      <c r="B35" s="21"/>
      <c r="C35" s="21"/>
      <c r="D35" s="11"/>
      <c r="F35" s="50"/>
      <c r="G35" s="7"/>
      <c r="H35" s="7" t="s">
        <v>73</v>
      </c>
      <c r="I35" s="6">
        <f>SUM(I34)</f>
        <v>0.2</v>
      </c>
    </row>
    <row r="36" spans="1:9" x14ac:dyDescent="0.25">
      <c r="A36" s="49" t="s">
        <v>64</v>
      </c>
      <c r="B36" s="2" t="s">
        <v>39</v>
      </c>
      <c r="C36" s="2" t="s">
        <v>76</v>
      </c>
      <c r="D36" s="19">
        <v>0.1</v>
      </c>
      <c r="F36" s="27"/>
      <c r="G36" s="21"/>
      <c r="H36" s="21"/>
      <c r="I36" s="11"/>
    </row>
    <row r="37" spans="1:9" x14ac:dyDescent="0.25">
      <c r="A37" s="50"/>
      <c r="B37" s="7"/>
      <c r="C37" s="7" t="s">
        <v>73</v>
      </c>
      <c r="D37" s="3">
        <f>SUM(D36)</f>
        <v>0.1</v>
      </c>
      <c r="F37" s="49" t="s">
        <v>52</v>
      </c>
      <c r="G37" s="2" t="s">
        <v>39</v>
      </c>
      <c r="H37" s="2" t="s">
        <v>76</v>
      </c>
      <c r="I37" s="19">
        <v>0.2</v>
      </c>
    </row>
    <row r="38" spans="1:9" x14ac:dyDescent="0.25">
      <c r="A38" s="27"/>
      <c r="B38" s="20"/>
      <c r="C38" s="20"/>
      <c r="D38" s="12"/>
      <c r="F38" s="50"/>
      <c r="G38" s="7"/>
      <c r="H38" s="7" t="s">
        <v>73</v>
      </c>
      <c r="I38" s="6">
        <f>SUM(I37)</f>
        <v>0.2</v>
      </c>
    </row>
    <row r="39" spans="1:9" ht="15.75" thickBot="1" x14ac:dyDescent="0.3">
      <c r="A39" s="28" t="s">
        <v>81</v>
      </c>
      <c r="B39" s="9"/>
      <c r="C39" s="10"/>
      <c r="D39" s="23">
        <f>SUM(D8, D14, D17, D22, D25, D28, D31, D34, D37)</f>
        <v>43.000000000000014</v>
      </c>
      <c r="F39" s="27"/>
      <c r="G39" s="21"/>
      <c r="H39" s="21"/>
      <c r="I39" s="11"/>
    </row>
    <row r="40" spans="1:9" ht="15.75" thickBot="1" x14ac:dyDescent="0.3">
      <c r="F40" s="49" t="s">
        <v>53</v>
      </c>
      <c r="G40" s="2" t="s">
        <v>39</v>
      </c>
      <c r="H40" s="2" t="s">
        <v>76</v>
      </c>
      <c r="I40" s="19">
        <v>0.1</v>
      </c>
    </row>
    <row r="41" spans="1:9" ht="15.75" thickBot="1" x14ac:dyDescent="0.3">
      <c r="A41" s="29" t="s">
        <v>83</v>
      </c>
      <c r="B41" s="24" t="s">
        <v>2</v>
      </c>
      <c r="C41" s="24" t="s">
        <v>3</v>
      </c>
      <c r="D41" s="24" t="s">
        <v>4</v>
      </c>
      <c r="F41" s="50"/>
      <c r="G41" s="7"/>
      <c r="H41" s="7" t="s">
        <v>73</v>
      </c>
      <c r="I41" s="6">
        <f>SUM(I40)</f>
        <v>0.1</v>
      </c>
    </row>
    <row r="42" spans="1:9" x14ac:dyDescent="0.25">
      <c r="A42" s="52" t="s">
        <v>65</v>
      </c>
      <c r="B42" s="40" t="s">
        <v>6</v>
      </c>
      <c r="C42" s="41" t="s">
        <v>74</v>
      </c>
      <c r="D42" s="42">
        <v>2</v>
      </c>
      <c r="F42" s="27"/>
      <c r="G42" s="21"/>
      <c r="H42" s="21"/>
      <c r="I42" s="11"/>
    </row>
    <row r="43" spans="1:9" x14ac:dyDescent="0.25">
      <c r="A43" s="51"/>
      <c r="B43" s="34" t="s">
        <v>7</v>
      </c>
      <c r="C43" s="35" t="s">
        <v>75</v>
      </c>
      <c r="D43" s="36">
        <v>2.5</v>
      </c>
      <c r="F43" s="49" t="s">
        <v>69</v>
      </c>
      <c r="G43" s="2" t="s">
        <v>39</v>
      </c>
      <c r="H43" s="2" t="s">
        <v>76</v>
      </c>
      <c r="I43" s="19">
        <v>0.3</v>
      </c>
    </row>
    <row r="44" spans="1:9" x14ac:dyDescent="0.25">
      <c r="A44" s="51"/>
      <c r="B44" s="34" t="s">
        <v>9</v>
      </c>
      <c r="C44" s="35" t="s">
        <v>75</v>
      </c>
      <c r="D44" s="36">
        <v>1.1000000000000001</v>
      </c>
      <c r="F44" s="50"/>
      <c r="G44" s="7"/>
      <c r="H44" s="7" t="s">
        <v>73</v>
      </c>
      <c r="I44" s="6">
        <f>SUM(I43)</f>
        <v>0.3</v>
      </c>
    </row>
    <row r="45" spans="1:9" x14ac:dyDescent="0.25">
      <c r="A45" s="51"/>
      <c r="B45" s="34" t="s">
        <v>10</v>
      </c>
      <c r="C45" s="35" t="s">
        <v>75</v>
      </c>
      <c r="D45" s="36">
        <v>1.2</v>
      </c>
      <c r="F45" s="27"/>
      <c r="G45" s="21"/>
      <c r="H45" s="21"/>
      <c r="I45" s="11"/>
    </row>
    <row r="46" spans="1:9" x14ac:dyDescent="0.25">
      <c r="A46" s="51"/>
      <c r="B46" s="34" t="s">
        <v>15</v>
      </c>
      <c r="C46" s="35" t="s">
        <v>75</v>
      </c>
      <c r="D46" s="36">
        <v>1.3</v>
      </c>
      <c r="F46" s="49" t="s">
        <v>55</v>
      </c>
      <c r="G46" s="2" t="s">
        <v>39</v>
      </c>
      <c r="H46" s="2" t="s">
        <v>76</v>
      </c>
      <c r="I46" s="19">
        <v>0.2</v>
      </c>
    </row>
    <row r="47" spans="1:9" x14ac:dyDescent="0.25">
      <c r="A47" s="51"/>
      <c r="B47" s="37" t="s">
        <v>11</v>
      </c>
      <c r="C47" s="38" t="s">
        <v>75</v>
      </c>
      <c r="D47" s="39">
        <v>12.6</v>
      </c>
      <c r="F47" s="50"/>
      <c r="G47" s="7"/>
      <c r="H47" s="7" t="s">
        <v>73</v>
      </c>
      <c r="I47" s="6">
        <f>SUM(I46)</f>
        <v>0.2</v>
      </c>
    </row>
    <row r="48" spans="1:9" x14ac:dyDescent="0.25">
      <c r="A48" s="50"/>
      <c r="B48" s="7"/>
      <c r="C48" s="7" t="s">
        <v>73</v>
      </c>
      <c r="D48" s="6">
        <f>SUM(D42:D47)</f>
        <v>20.7</v>
      </c>
      <c r="F48" s="27"/>
      <c r="G48" s="21"/>
      <c r="H48" s="21"/>
      <c r="I48" s="11"/>
    </row>
    <row r="49" spans="1:9" x14ac:dyDescent="0.25">
      <c r="A49" s="27"/>
      <c r="B49" s="21"/>
      <c r="C49" s="21"/>
      <c r="D49" s="11"/>
      <c r="F49" s="49" t="s">
        <v>56</v>
      </c>
      <c r="G49" s="31" t="s">
        <v>6</v>
      </c>
      <c r="H49" s="32" t="s">
        <v>74</v>
      </c>
      <c r="I49" s="33">
        <v>2.2999999999999998</v>
      </c>
    </row>
    <row r="50" spans="1:9" x14ac:dyDescent="0.25">
      <c r="A50" s="49" t="s">
        <v>66</v>
      </c>
      <c r="B50" s="2" t="s">
        <v>39</v>
      </c>
      <c r="C50" s="2" t="s">
        <v>76</v>
      </c>
      <c r="D50" s="19">
        <v>0.15</v>
      </c>
      <c r="F50" s="51"/>
      <c r="G50" s="34" t="s">
        <v>7</v>
      </c>
      <c r="H50" s="35" t="s">
        <v>75</v>
      </c>
      <c r="I50" s="36">
        <v>2.9</v>
      </c>
    </row>
    <row r="51" spans="1:9" x14ac:dyDescent="0.25">
      <c r="A51" s="50"/>
      <c r="B51" s="7"/>
      <c r="C51" s="7" t="s">
        <v>73</v>
      </c>
      <c r="D51" s="3">
        <f>SUM(D50)</f>
        <v>0.15</v>
      </c>
      <c r="F51" s="51"/>
      <c r="G51" s="34" t="s">
        <v>9</v>
      </c>
      <c r="H51" s="35" t="s">
        <v>75</v>
      </c>
      <c r="I51" s="36">
        <v>1.1000000000000001</v>
      </c>
    </row>
    <row r="52" spans="1:9" x14ac:dyDescent="0.25">
      <c r="A52" s="27"/>
      <c r="B52" s="21"/>
      <c r="C52" s="21"/>
      <c r="D52" s="11"/>
      <c r="F52" s="51"/>
      <c r="G52" s="34" t="s">
        <v>57</v>
      </c>
      <c r="H52" s="35" t="s">
        <v>75</v>
      </c>
      <c r="I52" s="36">
        <v>1.4</v>
      </c>
    </row>
    <row r="53" spans="1:9" x14ac:dyDescent="0.25">
      <c r="A53" s="49" t="s">
        <v>16</v>
      </c>
      <c r="B53" s="31" t="s">
        <v>27</v>
      </c>
      <c r="C53" s="32" t="s">
        <v>75</v>
      </c>
      <c r="D53" s="33">
        <v>2.3199999999999998</v>
      </c>
      <c r="F53" s="51"/>
      <c r="G53" s="34" t="s">
        <v>58</v>
      </c>
      <c r="H53" s="35" t="s">
        <v>75</v>
      </c>
      <c r="I53" s="36">
        <v>1.3</v>
      </c>
    </row>
    <row r="54" spans="1:9" x14ac:dyDescent="0.25">
      <c r="A54" s="51"/>
      <c r="B54" s="34" t="s">
        <v>7</v>
      </c>
      <c r="C54" s="35" t="s">
        <v>75</v>
      </c>
      <c r="D54" s="36">
        <v>2.2599999999999998</v>
      </c>
      <c r="F54" s="51"/>
      <c r="G54" s="37" t="s">
        <v>11</v>
      </c>
      <c r="H54" s="38" t="s">
        <v>75</v>
      </c>
      <c r="I54" s="39">
        <v>9.6000000000000014</v>
      </c>
    </row>
    <row r="55" spans="1:9" x14ac:dyDescent="0.25">
      <c r="A55" s="51"/>
      <c r="B55" s="34" t="s">
        <v>9</v>
      </c>
      <c r="C55" s="35" t="s">
        <v>75</v>
      </c>
      <c r="D55" s="36">
        <v>1.08</v>
      </c>
      <c r="F55" s="50"/>
      <c r="G55" s="7"/>
      <c r="H55" s="7" t="s">
        <v>73</v>
      </c>
      <c r="I55" s="6">
        <f>SUM(I49:I54)</f>
        <v>18.600000000000001</v>
      </c>
    </row>
    <row r="56" spans="1:9" x14ac:dyDescent="0.25">
      <c r="A56" s="51"/>
      <c r="B56" s="37" t="s">
        <v>11</v>
      </c>
      <c r="C56" s="38" t="s">
        <v>75</v>
      </c>
      <c r="D56" s="39">
        <v>2.1</v>
      </c>
      <c r="F56" s="27"/>
      <c r="G56" s="21"/>
      <c r="H56" s="21"/>
      <c r="I56" s="11"/>
    </row>
    <row r="57" spans="1:9" x14ac:dyDescent="0.25">
      <c r="A57" s="50"/>
      <c r="B57" s="7"/>
      <c r="C57" s="7" t="s">
        <v>73</v>
      </c>
      <c r="D57" s="3">
        <f>SUM(D53:D56)</f>
        <v>7.76</v>
      </c>
      <c r="F57" s="49" t="s">
        <v>59</v>
      </c>
      <c r="G57" s="31" t="s">
        <v>27</v>
      </c>
      <c r="H57" s="32" t="s">
        <v>75</v>
      </c>
      <c r="I57" s="33">
        <v>2.6</v>
      </c>
    </row>
    <row r="58" spans="1:9" x14ac:dyDescent="0.25">
      <c r="A58" s="27"/>
      <c r="B58" s="21"/>
      <c r="C58" s="21"/>
      <c r="D58" s="11"/>
      <c r="F58" s="51"/>
      <c r="G58" s="34" t="s">
        <v>9</v>
      </c>
      <c r="H58" s="35" t="s">
        <v>75</v>
      </c>
      <c r="I58" s="36">
        <v>1.2</v>
      </c>
    </row>
    <row r="59" spans="1:9" x14ac:dyDescent="0.25">
      <c r="A59" s="49" t="s">
        <v>46</v>
      </c>
      <c r="B59" s="8" t="s">
        <v>39</v>
      </c>
      <c r="C59" s="2" t="s">
        <v>76</v>
      </c>
      <c r="D59" s="19">
        <v>0.15</v>
      </c>
      <c r="F59" s="51"/>
      <c r="G59" s="37" t="s">
        <v>11</v>
      </c>
      <c r="H59" s="38" t="s">
        <v>75</v>
      </c>
      <c r="I59" s="39">
        <v>3.4000000000000004</v>
      </c>
    </row>
    <row r="60" spans="1:9" x14ac:dyDescent="0.25">
      <c r="A60" s="50"/>
      <c r="B60" s="7"/>
      <c r="C60" s="7" t="s">
        <v>73</v>
      </c>
      <c r="D60" s="3">
        <f>SUM(D59)</f>
        <v>0.15</v>
      </c>
      <c r="F60" s="50"/>
      <c r="G60" s="7"/>
      <c r="H60" s="7" t="s">
        <v>73</v>
      </c>
      <c r="I60" s="6">
        <f>SUM(I57:I59)</f>
        <v>7.2</v>
      </c>
    </row>
    <row r="61" spans="1:9" x14ac:dyDescent="0.25">
      <c r="A61" s="27"/>
      <c r="B61" s="20"/>
      <c r="C61" s="20"/>
      <c r="D61" s="12"/>
      <c r="F61" s="27"/>
      <c r="G61" s="20"/>
      <c r="H61" s="20"/>
      <c r="I61" s="12"/>
    </row>
    <row r="62" spans="1:9" ht="15.75" thickBot="1" x14ac:dyDescent="0.3">
      <c r="A62" s="28" t="s">
        <v>84</v>
      </c>
      <c r="B62" s="9"/>
      <c r="C62" s="10"/>
      <c r="D62" s="23">
        <f>SUM(D48, D51, D57, D60)</f>
        <v>28.759999999999998</v>
      </c>
      <c r="F62" s="49" t="s">
        <v>61</v>
      </c>
      <c r="G62" s="31" t="s">
        <v>27</v>
      </c>
      <c r="H62" s="32" t="s">
        <v>75</v>
      </c>
      <c r="I62" s="33">
        <v>1.9</v>
      </c>
    </row>
    <row r="63" spans="1:9" ht="15.75" thickBot="1" x14ac:dyDescent="0.3">
      <c r="F63" s="51"/>
      <c r="G63" s="34" t="s">
        <v>7</v>
      </c>
      <c r="H63" s="35" t="s">
        <v>75</v>
      </c>
      <c r="I63" s="36">
        <v>2.2000000000000002</v>
      </c>
    </row>
    <row r="64" spans="1:9" x14ac:dyDescent="0.25">
      <c r="A64" s="26" t="s">
        <v>95</v>
      </c>
      <c r="B64" s="4" t="s">
        <v>2</v>
      </c>
      <c r="C64" s="4" t="s">
        <v>3</v>
      </c>
      <c r="D64" s="5" t="s">
        <v>4</v>
      </c>
      <c r="F64" s="51"/>
      <c r="G64" s="34" t="s">
        <v>9</v>
      </c>
      <c r="H64" s="35" t="s">
        <v>75</v>
      </c>
      <c r="I64" s="36">
        <v>1</v>
      </c>
    </row>
    <row r="65" spans="1:9" x14ac:dyDescent="0.25">
      <c r="A65" s="49" t="s">
        <v>21</v>
      </c>
      <c r="B65" s="31" t="s">
        <v>6</v>
      </c>
      <c r="C65" s="32" t="s">
        <v>77</v>
      </c>
      <c r="D65" s="33">
        <v>2.2999999999999998</v>
      </c>
      <c r="F65" s="51"/>
      <c r="G65" s="37" t="s">
        <v>11</v>
      </c>
      <c r="H65" s="38" t="s">
        <v>75</v>
      </c>
      <c r="I65" s="39">
        <v>2.9000000000000004</v>
      </c>
    </row>
    <row r="66" spans="1:9" x14ac:dyDescent="0.25">
      <c r="A66" s="51"/>
      <c r="B66" s="34" t="s">
        <v>7</v>
      </c>
      <c r="C66" s="35" t="s">
        <v>75</v>
      </c>
      <c r="D66" s="36">
        <v>2.9</v>
      </c>
      <c r="F66" s="50"/>
      <c r="G66" s="7"/>
      <c r="H66" s="7" t="s">
        <v>73</v>
      </c>
      <c r="I66" s="3">
        <f>SUM(I62:I65)</f>
        <v>8</v>
      </c>
    </row>
    <row r="67" spans="1:9" x14ac:dyDescent="0.25">
      <c r="A67" s="51"/>
      <c r="B67" s="34" t="s">
        <v>9</v>
      </c>
      <c r="C67" s="35" t="s">
        <v>75</v>
      </c>
      <c r="D67" s="36">
        <v>0.9</v>
      </c>
      <c r="F67" s="27"/>
      <c r="G67" s="21"/>
      <c r="H67" s="21"/>
      <c r="I67" s="11"/>
    </row>
    <row r="68" spans="1:9" ht="15.75" thickBot="1" x14ac:dyDescent="0.3">
      <c r="A68" s="51"/>
      <c r="B68" s="34" t="s">
        <v>10</v>
      </c>
      <c r="C68" s="35" t="s">
        <v>75</v>
      </c>
      <c r="D68" s="36">
        <v>1.5</v>
      </c>
      <c r="F68" s="30" t="s">
        <v>87</v>
      </c>
      <c r="G68" s="9"/>
      <c r="H68" s="10"/>
      <c r="I68" s="23">
        <f>SUM(I55, I60, I63, I66)</f>
        <v>36</v>
      </c>
    </row>
    <row r="69" spans="1:9" x14ac:dyDescent="0.25">
      <c r="A69" s="51"/>
      <c r="B69" s="37" t="s">
        <v>11</v>
      </c>
      <c r="C69" s="38" t="s">
        <v>75</v>
      </c>
      <c r="D69" s="39">
        <v>13</v>
      </c>
    </row>
    <row r="70" spans="1:9" x14ac:dyDescent="0.25">
      <c r="A70" s="50"/>
      <c r="B70" s="7"/>
      <c r="C70" s="7" t="s">
        <v>73</v>
      </c>
      <c r="D70" s="6">
        <f>SUM(D65:D69)</f>
        <v>20.6</v>
      </c>
    </row>
    <row r="71" spans="1:9" x14ac:dyDescent="0.25">
      <c r="A71" s="27"/>
      <c r="B71" s="21"/>
      <c r="C71" s="21"/>
      <c r="D71" s="11"/>
    </row>
    <row r="72" spans="1:9" x14ac:dyDescent="0.25">
      <c r="A72" s="49" t="s">
        <v>78</v>
      </c>
      <c r="B72" s="31" t="s">
        <v>27</v>
      </c>
      <c r="C72" s="32" t="s">
        <v>75</v>
      </c>
      <c r="D72" s="33">
        <v>1.4</v>
      </c>
    </row>
    <row r="73" spans="1:9" x14ac:dyDescent="0.25">
      <c r="A73" s="51"/>
      <c r="B73" s="34" t="s">
        <v>26</v>
      </c>
      <c r="C73" s="35" t="s">
        <v>75</v>
      </c>
      <c r="D73" s="36">
        <v>1.5</v>
      </c>
    </row>
    <row r="74" spans="1:9" x14ac:dyDescent="0.25">
      <c r="A74" s="51"/>
      <c r="B74" s="37" t="s">
        <v>11</v>
      </c>
      <c r="C74" s="38" t="s">
        <v>75</v>
      </c>
      <c r="D74" s="39">
        <v>1.9</v>
      </c>
    </row>
    <row r="75" spans="1:9" x14ac:dyDescent="0.25">
      <c r="A75" s="50"/>
      <c r="B75" s="7"/>
      <c r="C75" s="7" t="s">
        <v>73</v>
      </c>
      <c r="D75" s="6">
        <f>SUM(D72:D74)</f>
        <v>4.8</v>
      </c>
    </row>
    <row r="76" spans="1:9" x14ac:dyDescent="0.25">
      <c r="A76" s="27"/>
      <c r="B76" s="20"/>
      <c r="C76" s="20"/>
      <c r="D76" s="12"/>
      <c r="F76" s="45" t="s">
        <v>90</v>
      </c>
    </row>
    <row r="77" spans="1:9" x14ac:dyDescent="0.25">
      <c r="A77" s="49" t="s">
        <v>72</v>
      </c>
      <c r="B77" s="2" t="s">
        <v>39</v>
      </c>
      <c r="C77" s="2" t="s">
        <v>76</v>
      </c>
      <c r="D77" s="19">
        <v>0.2</v>
      </c>
      <c r="F77" s="43" t="s">
        <v>94</v>
      </c>
      <c r="G77" s="47"/>
      <c r="H77" s="44"/>
      <c r="I77" s="46" t="s">
        <v>92</v>
      </c>
    </row>
    <row r="78" spans="1:9" x14ac:dyDescent="0.25">
      <c r="A78" s="50"/>
      <c r="B78" s="7"/>
      <c r="C78" s="7" t="s">
        <v>73</v>
      </c>
      <c r="D78" s="6">
        <f>SUM(D77)</f>
        <v>0.2</v>
      </c>
      <c r="F78" s="43" t="s">
        <v>91</v>
      </c>
      <c r="G78" s="47"/>
      <c r="H78" s="44"/>
      <c r="I78" s="46" t="s">
        <v>92</v>
      </c>
    </row>
    <row r="79" spans="1:9" x14ac:dyDescent="0.25">
      <c r="A79" s="27"/>
      <c r="B79" s="21"/>
      <c r="C79" s="21"/>
      <c r="D79" s="11"/>
      <c r="F79" s="43" t="s">
        <v>71</v>
      </c>
      <c r="G79" s="47"/>
      <c r="H79" s="44"/>
      <c r="I79" s="46" t="s">
        <v>92</v>
      </c>
    </row>
    <row r="80" spans="1:9" x14ac:dyDescent="0.25">
      <c r="A80" s="49" t="s">
        <v>50</v>
      </c>
      <c r="B80" s="8" t="s">
        <v>39</v>
      </c>
      <c r="C80" s="2" t="s">
        <v>76</v>
      </c>
      <c r="D80" s="19">
        <v>0.1</v>
      </c>
      <c r="F80" s="43" t="s">
        <v>93</v>
      </c>
      <c r="G80" s="47"/>
      <c r="H80" s="44"/>
      <c r="I80" s="46" t="s">
        <v>92</v>
      </c>
    </row>
    <row r="81" spans="1:9" x14ac:dyDescent="0.25">
      <c r="A81" s="50"/>
      <c r="B81" s="7"/>
      <c r="C81" s="7" t="s">
        <v>73</v>
      </c>
      <c r="D81" s="6">
        <f>SUM(D80)</f>
        <v>0.1</v>
      </c>
      <c r="F81" s="43" t="s">
        <v>86</v>
      </c>
      <c r="G81" s="47"/>
      <c r="H81" s="44"/>
      <c r="I81" s="46" t="s">
        <v>92</v>
      </c>
    </row>
    <row r="82" spans="1:9" x14ac:dyDescent="0.25">
      <c r="A82" s="27"/>
      <c r="B82" s="20"/>
      <c r="C82" s="20"/>
      <c r="D82" s="12"/>
      <c r="F82" s="48" t="s">
        <v>96</v>
      </c>
    </row>
    <row r="83" spans="1:9" ht="15.75" thickBot="1" x14ac:dyDescent="0.3">
      <c r="A83" s="30" t="s">
        <v>89</v>
      </c>
      <c r="B83" s="9"/>
      <c r="C83" s="10"/>
      <c r="D83" s="23">
        <f>SUM(D70, D75, D78, D81)</f>
        <v>25.700000000000003</v>
      </c>
      <c r="F83" s="48"/>
    </row>
  </sheetData>
  <mergeCells count="30">
    <mergeCell ref="A80:A81"/>
    <mergeCell ref="F3:F9"/>
    <mergeCell ref="F11:F14"/>
    <mergeCell ref="F16:F17"/>
    <mergeCell ref="F37:F38"/>
    <mergeCell ref="F40:F41"/>
    <mergeCell ref="F43:F44"/>
    <mergeCell ref="F46:F47"/>
    <mergeCell ref="A24:A25"/>
    <mergeCell ref="A33:A34"/>
    <mergeCell ref="A27:A28"/>
    <mergeCell ref="A65:A70"/>
    <mergeCell ref="A72:A75"/>
    <mergeCell ref="A53:A57"/>
    <mergeCell ref="A59:A60"/>
    <mergeCell ref="F49:F55"/>
    <mergeCell ref="A77:A78"/>
    <mergeCell ref="A10:A14"/>
    <mergeCell ref="A3:A8"/>
    <mergeCell ref="A19:A22"/>
    <mergeCell ref="F62:F66"/>
    <mergeCell ref="F57:F60"/>
    <mergeCell ref="A16:A17"/>
    <mergeCell ref="A30:A31"/>
    <mergeCell ref="A36:A37"/>
    <mergeCell ref="F22:F27"/>
    <mergeCell ref="F29:F32"/>
    <mergeCell ref="F34:F35"/>
    <mergeCell ref="A42:A48"/>
    <mergeCell ref="A50:A51"/>
  </mergeCells>
  <printOptions horizontalCentered="1" verticalCentered="1"/>
  <pageMargins left="0.25" right="0.25" top="0.75" bottom="0.75" header="0.3" footer="0.3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393B5-84A1-427C-88D4-96CCB01F9DD0}">
  <dimension ref="A3:H96"/>
  <sheetViews>
    <sheetView workbookViewId="0">
      <selection activeCell="D75" sqref="D75"/>
    </sheetView>
  </sheetViews>
  <sheetFormatPr defaultRowHeight="15" x14ac:dyDescent="0.25"/>
  <cols>
    <col min="2" max="2" width="39" customWidth="1"/>
    <col min="3" max="3" width="17.140625" customWidth="1"/>
    <col min="4" max="4" width="23.5703125" customWidth="1"/>
    <col min="5" max="5" width="19" customWidth="1"/>
    <col min="6" max="6" width="15.28515625" style="1" customWidth="1"/>
    <col min="8" max="8" width="45" customWidth="1"/>
  </cols>
  <sheetData>
    <row r="3" spans="1:8" x14ac:dyDescent="0.25">
      <c r="A3" t="s">
        <v>60</v>
      </c>
      <c r="B3" t="s">
        <v>0</v>
      </c>
      <c r="C3" t="s">
        <v>1</v>
      </c>
      <c r="D3" t="s">
        <v>2</v>
      </c>
      <c r="E3" t="s">
        <v>3</v>
      </c>
      <c r="F3" s="1" t="s">
        <v>4</v>
      </c>
      <c r="G3" t="s">
        <v>12</v>
      </c>
      <c r="H3" t="s">
        <v>51</v>
      </c>
    </row>
    <row r="4" spans="1:8" x14ac:dyDescent="0.25">
      <c r="A4" s="15">
        <v>1</v>
      </c>
      <c r="B4" s="15" t="s">
        <v>17</v>
      </c>
      <c r="C4" s="15" t="s">
        <v>5</v>
      </c>
      <c r="D4" s="15" t="s">
        <v>6</v>
      </c>
      <c r="E4" s="15" t="s">
        <v>24</v>
      </c>
      <c r="F4" s="16">
        <v>2.2999999999999998</v>
      </c>
      <c r="G4" s="15"/>
      <c r="H4" s="15"/>
    </row>
    <row r="5" spans="1:8" x14ac:dyDescent="0.25">
      <c r="A5" s="15"/>
      <c r="B5" s="15"/>
      <c r="C5" s="15"/>
      <c r="D5" s="15" t="s">
        <v>7</v>
      </c>
      <c r="E5" s="15" t="s">
        <v>8</v>
      </c>
      <c r="F5" s="16">
        <v>2.52</v>
      </c>
      <c r="G5" s="15"/>
      <c r="H5" s="15"/>
    </row>
    <row r="6" spans="1:8" x14ac:dyDescent="0.25">
      <c r="A6" s="15"/>
      <c r="B6" s="15"/>
      <c r="C6" s="15"/>
      <c r="D6" s="15" t="s">
        <v>9</v>
      </c>
      <c r="E6" s="15" t="s">
        <v>8</v>
      </c>
      <c r="F6" s="16">
        <v>0.9</v>
      </c>
      <c r="G6" s="15"/>
      <c r="H6" s="15"/>
    </row>
    <row r="7" spans="1:8" x14ac:dyDescent="0.25">
      <c r="A7" s="15"/>
      <c r="B7" s="15"/>
      <c r="C7" s="15"/>
      <c r="D7" s="15" t="s">
        <v>10</v>
      </c>
      <c r="E7" s="15" t="s">
        <v>8</v>
      </c>
      <c r="F7" s="16">
        <v>2.7</v>
      </c>
      <c r="G7" s="15"/>
      <c r="H7" s="15"/>
    </row>
    <row r="8" spans="1:8" x14ac:dyDescent="0.25">
      <c r="A8" s="15"/>
      <c r="B8" s="15"/>
      <c r="C8" s="15"/>
      <c r="D8" s="15" t="s">
        <v>11</v>
      </c>
      <c r="E8" s="15" t="s">
        <v>8</v>
      </c>
      <c r="F8" s="16">
        <f>+G9-SUM(F4:F7)</f>
        <v>9.879999999999999</v>
      </c>
      <c r="G8" s="15"/>
      <c r="H8" s="15"/>
    </row>
    <row r="9" spans="1:8" x14ac:dyDescent="0.25">
      <c r="A9" s="15"/>
      <c r="B9" s="15"/>
      <c r="C9" s="15"/>
      <c r="D9" s="15"/>
      <c r="E9" s="15"/>
      <c r="F9" s="16"/>
      <c r="G9" s="16">
        <v>18.3</v>
      </c>
      <c r="H9" s="15"/>
    </row>
    <row r="10" spans="1:8" x14ac:dyDescent="0.25">
      <c r="A10" s="13">
        <v>2</v>
      </c>
      <c r="B10" s="13" t="s">
        <v>18</v>
      </c>
      <c r="C10" s="13" t="s">
        <v>5</v>
      </c>
      <c r="D10" s="13" t="s">
        <v>27</v>
      </c>
      <c r="E10" s="13" t="s">
        <v>8</v>
      </c>
      <c r="F10" s="14">
        <v>2.2999999999999998</v>
      </c>
      <c r="G10" s="13"/>
      <c r="H10" s="13"/>
    </row>
    <row r="11" spans="1:8" x14ac:dyDescent="0.25">
      <c r="A11" s="13"/>
      <c r="B11" s="13"/>
      <c r="C11" s="13"/>
      <c r="D11" s="13" t="s">
        <v>7</v>
      </c>
      <c r="E11" s="13" t="s">
        <v>8</v>
      </c>
      <c r="F11" s="14">
        <v>2</v>
      </c>
      <c r="G11" s="13"/>
      <c r="H11" s="13"/>
    </row>
    <row r="12" spans="1:8" x14ac:dyDescent="0.25">
      <c r="A12" s="13"/>
      <c r="B12" s="13"/>
      <c r="C12" s="13"/>
      <c r="D12" s="13" t="s">
        <v>9</v>
      </c>
      <c r="E12" s="13" t="s">
        <v>8</v>
      </c>
      <c r="F12" s="14">
        <v>0.8</v>
      </c>
      <c r="G12" s="13"/>
      <c r="H12" s="13"/>
    </row>
    <row r="13" spans="1:8" x14ac:dyDescent="0.25">
      <c r="A13" s="13"/>
      <c r="B13" s="13"/>
      <c r="C13" s="13"/>
      <c r="D13" s="13" t="s">
        <v>11</v>
      </c>
      <c r="E13" s="13" t="s">
        <v>8</v>
      </c>
      <c r="F13" s="14">
        <v>11.8</v>
      </c>
      <c r="G13" s="13"/>
      <c r="H13" s="13"/>
    </row>
    <row r="14" spans="1:8" x14ac:dyDescent="0.25">
      <c r="A14" s="13"/>
      <c r="B14" s="13"/>
      <c r="C14" s="13"/>
      <c r="D14" s="13"/>
      <c r="E14" s="13"/>
      <c r="F14" s="14"/>
      <c r="G14" s="14">
        <f>SUM(F10:F13)</f>
        <v>16.899999999999999</v>
      </c>
      <c r="H14" s="13"/>
    </row>
    <row r="15" spans="1:8" x14ac:dyDescent="0.25">
      <c r="A15" s="15">
        <v>3</v>
      </c>
      <c r="B15" s="15" t="s">
        <v>47</v>
      </c>
      <c r="C15" s="15" t="s">
        <v>5</v>
      </c>
      <c r="D15" s="15" t="s">
        <v>39</v>
      </c>
      <c r="E15" s="15" t="s">
        <v>40</v>
      </c>
      <c r="F15" s="16">
        <v>0.2</v>
      </c>
      <c r="G15" s="16">
        <v>0.2</v>
      </c>
      <c r="H15" s="15"/>
    </row>
    <row r="16" spans="1:8" x14ac:dyDescent="0.25">
      <c r="A16" s="13">
        <v>4</v>
      </c>
      <c r="B16" s="13" t="s">
        <v>19</v>
      </c>
      <c r="C16" s="13" t="s">
        <v>5</v>
      </c>
      <c r="D16" s="13" t="s">
        <v>27</v>
      </c>
      <c r="E16" s="13" t="s">
        <v>8</v>
      </c>
      <c r="F16" s="14">
        <v>2.35</v>
      </c>
      <c r="G16" s="13"/>
      <c r="H16" s="13"/>
    </row>
    <row r="17" spans="1:8" x14ac:dyDescent="0.25">
      <c r="A17" s="13"/>
      <c r="B17" s="13"/>
      <c r="C17" s="13"/>
      <c r="D17" s="13" t="s">
        <v>13</v>
      </c>
      <c r="E17" s="13" t="s">
        <v>8</v>
      </c>
      <c r="F17" s="14">
        <v>0.8</v>
      </c>
      <c r="G17" s="13"/>
      <c r="H17" s="13"/>
    </row>
    <row r="18" spans="1:8" x14ac:dyDescent="0.25">
      <c r="A18" s="13"/>
      <c r="B18" s="13"/>
      <c r="C18" s="13"/>
      <c r="D18" s="13" t="s">
        <v>11</v>
      </c>
      <c r="E18" s="13" t="s">
        <v>8</v>
      </c>
      <c r="F18" s="14">
        <v>3.95</v>
      </c>
      <c r="G18" s="13"/>
      <c r="H18" s="13"/>
    </row>
    <row r="19" spans="1:8" x14ac:dyDescent="0.25">
      <c r="A19" s="13"/>
      <c r="B19" s="13"/>
      <c r="C19" s="13"/>
      <c r="D19" s="13"/>
      <c r="E19" s="13"/>
      <c r="F19" s="14"/>
      <c r="G19" s="14">
        <f>SUM(F16:F18)</f>
        <v>7.1000000000000005</v>
      </c>
      <c r="H19" s="13"/>
    </row>
    <row r="20" spans="1:8" x14ac:dyDescent="0.25">
      <c r="A20" s="15">
        <v>5</v>
      </c>
      <c r="B20" s="15" t="s">
        <v>48</v>
      </c>
      <c r="C20" s="15" t="s">
        <v>5</v>
      </c>
      <c r="D20" s="15" t="s">
        <v>39</v>
      </c>
      <c r="E20" s="15" t="s">
        <v>40</v>
      </c>
      <c r="F20" s="16">
        <v>0.1</v>
      </c>
      <c r="G20" s="16">
        <v>0.1</v>
      </c>
      <c r="H20" s="15"/>
    </row>
    <row r="21" spans="1:8" x14ac:dyDescent="0.25">
      <c r="A21" s="13">
        <v>6</v>
      </c>
      <c r="B21" s="13" t="s">
        <v>49</v>
      </c>
      <c r="C21" s="13" t="s">
        <v>5</v>
      </c>
      <c r="D21" s="13" t="s">
        <v>39</v>
      </c>
      <c r="E21" s="13" t="s">
        <v>40</v>
      </c>
      <c r="F21" s="14">
        <v>0.1</v>
      </c>
      <c r="G21" s="14">
        <v>0.1</v>
      </c>
      <c r="H21" s="13"/>
    </row>
    <row r="22" spans="1:8" x14ac:dyDescent="0.25">
      <c r="A22" s="15">
        <v>7</v>
      </c>
      <c r="B22" s="15" t="s">
        <v>62</v>
      </c>
      <c r="C22" s="15" t="s">
        <v>5</v>
      </c>
      <c r="D22" s="15" t="s">
        <v>39</v>
      </c>
      <c r="E22" s="15" t="s">
        <v>40</v>
      </c>
      <c r="F22" s="16">
        <v>0.1</v>
      </c>
      <c r="G22" s="16">
        <v>0.1</v>
      </c>
      <c r="H22" s="15"/>
    </row>
    <row r="23" spans="1:8" x14ac:dyDescent="0.25">
      <c r="A23" s="13">
        <v>8</v>
      </c>
      <c r="B23" s="13" t="s">
        <v>63</v>
      </c>
      <c r="C23" s="13" t="s">
        <v>5</v>
      </c>
      <c r="D23" s="13" t="s">
        <v>39</v>
      </c>
      <c r="E23" s="13" t="s">
        <v>40</v>
      </c>
      <c r="F23" s="14">
        <v>0.1</v>
      </c>
      <c r="G23" s="14">
        <v>0.1</v>
      </c>
      <c r="H23" s="13"/>
    </row>
    <row r="24" spans="1:8" x14ac:dyDescent="0.25">
      <c r="A24" s="15">
        <v>9</v>
      </c>
      <c r="B24" s="15" t="s">
        <v>64</v>
      </c>
      <c r="C24" s="15" t="s">
        <v>5</v>
      </c>
      <c r="D24" s="15" t="s">
        <v>39</v>
      </c>
      <c r="E24" s="15" t="s">
        <v>40</v>
      </c>
      <c r="F24" s="16">
        <v>0.1</v>
      </c>
      <c r="G24" s="16">
        <v>0.1</v>
      </c>
      <c r="H24" s="15"/>
    </row>
    <row r="25" spans="1:8" x14ac:dyDescent="0.25">
      <c r="A25" s="13">
        <v>10</v>
      </c>
      <c r="B25" s="13" t="s">
        <v>20</v>
      </c>
      <c r="C25" s="13" t="s">
        <v>14</v>
      </c>
      <c r="D25" s="13" t="s">
        <v>6</v>
      </c>
      <c r="E25" s="13" t="s">
        <v>22</v>
      </c>
      <c r="F25" s="14">
        <v>2</v>
      </c>
      <c r="G25" s="13"/>
      <c r="H25" s="13"/>
    </row>
    <row r="26" spans="1:8" x14ac:dyDescent="0.25">
      <c r="A26" s="13"/>
      <c r="B26" s="13"/>
      <c r="C26" s="13"/>
      <c r="D26" s="13" t="s">
        <v>7</v>
      </c>
      <c r="E26" s="13" t="s">
        <v>8</v>
      </c>
      <c r="F26" s="14">
        <v>2.5</v>
      </c>
      <c r="G26" s="13"/>
      <c r="H26" s="13"/>
    </row>
    <row r="27" spans="1:8" x14ac:dyDescent="0.25">
      <c r="A27" s="13"/>
      <c r="B27" s="13"/>
      <c r="C27" s="13"/>
      <c r="D27" s="13" t="s">
        <v>9</v>
      </c>
      <c r="E27" s="13" t="s">
        <v>8</v>
      </c>
      <c r="F27" s="14">
        <v>1.1000000000000001</v>
      </c>
      <c r="G27" s="13"/>
      <c r="H27" s="13"/>
    </row>
    <row r="28" spans="1:8" x14ac:dyDescent="0.25">
      <c r="A28" s="13"/>
      <c r="B28" s="13"/>
      <c r="C28" s="13"/>
      <c r="D28" s="13" t="s">
        <v>10</v>
      </c>
      <c r="E28" s="13" t="s">
        <v>8</v>
      </c>
      <c r="F28" s="14">
        <v>1.2</v>
      </c>
      <c r="G28" s="13"/>
      <c r="H28" s="13"/>
    </row>
    <row r="29" spans="1:8" x14ac:dyDescent="0.25">
      <c r="A29" s="13"/>
      <c r="B29" s="13"/>
      <c r="C29" s="13"/>
      <c r="D29" s="13" t="s">
        <v>15</v>
      </c>
      <c r="E29" s="13" t="s">
        <v>8</v>
      </c>
      <c r="F29" s="14">
        <v>1.3</v>
      </c>
      <c r="G29" s="13"/>
      <c r="H29" s="13"/>
    </row>
    <row r="30" spans="1:8" x14ac:dyDescent="0.25">
      <c r="A30" s="13"/>
      <c r="B30" s="13"/>
      <c r="C30" s="13"/>
      <c r="D30" s="13" t="s">
        <v>11</v>
      </c>
      <c r="E30" s="13" t="s">
        <v>8</v>
      </c>
      <c r="F30" s="14">
        <v>12.6</v>
      </c>
      <c r="G30" s="13"/>
      <c r="H30" s="13"/>
    </row>
    <row r="31" spans="1:8" x14ac:dyDescent="0.25">
      <c r="A31" s="13"/>
      <c r="B31" s="13"/>
      <c r="C31" s="13"/>
      <c r="D31" s="13"/>
      <c r="E31" s="13"/>
      <c r="F31" s="14"/>
      <c r="G31" s="14">
        <f>SUM(F25:F30)</f>
        <v>20.7</v>
      </c>
      <c r="H31" s="13"/>
    </row>
    <row r="32" spans="1:8" x14ac:dyDescent="0.25">
      <c r="A32" s="15">
        <v>11</v>
      </c>
      <c r="B32" s="15" t="s">
        <v>45</v>
      </c>
      <c r="C32" s="15" t="s">
        <v>14</v>
      </c>
      <c r="D32" s="15" t="s">
        <v>39</v>
      </c>
      <c r="E32" s="15" t="s">
        <v>40</v>
      </c>
      <c r="F32" s="16">
        <v>0.15</v>
      </c>
      <c r="G32" s="16">
        <v>0.15</v>
      </c>
      <c r="H32" s="15"/>
    </row>
    <row r="33" spans="1:8" x14ac:dyDescent="0.25">
      <c r="A33" s="13">
        <v>12</v>
      </c>
      <c r="B33" s="13" t="s">
        <v>46</v>
      </c>
      <c r="C33" s="13" t="s">
        <v>14</v>
      </c>
      <c r="D33" s="13" t="s">
        <v>39</v>
      </c>
      <c r="E33" s="13" t="s">
        <v>40</v>
      </c>
      <c r="F33" s="14">
        <v>0.15</v>
      </c>
      <c r="G33" s="14">
        <v>0.15</v>
      </c>
      <c r="H33" s="13"/>
    </row>
    <row r="34" spans="1:8" x14ac:dyDescent="0.25">
      <c r="A34" s="15">
        <v>13</v>
      </c>
      <c r="B34" s="15" t="s">
        <v>16</v>
      </c>
      <c r="C34" s="15" t="s">
        <v>14</v>
      </c>
      <c r="D34" s="15" t="s">
        <v>27</v>
      </c>
      <c r="E34" s="15" t="s">
        <v>8</v>
      </c>
      <c r="F34" s="16">
        <v>2.3199999999999998</v>
      </c>
      <c r="G34" s="15"/>
      <c r="H34" s="15"/>
    </row>
    <row r="35" spans="1:8" x14ac:dyDescent="0.25">
      <c r="A35" s="15"/>
      <c r="B35" s="15"/>
      <c r="C35" s="15"/>
      <c r="D35" s="15" t="s">
        <v>7</v>
      </c>
      <c r="E35" s="15" t="s">
        <v>8</v>
      </c>
      <c r="F35" s="16">
        <v>2.2599999999999998</v>
      </c>
      <c r="G35" s="15"/>
      <c r="H35" s="15"/>
    </row>
    <row r="36" spans="1:8" x14ac:dyDescent="0.25">
      <c r="A36" s="15"/>
      <c r="B36" s="15"/>
      <c r="C36" s="15"/>
      <c r="D36" s="15" t="s">
        <v>9</v>
      </c>
      <c r="E36" s="15" t="s">
        <v>8</v>
      </c>
      <c r="F36" s="16">
        <v>1.08</v>
      </c>
      <c r="G36" s="15"/>
      <c r="H36" s="15"/>
    </row>
    <row r="37" spans="1:8" x14ac:dyDescent="0.25">
      <c r="A37" s="15"/>
      <c r="B37" s="15"/>
      <c r="C37" s="15"/>
      <c r="D37" s="15" t="s">
        <v>11</v>
      </c>
      <c r="E37" s="15" t="s">
        <v>8</v>
      </c>
      <c r="F37" s="16">
        <v>2.1</v>
      </c>
      <c r="G37" s="15"/>
      <c r="H37" s="15"/>
    </row>
    <row r="38" spans="1:8" x14ac:dyDescent="0.25">
      <c r="A38" s="15"/>
      <c r="B38" s="15"/>
      <c r="C38" s="15"/>
      <c r="D38" s="15"/>
      <c r="E38" s="15"/>
      <c r="F38" s="16"/>
      <c r="G38" s="16">
        <f>SUM(F34:F37)</f>
        <v>7.76</v>
      </c>
      <c r="H38" s="15"/>
    </row>
    <row r="39" spans="1:8" x14ac:dyDescent="0.25">
      <c r="A39" s="13">
        <v>14</v>
      </c>
      <c r="B39" s="13" t="s">
        <v>21</v>
      </c>
      <c r="C39" s="13" t="s">
        <v>23</v>
      </c>
      <c r="D39" s="13" t="s">
        <v>6</v>
      </c>
      <c r="E39" s="13" t="s">
        <v>24</v>
      </c>
      <c r="F39" s="14">
        <v>2.2999999999999998</v>
      </c>
      <c r="G39" s="13"/>
      <c r="H39" s="13"/>
    </row>
    <row r="40" spans="1:8" x14ac:dyDescent="0.25">
      <c r="A40" s="13"/>
      <c r="B40" s="13"/>
      <c r="C40" s="13"/>
      <c r="D40" s="13" t="s">
        <v>7</v>
      </c>
      <c r="E40" s="13" t="s">
        <v>8</v>
      </c>
      <c r="F40" s="14">
        <v>2.9</v>
      </c>
      <c r="G40" s="13"/>
      <c r="H40" s="13"/>
    </row>
    <row r="41" spans="1:8" x14ac:dyDescent="0.25">
      <c r="A41" s="13"/>
      <c r="B41" s="13"/>
      <c r="C41" s="13"/>
      <c r="D41" s="13" t="s">
        <v>9</v>
      </c>
      <c r="E41" s="13" t="s">
        <v>8</v>
      </c>
      <c r="F41" s="14">
        <v>0.9</v>
      </c>
      <c r="G41" s="13"/>
      <c r="H41" s="13"/>
    </row>
    <row r="42" spans="1:8" x14ac:dyDescent="0.25">
      <c r="A42" s="13"/>
      <c r="B42" s="13"/>
      <c r="C42" s="13"/>
      <c r="D42" s="13" t="s">
        <v>10</v>
      </c>
      <c r="E42" s="13" t="s">
        <v>8</v>
      </c>
      <c r="F42" s="14">
        <v>1.5</v>
      </c>
      <c r="G42" s="13"/>
      <c r="H42" s="13"/>
    </row>
    <row r="43" spans="1:8" x14ac:dyDescent="0.25">
      <c r="A43" s="13"/>
      <c r="B43" s="13"/>
      <c r="C43" s="13"/>
      <c r="D43" s="13" t="s">
        <v>11</v>
      </c>
      <c r="E43" s="13" t="s">
        <v>8</v>
      </c>
      <c r="F43" s="14">
        <v>13</v>
      </c>
      <c r="G43" s="13"/>
      <c r="H43" s="13"/>
    </row>
    <row r="44" spans="1:8" x14ac:dyDescent="0.25">
      <c r="A44" s="13"/>
      <c r="B44" s="13"/>
      <c r="C44" s="13"/>
      <c r="D44" s="13"/>
      <c r="E44" s="13"/>
      <c r="F44" s="14"/>
      <c r="G44" s="14">
        <f>SUM(F39:F43)</f>
        <v>20.6</v>
      </c>
      <c r="H44" s="13"/>
    </row>
    <row r="45" spans="1:8" x14ac:dyDescent="0.25">
      <c r="A45" s="15">
        <v>15</v>
      </c>
      <c r="B45" s="15" t="s">
        <v>25</v>
      </c>
      <c r="C45" s="15" t="s">
        <v>23</v>
      </c>
      <c r="D45" s="15" t="s">
        <v>27</v>
      </c>
      <c r="E45" s="15" t="s">
        <v>8</v>
      </c>
      <c r="F45" s="16">
        <v>1.4</v>
      </c>
      <c r="G45" s="15"/>
      <c r="H45" s="15"/>
    </row>
    <row r="46" spans="1:8" x14ac:dyDescent="0.25">
      <c r="A46" s="15"/>
      <c r="B46" s="15"/>
      <c r="C46" s="15"/>
      <c r="D46" s="15" t="s">
        <v>26</v>
      </c>
      <c r="E46" s="15" t="s">
        <v>8</v>
      </c>
      <c r="F46" s="16">
        <v>1.5</v>
      </c>
      <c r="G46" s="15"/>
      <c r="H46" s="15"/>
    </row>
    <row r="47" spans="1:8" x14ac:dyDescent="0.25">
      <c r="A47" s="15"/>
      <c r="B47" s="15"/>
      <c r="C47" s="15"/>
      <c r="D47" s="15" t="s">
        <v>11</v>
      </c>
      <c r="E47" s="15" t="s">
        <v>8</v>
      </c>
      <c r="F47" s="16">
        <v>1.9</v>
      </c>
      <c r="G47" s="15"/>
      <c r="H47" s="15"/>
    </row>
    <row r="48" spans="1:8" x14ac:dyDescent="0.25">
      <c r="A48" s="15"/>
      <c r="B48" s="15"/>
      <c r="C48" s="15"/>
      <c r="D48" s="15"/>
      <c r="E48" s="15"/>
      <c r="F48" s="16"/>
      <c r="G48" s="16">
        <f>SUM(F45:F47)</f>
        <v>4.8</v>
      </c>
      <c r="H48" s="15"/>
    </row>
    <row r="49" spans="1:8" x14ac:dyDescent="0.25">
      <c r="A49" s="13">
        <v>16</v>
      </c>
      <c r="B49" s="13" t="s">
        <v>43</v>
      </c>
      <c r="C49" s="13" t="s">
        <v>23</v>
      </c>
      <c r="D49" s="13" t="s">
        <v>39</v>
      </c>
      <c r="E49" s="13" t="s">
        <v>44</v>
      </c>
      <c r="F49" s="14">
        <v>0.2</v>
      </c>
      <c r="G49" s="14">
        <v>0.2</v>
      </c>
      <c r="H49" s="13"/>
    </row>
    <row r="50" spans="1:8" x14ac:dyDescent="0.25">
      <c r="A50" s="15">
        <v>17</v>
      </c>
      <c r="B50" s="15" t="s">
        <v>50</v>
      </c>
      <c r="C50" s="15" t="s">
        <v>23</v>
      </c>
      <c r="D50" s="15" t="s">
        <v>39</v>
      </c>
      <c r="E50" s="15" t="s">
        <v>44</v>
      </c>
      <c r="F50" s="16">
        <v>0.1</v>
      </c>
      <c r="G50" s="16">
        <v>0.1</v>
      </c>
      <c r="H50" s="15"/>
    </row>
    <row r="51" spans="1:8" x14ac:dyDescent="0.25">
      <c r="G51" s="1"/>
    </row>
    <row r="52" spans="1:8" x14ac:dyDescent="0.25">
      <c r="G52" s="1"/>
    </row>
    <row r="53" spans="1:8" x14ac:dyDescent="0.25">
      <c r="A53" s="13">
        <v>18</v>
      </c>
      <c r="B53" s="13" t="s">
        <v>28</v>
      </c>
      <c r="C53" s="13" t="s">
        <v>29</v>
      </c>
      <c r="D53" s="13" t="s">
        <v>6</v>
      </c>
      <c r="E53" s="13" t="s">
        <v>22</v>
      </c>
      <c r="F53" s="14">
        <v>2.34</v>
      </c>
      <c r="G53" s="13"/>
      <c r="H53" s="13"/>
    </row>
    <row r="54" spans="1:8" x14ac:dyDescent="0.25">
      <c r="A54" s="13"/>
      <c r="B54" s="13"/>
      <c r="C54" s="13"/>
      <c r="D54" s="13" t="s">
        <v>7</v>
      </c>
      <c r="E54" s="13" t="s">
        <v>8</v>
      </c>
      <c r="F54" s="14">
        <v>2.67</v>
      </c>
      <c r="G54" s="13"/>
      <c r="H54" s="13"/>
    </row>
    <row r="55" spans="1:8" x14ac:dyDescent="0.25">
      <c r="A55" s="13"/>
      <c r="B55" s="13"/>
      <c r="C55" s="13"/>
      <c r="D55" s="13" t="s">
        <v>9</v>
      </c>
      <c r="E55" s="13" t="s">
        <v>8</v>
      </c>
      <c r="F55" s="14">
        <v>0.98</v>
      </c>
      <c r="G55" s="13"/>
      <c r="H55" s="13"/>
    </row>
    <row r="56" spans="1:8" x14ac:dyDescent="0.25">
      <c r="A56" s="13"/>
      <c r="B56" s="13"/>
      <c r="C56" s="13"/>
      <c r="D56" s="13" t="s">
        <v>30</v>
      </c>
      <c r="E56" s="13" t="s">
        <v>8</v>
      </c>
      <c r="F56" s="14">
        <v>1.8</v>
      </c>
      <c r="G56" s="13"/>
      <c r="H56" s="13"/>
    </row>
    <row r="57" spans="1:8" x14ac:dyDescent="0.25">
      <c r="A57" s="13"/>
      <c r="B57" s="13"/>
      <c r="C57" s="13"/>
      <c r="D57" s="13" t="s">
        <v>15</v>
      </c>
      <c r="E57" s="13" t="s">
        <v>8</v>
      </c>
      <c r="F57" s="14">
        <v>1.4</v>
      </c>
      <c r="G57" s="13"/>
      <c r="H57" s="13"/>
    </row>
    <row r="58" spans="1:8" x14ac:dyDescent="0.25">
      <c r="A58" s="13"/>
      <c r="B58" s="13"/>
      <c r="C58" s="13"/>
      <c r="D58" s="13" t="s">
        <v>11</v>
      </c>
      <c r="E58" s="13" t="s">
        <v>8</v>
      </c>
      <c r="F58" s="14">
        <f>+G59-SUM(F53:F57)</f>
        <v>5.9100000000000019</v>
      </c>
      <c r="G58" s="13"/>
      <c r="H58" s="13"/>
    </row>
    <row r="59" spans="1:8" x14ac:dyDescent="0.25">
      <c r="A59" s="13"/>
      <c r="B59" s="13"/>
      <c r="C59" s="13"/>
      <c r="D59" s="13"/>
      <c r="E59" s="13"/>
      <c r="F59" s="14"/>
      <c r="G59" s="18">
        <f>8.9+6.2</f>
        <v>15.100000000000001</v>
      </c>
      <c r="H59" s="13"/>
    </row>
    <row r="60" spans="1:8" x14ac:dyDescent="0.25">
      <c r="A60" s="15">
        <v>19</v>
      </c>
      <c r="B60" s="15" t="s">
        <v>31</v>
      </c>
      <c r="C60" s="15" t="s">
        <v>29</v>
      </c>
      <c r="D60" s="15" t="s">
        <v>10</v>
      </c>
      <c r="E60" s="15" t="s">
        <v>8</v>
      </c>
      <c r="F60" s="16">
        <v>1.5</v>
      </c>
      <c r="G60" s="15"/>
      <c r="H60" s="15"/>
    </row>
    <row r="61" spans="1:8" x14ac:dyDescent="0.25">
      <c r="A61" s="15"/>
      <c r="B61" s="15"/>
      <c r="C61" s="15"/>
      <c r="D61" s="15" t="s">
        <v>9</v>
      </c>
      <c r="E61" s="15" t="s">
        <v>8</v>
      </c>
      <c r="F61" s="16">
        <v>1</v>
      </c>
      <c r="G61" s="15"/>
      <c r="H61" s="15"/>
    </row>
    <row r="62" spans="1:8" x14ac:dyDescent="0.25">
      <c r="A62" s="15"/>
      <c r="B62" s="15"/>
      <c r="C62" s="15"/>
      <c r="D62" s="15" t="s">
        <v>11</v>
      </c>
      <c r="E62" s="15" t="s">
        <v>8</v>
      </c>
      <c r="F62" s="16">
        <v>1.01</v>
      </c>
      <c r="G62" s="15"/>
      <c r="H62" s="15"/>
    </row>
    <row r="63" spans="1:8" x14ac:dyDescent="0.25">
      <c r="A63" s="15"/>
      <c r="B63" s="15"/>
      <c r="C63" s="15"/>
      <c r="D63" s="15"/>
      <c r="E63" s="15"/>
      <c r="F63" s="16"/>
      <c r="G63" s="16">
        <f>SUM(F60:F62)</f>
        <v>3.51</v>
      </c>
      <c r="H63" s="15"/>
    </row>
    <row r="64" spans="1:8" x14ac:dyDescent="0.25">
      <c r="A64" s="13">
        <v>20</v>
      </c>
      <c r="B64" s="13" t="s">
        <v>42</v>
      </c>
      <c r="C64" s="13" t="s">
        <v>29</v>
      </c>
      <c r="D64" s="13" t="s">
        <v>39</v>
      </c>
      <c r="E64" s="13" t="s">
        <v>40</v>
      </c>
      <c r="F64" s="14">
        <v>0.2</v>
      </c>
      <c r="G64" s="14">
        <v>0.2</v>
      </c>
      <c r="H64" s="13"/>
    </row>
    <row r="65" spans="1:8" x14ac:dyDescent="0.25">
      <c r="A65" s="15"/>
      <c r="B65" s="15"/>
      <c r="C65" s="15"/>
      <c r="D65" s="15"/>
      <c r="E65" s="15"/>
      <c r="F65" s="16"/>
      <c r="G65" s="16"/>
      <c r="H65" s="15"/>
    </row>
    <row r="66" spans="1:8" x14ac:dyDescent="0.25">
      <c r="A66" s="13">
        <v>21</v>
      </c>
      <c r="B66" s="13" t="s">
        <v>32</v>
      </c>
      <c r="C66" s="13" t="s">
        <v>33</v>
      </c>
      <c r="D66" s="13" t="s">
        <v>6</v>
      </c>
      <c r="E66" s="13" t="s">
        <v>22</v>
      </c>
      <c r="F66" s="14">
        <v>2.2999999999999998</v>
      </c>
      <c r="G66" s="13"/>
      <c r="H66" s="13" t="s">
        <v>41</v>
      </c>
    </row>
    <row r="67" spans="1:8" x14ac:dyDescent="0.25">
      <c r="A67" s="13"/>
      <c r="B67" s="13"/>
      <c r="C67" s="13"/>
      <c r="D67" s="13" t="s">
        <v>7</v>
      </c>
      <c r="E67" s="13" t="s">
        <v>8</v>
      </c>
      <c r="F67" s="14">
        <v>3.15</v>
      </c>
      <c r="G67" s="13"/>
      <c r="H67" s="13"/>
    </row>
    <row r="68" spans="1:8" x14ac:dyDescent="0.25">
      <c r="A68" s="13"/>
      <c r="B68" s="13"/>
      <c r="C68" s="13"/>
      <c r="D68" s="13" t="s">
        <v>9</v>
      </c>
      <c r="E68" s="13" t="s">
        <v>8</v>
      </c>
      <c r="F68" s="14">
        <v>1.2</v>
      </c>
      <c r="G68" s="13"/>
      <c r="H68" s="13"/>
    </row>
    <row r="69" spans="1:8" x14ac:dyDescent="0.25">
      <c r="A69" s="13"/>
      <c r="B69" s="13"/>
      <c r="C69" s="13"/>
      <c r="D69" s="13" t="s">
        <v>10</v>
      </c>
      <c r="E69" s="13" t="s">
        <v>8</v>
      </c>
      <c r="F69" s="14">
        <v>2.31</v>
      </c>
      <c r="G69" s="13"/>
      <c r="H69" s="13"/>
    </row>
    <row r="70" spans="1:8" x14ac:dyDescent="0.25">
      <c r="A70" s="13"/>
      <c r="B70" s="13"/>
      <c r="C70" s="13"/>
      <c r="D70" s="13" t="s">
        <v>11</v>
      </c>
      <c r="E70" s="13" t="s">
        <v>8</v>
      </c>
      <c r="F70" s="14">
        <f>+G71-SUM(F66:F69)</f>
        <v>5.74</v>
      </c>
      <c r="G70" s="13"/>
      <c r="H70" s="13"/>
    </row>
    <row r="71" spans="1:8" x14ac:dyDescent="0.25">
      <c r="A71" s="13"/>
      <c r="B71" s="13"/>
      <c r="C71" s="13"/>
      <c r="D71" s="13"/>
      <c r="E71" s="13"/>
      <c r="F71" s="14"/>
      <c r="G71" s="14">
        <v>14.7</v>
      </c>
      <c r="H71" s="13"/>
    </row>
    <row r="72" spans="1:8" x14ac:dyDescent="0.25">
      <c r="A72" s="15">
        <v>22</v>
      </c>
      <c r="B72" s="15" t="s">
        <v>34</v>
      </c>
      <c r="C72" s="15" t="s">
        <v>33</v>
      </c>
      <c r="D72" s="15" t="s">
        <v>35</v>
      </c>
      <c r="E72" s="15" t="s">
        <v>8</v>
      </c>
      <c r="F72" s="16">
        <v>1.5</v>
      </c>
      <c r="G72" s="15"/>
      <c r="H72" s="15" t="s">
        <v>41</v>
      </c>
    </row>
    <row r="73" spans="1:8" x14ac:dyDescent="0.25">
      <c r="A73" s="15"/>
      <c r="B73" s="15"/>
      <c r="C73" s="15"/>
      <c r="D73" s="15" t="s">
        <v>37</v>
      </c>
      <c r="E73" s="15" t="s">
        <v>8</v>
      </c>
      <c r="F73" s="16">
        <v>0.8</v>
      </c>
      <c r="G73" s="15"/>
      <c r="H73" s="15"/>
    </row>
    <row r="74" spans="1:8" x14ac:dyDescent="0.25">
      <c r="A74" s="15"/>
      <c r="B74" s="15"/>
      <c r="C74" s="15"/>
      <c r="D74" s="15" t="s">
        <v>36</v>
      </c>
      <c r="E74" s="15" t="s">
        <v>8</v>
      </c>
      <c r="F74" s="16">
        <v>0.6</v>
      </c>
      <c r="G74" s="15"/>
      <c r="H74" s="15"/>
    </row>
    <row r="75" spans="1:8" x14ac:dyDescent="0.25">
      <c r="A75" s="15"/>
      <c r="B75" s="15"/>
      <c r="C75" s="15"/>
      <c r="D75" s="15"/>
      <c r="E75" s="15"/>
      <c r="F75" s="16"/>
      <c r="G75" s="16">
        <f>SUM(F72:F74)</f>
        <v>2.9</v>
      </c>
      <c r="H75" s="15"/>
    </row>
    <row r="76" spans="1:8" x14ac:dyDescent="0.25">
      <c r="A76" s="13">
        <v>23</v>
      </c>
      <c r="B76" s="13" t="s">
        <v>38</v>
      </c>
      <c r="C76" s="13" t="s">
        <v>33</v>
      </c>
      <c r="D76" s="13" t="s">
        <v>39</v>
      </c>
      <c r="E76" s="13" t="s">
        <v>40</v>
      </c>
      <c r="F76" s="14">
        <v>0.2</v>
      </c>
      <c r="G76" s="13">
        <v>0.2</v>
      </c>
      <c r="H76" s="13" t="s">
        <v>41</v>
      </c>
    </row>
    <row r="77" spans="1:8" x14ac:dyDescent="0.25">
      <c r="A77" s="15">
        <v>24</v>
      </c>
      <c r="B77" s="15" t="s">
        <v>52</v>
      </c>
      <c r="C77" s="15" t="s">
        <v>33</v>
      </c>
      <c r="D77" s="15" t="s">
        <v>39</v>
      </c>
      <c r="E77" s="15" t="s">
        <v>40</v>
      </c>
      <c r="F77" s="16">
        <v>0.2</v>
      </c>
      <c r="G77" s="15">
        <v>0.2</v>
      </c>
      <c r="H77" s="15"/>
    </row>
    <row r="78" spans="1:8" x14ac:dyDescent="0.25">
      <c r="A78" s="13">
        <v>25</v>
      </c>
      <c r="B78" s="13" t="s">
        <v>53</v>
      </c>
      <c r="C78" s="13" t="s">
        <v>33</v>
      </c>
      <c r="D78" s="13" t="s">
        <v>39</v>
      </c>
      <c r="E78" s="13" t="s">
        <v>40</v>
      </c>
      <c r="F78" s="14">
        <v>0.1</v>
      </c>
      <c r="G78" s="13">
        <v>0.1</v>
      </c>
      <c r="H78" s="13"/>
    </row>
    <row r="79" spans="1:8" x14ac:dyDescent="0.25">
      <c r="A79" s="15">
        <v>26</v>
      </c>
      <c r="B79" s="15" t="s">
        <v>54</v>
      </c>
      <c r="C79" s="15" t="s">
        <v>33</v>
      </c>
      <c r="D79" s="15" t="s">
        <v>39</v>
      </c>
      <c r="E79" s="15" t="s">
        <v>40</v>
      </c>
      <c r="F79" s="16">
        <v>0.3</v>
      </c>
      <c r="G79" s="15">
        <v>0.3</v>
      </c>
      <c r="H79" s="15"/>
    </row>
    <row r="80" spans="1:8" x14ac:dyDescent="0.25">
      <c r="A80" s="13">
        <v>27</v>
      </c>
      <c r="B80" s="13" t="s">
        <v>55</v>
      </c>
      <c r="C80" s="13" t="s">
        <v>33</v>
      </c>
      <c r="D80" s="13" t="s">
        <v>39</v>
      </c>
      <c r="E80" s="13" t="s">
        <v>40</v>
      </c>
      <c r="F80" s="14">
        <v>0.2</v>
      </c>
      <c r="G80" s="13">
        <v>0.2</v>
      </c>
      <c r="H80" s="13"/>
    </row>
    <row r="81" spans="1:8" x14ac:dyDescent="0.25">
      <c r="A81" s="15">
        <v>28</v>
      </c>
      <c r="B81" s="15" t="s">
        <v>56</v>
      </c>
      <c r="C81" s="15" t="s">
        <v>33</v>
      </c>
      <c r="D81" s="15" t="s">
        <v>6</v>
      </c>
      <c r="E81" s="15" t="s">
        <v>22</v>
      </c>
      <c r="F81" s="16">
        <v>2.2999999999999998</v>
      </c>
      <c r="G81" s="15"/>
      <c r="H81" s="15"/>
    </row>
    <row r="82" spans="1:8" x14ac:dyDescent="0.25">
      <c r="A82" s="15"/>
      <c r="B82" s="15"/>
      <c r="C82" s="15"/>
      <c r="D82" s="15" t="s">
        <v>7</v>
      </c>
      <c r="E82" s="15" t="s">
        <v>8</v>
      </c>
      <c r="F82" s="16">
        <v>2.9</v>
      </c>
      <c r="G82" s="15"/>
      <c r="H82" s="15"/>
    </row>
    <row r="83" spans="1:8" x14ac:dyDescent="0.25">
      <c r="A83" s="15"/>
      <c r="B83" s="15"/>
      <c r="C83" s="15"/>
      <c r="D83" s="15" t="s">
        <v>9</v>
      </c>
      <c r="E83" s="15" t="s">
        <v>8</v>
      </c>
      <c r="F83" s="16">
        <v>1.1000000000000001</v>
      </c>
      <c r="G83" s="15"/>
      <c r="H83" s="15"/>
    </row>
    <row r="84" spans="1:8" x14ac:dyDescent="0.25">
      <c r="A84" s="15"/>
      <c r="B84" s="15"/>
      <c r="C84" s="15"/>
      <c r="D84" s="15" t="s">
        <v>57</v>
      </c>
      <c r="E84" s="15" t="s">
        <v>8</v>
      </c>
      <c r="F84" s="16">
        <v>1.4</v>
      </c>
      <c r="G84" s="15"/>
      <c r="H84" s="15"/>
    </row>
    <row r="85" spans="1:8" x14ac:dyDescent="0.25">
      <c r="A85" s="15"/>
      <c r="B85" s="15"/>
      <c r="C85" s="15"/>
      <c r="D85" s="15" t="s">
        <v>58</v>
      </c>
      <c r="E85" s="15" t="s">
        <v>8</v>
      </c>
      <c r="F85" s="16">
        <v>1.3</v>
      </c>
      <c r="G85" s="15"/>
      <c r="H85" s="15"/>
    </row>
    <row r="86" spans="1:8" x14ac:dyDescent="0.25">
      <c r="A86" s="15"/>
      <c r="B86" s="15"/>
      <c r="C86" s="15"/>
      <c r="D86" s="15" t="s">
        <v>11</v>
      </c>
      <c r="E86" s="15" t="s">
        <v>8</v>
      </c>
      <c r="F86" s="16">
        <f>+G87-SUM(F81:F85)</f>
        <v>9.6000000000000014</v>
      </c>
      <c r="G86" s="15"/>
      <c r="H86" s="15"/>
    </row>
    <row r="87" spans="1:8" x14ac:dyDescent="0.25">
      <c r="A87" s="15"/>
      <c r="B87" s="15"/>
      <c r="C87" s="15"/>
      <c r="D87" s="15"/>
      <c r="E87" s="15"/>
      <c r="F87" s="16"/>
      <c r="G87" s="16">
        <v>18.600000000000001</v>
      </c>
      <c r="H87" s="15"/>
    </row>
    <row r="88" spans="1:8" x14ac:dyDescent="0.25">
      <c r="A88" s="13">
        <v>29</v>
      </c>
      <c r="B88" s="13" t="s">
        <v>59</v>
      </c>
      <c r="C88" s="13" t="s">
        <v>33</v>
      </c>
      <c r="D88" s="13" t="s">
        <v>27</v>
      </c>
      <c r="E88" s="13" t="s">
        <v>8</v>
      </c>
      <c r="F88" s="14">
        <v>2.6</v>
      </c>
      <c r="G88" s="13"/>
      <c r="H88" s="13"/>
    </row>
    <row r="89" spans="1:8" x14ac:dyDescent="0.25">
      <c r="A89" s="13"/>
      <c r="B89" s="13"/>
      <c r="C89" s="13"/>
      <c r="D89" s="13" t="s">
        <v>9</v>
      </c>
      <c r="E89" s="13" t="s">
        <v>8</v>
      </c>
      <c r="F89" s="14">
        <v>1.2</v>
      </c>
      <c r="G89" s="13"/>
      <c r="H89" s="13"/>
    </row>
    <row r="90" spans="1:8" x14ac:dyDescent="0.25">
      <c r="A90" s="13"/>
      <c r="B90" s="13"/>
      <c r="C90" s="13"/>
      <c r="D90" s="13" t="s">
        <v>11</v>
      </c>
      <c r="E90" s="13" t="s">
        <v>8</v>
      </c>
      <c r="F90" s="14">
        <f>+G91-SUM(F88:F89)</f>
        <v>3.4000000000000004</v>
      </c>
      <c r="G90" s="13"/>
      <c r="H90" s="13"/>
    </row>
    <row r="91" spans="1:8" x14ac:dyDescent="0.25">
      <c r="A91" s="13"/>
      <c r="B91" s="13"/>
      <c r="C91" s="13"/>
      <c r="D91" s="13"/>
      <c r="E91" s="13"/>
      <c r="F91" s="14"/>
      <c r="G91" s="14">
        <v>7.2</v>
      </c>
      <c r="H91" s="13"/>
    </row>
    <row r="92" spans="1:8" x14ac:dyDescent="0.25">
      <c r="A92" s="15">
        <v>30</v>
      </c>
      <c r="B92" s="15" t="s">
        <v>61</v>
      </c>
      <c r="C92" s="15" t="s">
        <v>33</v>
      </c>
      <c r="D92" s="15" t="s">
        <v>27</v>
      </c>
      <c r="E92" s="15" t="s">
        <v>8</v>
      </c>
      <c r="F92" s="16">
        <v>1.9</v>
      </c>
      <c r="G92" s="15"/>
      <c r="H92" s="15"/>
    </row>
    <row r="93" spans="1:8" x14ac:dyDescent="0.25">
      <c r="A93" s="15"/>
      <c r="B93" s="15"/>
      <c r="C93" s="15"/>
      <c r="D93" s="15" t="s">
        <v>7</v>
      </c>
      <c r="E93" s="15" t="s">
        <v>8</v>
      </c>
      <c r="F93" s="16">
        <v>2.2000000000000002</v>
      </c>
      <c r="G93" s="15"/>
      <c r="H93" s="15"/>
    </row>
    <row r="94" spans="1:8" x14ac:dyDescent="0.25">
      <c r="A94" s="15"/>
      <c r="B94" s="15"/>
      <c r="C94" s="15"/>
      <c r="D94" s="15" t="s">
        <v>9</v>
      </c>
      <c r="E94" s="15" t="s">
        <v>8</v>
      </c>
      <c r="F94" s="16">
        <v>1</v>
      </c>
      <c r="G94" s="15"/>
      <c r="H94" s="15"/>
    </row>
    <row r="95" spans="1:8" x14ac:dyDescent="0.25">
      <c r="A95" s="15"/>
      <c r="B95" s="15"/>
      <c r="C95" s="15"/>
      <c r="D95" s="15" t="s">
        <v>11</v>
      </c>
      <c r="E95" s="15" t="s">
        <v>8</v>
      </c>
      <c r="F95" s="16">
        <f>+G96-SUM(F92:F94)</f>
        <v>2.9000000000000004</v>
      </c>
      <c r="G95" s="15"/>
      <c r="H95" s="15"/>
    </row>
    <row r="96" spans="1:8" x14ac:dyDescent="0.25">
      <c r="A96" s="15"/>
      <c r="B96" s="15"/>
      <c r="C96" s="15"/>
      <c r="D96" s="15"/>
      <c r="E96" s="15"/>
      <c r="F96" s="16"/>
      <c r="G96" s="16">
        <v>8</v>
      </c>
      <c r="H96" s="15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Breakdown</vt:lpstr>
      <vt:lpstr>Original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Oetting, Robert S</dc:creator>
  <cp:lastModifiedBy>Yinger, Kaylee M</cp:lastModifiedBy>
  <cp:lastPrinted>2024-07-02T18:13:16Z</cp:lastPrinted>
  <dcterms:created xsi:type="dcterms:W3CDTF">2024-06-26T19:42:04Z</dcterms:created>
  <dcterms:modified xsi:type="dcterms:W3CDTF">2024-07-23T12:56:28Z</dcterms:modified>
</cp:coreProperties>
</file>