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18034\Documents\NPSG\RFP Docs\Alamance Co, NC\Pre-RFP Documents\Alamance Co Suggested Docs and Edits\Final Drafts\"/>
    </mc:Choice>
  </mc:AlternateContent>
  <xr:revisionPtr revIDLastSave="0" documentId="13_ncr:1_{22715E4D-BE76-403F-9302-1D94AAF42EB6}" xr6:coauthVersionLast="47" xr6:coauthVersionMax="47" xr10:uidLastSave="{00000000-0000-0000-0000-000000000000}"/>
  <bookViews>
    <workbookView xWindow="-98" yWindow="-98" windowWidth="21795" windowHeight="13875" xr2:uid="{DA6CDBDE-760A-4308-BC58-0F8028BCB45F}"/>
  </bookViews>
  <sheets>
    <sheet name="Cost" sheetId="4" r:id="rId1"/>
    <sheet name="Options 1" sheetId="9" r:id="rId2"/>
    <sheet name="Options" sheetId="8" state="hidden" r:id="rId3"/>
  </sheets>
  <externalReferences>
    <externalReference r:id="rId4"/>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9" l="1"/>
  <c r="D4" i="9"/>
  <c r="D9" i="9" s="1"/>
  <c r="D49" i="9" s="1"/>
  <c r="D5" i="9"/>
  <c r="D6" i="9"/>
  <c r="D7" i="9"/>
  <c r="D8" i="9"/>
  <c r="D10" i="9"/>
  <c r="A11" i="9"/>
  <c r="A50" i="9" s="1"/>
  <c r="D13" i="9"/>
  <c r="D18" i="9" s="1"/>
  <c r="D50" i="9" s="1"/>
  <c r="D14" i="9"/>
  <c r="D15" i="9"/>
  <c r="D16" i="9"/>
  <c r="D17" i="9"/>
  <c r="A20" i="9"/>
  <c r="A51" i="9" s="1"/>
  <c r="D22" i="9"/>
  <c r="D27" i="9" s="1"/>
  <c r="D51" i="9" s="1"/>
  <c r="D23" i="9"/>
  <c r="D24" i="9"/>
  <c r="D25" i="9"/>
  <c r="D26" i="9"/>
  <c r="D28" i="9"/>
  <c r="A29" i="9"/>
  <c r="D31" i="9"/>
  <c r="D36" i="9" s="1"/>
  <c r="D52" i="9" s="1"/>
  <c r="D32" i="9"/>
  <c r="D33" i="9"/>
  <c r="D34" i="9"/>
  <c r="D35" i="9"/>
  <c r="D37" i="9"/>
  <c r="A38" i="9"/>
  <c r="D45" i="9"/>
  <c r="D48" i="9"/>
  <c r="A49" i="9"/>
  <c r="A52" i="9"/>
  <c r="A53" i="9"/>
  <c r="D53" i="9"/>
  <c r="D55" i="9" l="1"/>
  <c r="C112" i="4" l="1"/>
  <c r="C130" i="4" s="1"/>
  <c r="A130" i="4"/>
  <c r="A129" i="4"/>
  <c r="D105" i="4"/>
  <c r="C105" i="4"/>
  <c r="A105" i="4"/>
  <c r="C102" i="4"/>
  <c r="C129" i="4" s="1"/>
  <c r="D85" i="4"/>
  <c r="C85" i="4"/>
  <c r="A85" i="4"/>
  <c r="C82" i="4" l="1"/>
  <c r="C128" i="4" s="1"/>
  <c r="C122" i="4" l="1"/>
  <c r="D159" i="4" l="1"/>
  <c r="C159" i="4"/>
  <c r="C148" i="4"/>
  <c r="C136" i="4"/>
  <c r="D125" i="4"/>
  <c r="C125" i="4"/>
  <c r="A125" i="4"/>
  <c r="C115" i="4"/>
  <c r="D55" i="8"/>
  <c r="D53" i="8"/>
  <c r="D50" i="8"/>
  <c r="D45" i="8"/>
  <c r="A38" i="8"/>
  <c r="A53" i="8" s="1"/>
  <c r="A29" i="8"/>
  <c r="A52" i="8" s="1"/>
  <c r="A20" i="8"/>
  <c r="A51" i="8" s="1"/>
  <c r="A11" i="8"/>
  <c r="A50" i="8" s="1"/>
  <c r="A2" i="8"/>
  <c r="A49" i="8" s="1"/>
  <c r="D17" i="8"/>
  <c r="D16" i="8"/>
  <c r="D15" i="8"/>
  <c r="D14" i="8"/>
  <c r="D18" i="8" s="1"/>
  <c r="D13" i="8"/>
  <c r="B170" i="4"/>
  <c r="A131" i="4"/>
  <c r="A128" i="4"/>
  <c r="A127" i="4"/>
  <c r="C131" i="4"/>
  <c r="D115" i="4"/>
  <c r="D15" i="4" l="1"/>
  <c r="C15" i="4"/>
  <c r="A15" i="4"/>
  <c r="D5" i="8"/>
  <c r="D48" i="8"/>
  <c r="D35" i="8"/>
  <c r="D34" i="8"/>
  <c r="D33" i="8"/>
  <c r="D32" i="8"/>
  <c r="D31" i="8"/>
  <c r="D37" i="8"/>
  <c r="D28" i="8"/>
  <c r="D26" i="8"/>
  <c r="D25" i="8"/>
  <c r="D24" i="8"/>
  <c r="D23" i="8"/>
  <c r="D22" i="8"/>
  <c r="D10" i="8"/>
  <c r="D8" i="8"/>
  <c r="D7" i="8"/>
  <c r="D6" i="8"/>
  <c r="D4" i="8"/>
  <c r="D9" i="8" l="1"/>
  <c r="D49" i="8" s="1"/>
  <c r="D27" i="8"/>
  <c r="D51" i="8" s="1"/>
  <c r="D36" i="8"/>
  <c r="D52" i="8" s="1"/>
  <c r="C12" i="4" l="1"/>
  <c r="C138" i="4" l="1"/>
  <c r="C127" i="4"/>
  <c r="C133" i="4" s="1"/>
  <c r="C167" i="4" l="1"/>
  <c r="C163" i="4"/>
  <c r="C162" i="4"/>
  <c r="C161" i="4"/>
  <c r="C166" i="4"/>
  <c r="C165" i="4"/>
  <c r="C164" i="4"/>
  <c r="C168" i="4"/>
  <c r="C150" i="4"/>
  <c r="C170" i="4" l="1"/>
  <c r="C145" i="4" l="1"/>
  <c r="C152" i="4" l="1"/>
  <c r="C154" i="4" s="1"/>
  <c r="C156" i="4" s="1"/>
</calcChain>
</file>

<file path=xl/sharedStrings.xml><?xml version="1.0" encoding="utf-8"?>
<sst xmlns="http://schemas.openxmlformats.org/spreadsheetml/2006/main" count="199" uniqueCount="136">
  <si>
    <t>Item</t>
  </si>
  <si>
    <t>Notes</t>
  </si>
  <si>
    <t>Year 2:</t>
  </si>
  <si>
    <t>Total:</t>
  </si>
  <si>
    <t>Total</t>
  </si>
  <si>
    <t>Total Cost:</t>
  </si>
  <si>
    <t>Year 3:</t>
  </si>
  <si>
    <t>Year 4:</t>
  </si>
  <si>
    <t>Year 5:</t>
  </si>
  <si>
    <t xml:space="preserve"> </t>
  </si>
  <si>
    <t>Total 5 year Cost of Ownership</t>
  </si>
  <si>
    <t>Increase per Year</t>
  </si>
  <si>
    <t>Third Party</t>
  </si>
  <si>
    <t>Execution of Contract</t>
  </si>
  <si>
    <t>Final Acceptance</t>
  </si>
  <si>
    <t>Quantity</t>
  </si>
  <si>
    <t>Price</t>
  </si>
  <si>
    <t>Total Pricing</t>
  </si>
  <si>
    <t>Grand Total:</t>
  </si>
  <si>
    <t>*Optional Pricing</t>
  </si>
  <si>
    <t>TO NOTE, THIS SHEET IS ONLY TO BE USED IF THE ITEMS LISTED ABOVE WERE SPECIFICALLY REQUESTED TO ONLY BE OPTIONAL. IF NOT, IT WILL BE ASSUMED AS PART OF THE COSTS ON THE 'COST' SHEET. IF THE PROPOSER REFUSES TO THIS AGREEMENT, THAT IS GROUNDS FOR DISQUALIFICATION FROM THIS RFP PROCESS.</t>
  </si>
  <si>
    <t>Professional Services</t>
  </si>
  <si>
    <t>Total Up Front Cost</t>
  </si>
  <si>
    <t>Software licensing or subscription</t>
  </si>
  <si>
    <t>CAD</t>
  </si>
  <si>
    <t>Mobile Data</t>
  </si>
  <si>
    <t>Computer Aided Dispatch</t>
  </si>
  <si>
    <t>Analytics &amp; Reporting</t>
  </si>
  <si>
    <t>Project Management</t>
  </si>
  <si>
    <t>Implementation Services</t>
  </si>
  <si>
    <t>Training</t>
  </si>
  <si>
    <t>Hardware staging</t>
  </si>
  <si>
    <t>GIS Implementation</t>
  </si>
  <si>
    <t>Other Costs</t>
  </si>
  <si>
    <t>Go-Live Services</t>
  </si>
  <si>
    <t>GIS software</t>
  </si>
  <si>
    <t>VPN Software</t>
  </si>
  <si>
    <t>Servers &amp; related hardware</t>
  </si>
  <si>
    <t>Travel costs</t>
  </si>
  <si>
    <t>Performance bond</t>
  </si>
  <si>
    <t>Bid bond</t>
  </si>
  <si>
    <t>Total Ongoing SSMA/Subscription Fees:</t>
  </si>
  <si>
    <t>Discount:</t>
  </si>
  <si>
    <t>Sub-total Cost:</t>
  </si>
  <si>
    <t>Conversion costs:</t>
  </si>
  <si>
    <t>Total One Time Cost:</t>
  </si>
  <si>
    <t>Software installed and available</t>
  </si>
  <si>
    <t>Administrative training complete</t>
  </si>
  <si>
    <t>Interfaces complete</t>
  </si>
  <si>
    <t>Conversion complete</t>
  </si>
  <si>
    <t>Training complete</t>
  </si>
  <si>
    <t>Go-live signed off</t>
  </si>
  <si>
    <t>Totals:</t>
  </si>
  <si>
    <t>%</t>
  </si>
  <si>
    <t>Notes:</t>
  </si>
  <si>
    <t>RFP Cost Proposal Sheet</t>
  </si>
  <si>
    <t>Interface Software</t>
  </si>
  <si>
    <t>Ongoing Software Maintenance or SaaS Fees</t>
  </si>
  <si>
    <t>Enter 'Software Fees' or 'Subscription Fees' here</t>
  </si>
  <si>
    <t>&lt; Enter percentage here - cannot be over 3%</t>
  </si>
  <si>
    <t>&lt; Enter discount as a negative number here</t>
  </si>
  <si>
    <t>Example: -120,000</t>
  </si>
  <si>
    <t>Year 2 BPR</t>
  </si>
  <si>
    <t>Year 3 BPR</t>
  </si>
  <si>
    <t>Year 4 BPR</t>
  </si>
  <si>
    <t>Year 5 BPR</t>
  </si>
  <si>
    <t>Vendor 1</t>
  </si>
  <si>
    <t>Full Time Onsite Resource</t>
  </si>
  <si>
    <t>*Item</t>
  </si>
  <si>
    <t>*These items can be changed to your specific other costs.</t>
  </si>
  <si>
    <t>Sample Payment Terms</t>
  </si>
  <si>
    <t>Other</t>
  </si>
  <si>
    <t>NG 911 Integration</t>
  </si>
  <si>
    <t>GIS/Mapping</t>
  </si>
  <si>
    <t>Interface Services costs</t>
  </si>
  <si>
    <t>State DCI/NCIC Interface (query, entry, and update)?</t>
  </si>
  <si>
    <t>E911 for Phase 1 and 2</t>
  </si>
  <si>
    <t xml:space="preserve">E911 </t>
  </si>
  <si>
    <t>Platinum or Gold Pro QA for EMD</t>
  </si>
  <si>
    <t>Platinum or Gold Pro QA for EPD</t>
  </si>
  <si>
    <t>Platinum or Gold Pro QA for EFD</t>
  </si>
  <si>
    <t>Titanium Pro QA for EMD, EPD, and EFD</t>
  </si>
  <si>
    <t>Pro QA for Aqua</t>
  </si>
  <si>
    <t>RapidSOS - Bi-directional</t>
  </si>
  <si>
    <t>Rip and Run for Notifications to Fire Stations</t>
  </si>
  <si>
    <t>PageGate for test messaging</t>
  </si>
  <si>
    <t>Active 911 for text messaging</t>
  </si>
  <si>
    <t>EPR FireWorks</t>
  </si>
  <si>
    <t xml:space="preserve">FireHouse (ESO) FRMS </t>
  </si>
  <si>
    <t>FireLink Firehouse Monitor</t>
  </si>
  <si>
    <t>Interplat eCrash</t>
  </si>
  <si>
    <t>What 3 Words for location verification</t>
  </si>
  <si>
    <t xml:space="preserve">CAD to LERMS </t>
  </si>
  <si>
    <t xml:space="preserve">Records Management </t>
  </si>
  <si>
    <t>GangNet</t>
  </si>
  <si>
    <t>CAD to LERMS - DCI/NCIC query information to Crash Report</t>
  </si>
  <si>
    <t>NC Code Changes - Mandated by State</t>
  </si>
  <si>
    <t>NC E-Warrants</t>
  </si>
  <si>
    <t>Brazos for tickets/citations - Import to RMS ticket or citation module</t>
  </si>
  <si>
    <t>Brazos for crash reports - Import to RMS crash or accidents module</t>
  </si>
  <si>
    <t>NBIN - gun shell identification</t>
  </si>
  <si>
    <t>LinX Regional Data Hub</t>
  </si>
  <si>
    <t>LinX Regional Data Hub - Import records/photos to RMS</t>
  </si>
  <si>
    <t>LiveScan - transfer booking information</t>
  </si>
  <si>
    <t>LiveScan - name record</t>
  </si>
  <si>
    <t>LiveScan- Import DL phots to RMS</t>
  </si>
  <si>
    <t>NCAlert</t>
  </si>
  <si>
    <t>LexisNexis</t>
  </si>
  <si>
    <t>CarFax</t>
  </si>
  <si>
    <t>Provide API for External Integrations</t>
  </si>
  <si>
    <t>Leadsonline for Pawnshop data</t>
  </si>
  <si>
    <t>LEFTA Systems</t>
  </si>
  <si>
    <t>Axon Evidence.com</t>
  </si>
  <si>
    <t>CentralSquare FTO module</t>
  </si>
  <si>
    <t>Axon Body Worn Cameras</t>
  </si>
  <si>
    <t>Jail Management</t>
  </si>
  <si>
    <t>CorEMR</t>
  </si>
  <si>
    <t>JailCore</t>
  </si>
  <si>
    <t>PayTel</t>
  </si>
  <si>
    <t>Kimbles</t>
  </si>
  <si>
    <t>Commissary</t>
  </si>
  <si>
    <t>CourtWare</t>
  </si>
  <si>
    <t>Karpel Solutions</t>
  </si>
  <si>
    <t>Odyssey Court Software</t>
  </si>
  <si>
    <t>LiveScan</t>
  </si>
  <si>
    <t>Remote Deposit Vendors</t>
  </si>
  <si>
    <t>IC Solutions</t>
  </si>
  <si>
    <t>Website - data import</t>
  </si>
  <si>
    <t>WebView - query, view, and print CAD calls</t>
  </si>
  <si>
    <t>Apriss/VINE</t>
  </si>
  <si>
    <t>Records Management System</t>
  </si>
  <si>
    <t>Jail Management System</t>
  </si>
  <si>
    <t>Optional Pricing</t>
  </si>
  <si>
    <t>Permitum - name alerts on gun/concealed permits</t>
  </si>
  <si>
    <t>WebView - query, view, and print</t>
  </si>
  <si>
    <t xml:space="preserve"> Exhibit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</si>
</sst>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164" formatCode="&quot;$&quot;#,##0"/>
    <numFmt numFmtId="165" formatCode="&quot;$&quot;#,##0.00"/>
    <numFmt numFmtId="166" formatCode="0.0%"/>
  </numFmts>
  <fonts count="19" x14ac:knownFonts="1">
    <font>
      <sz val="11"/>
      <color theme="1"/>
      <name val="Calibri"/>
      <family val="2"/>
    </font>
    <font>
      <sz val="11"/>
      <color theme="1"/>
      <name val="Calibri"/>
      <family val="2"/>
      <scheme val="minor"/>
    </font>
    <font>
      <sz val="10"/>
      <name val="Arial"/>
      <family val="2"/>
    </font>
    <font>
      <b/>
      <sz val="12"/>
      <color indexed="9"/>
      <name val="Calibri"/>
      <family val="2"/>
    </font>
    <font>
      <b/>
      <sz val="10"/>
      <name val="Calibri"/>
      <family val="2"/>
    </font>
    <font>
      <sz val="10"/>
      <name val="Calibri"/>
      <family val="2"/>
    </font>
    <font>
      <i/>
      <sz val="10"/>
      <name val="Calibri"/>
      <family val="2"/>
    </font>
    <font>
      <b/>
      <i/>
      <sz val="10"/>
      <name val="Calibri"/>
      <family val="2"/>
    </font>
    <font>
      <sz val="8"/>
      <name val="Calibri"/>
      <family val="2"/>
    </font>
    <font>
      <i/>
      <sz val="9"/>
      <color rgb="FFFF0000"/>
      <name val="Calibri"/>
      <family val="2"/>
    </font>
    <font>
      <sz val="10"/>
      <name val="Arial"/>
      <family val="2"/>
    </font>
    <font>
      <b/>
      <i/>
      <sz val="10"/>
      <color rgb="FFFF0000"/>
      <name val="Calibri"/>
      <family val="2"/>
    </font>
    <font>
      <sz val="11"/>
      <color theme="0"/>
      <name val="Calibri"/>
      <family val="2"/>
    </font>
    <font>
      <sz val="11"/>
      <name val="Calibri"/>
      <family val="2"/>
    </font>
    <font>
      <i/>
      <sz val="9"/>
      <name val="Calibri"/>
      <family val="2"/>
    </font>
    <font>
      <b/>
      <sz val="12"/>
      <color theme="0"/>
      <name val="Calibri"/>
      <family val="2"/>
    </font>
    <font>
      <b/>
      <i/>
      <sz val="10"/>
      <color rgb="FFE06F30"/>
      <name val="Calibri"/>
      <family val="2"/>
    </font>
    <font>
      <i/>
      <sz val="10"/>
      <color rgb="FFFF0000"/>
      <name val="Calibri"/>
      <family val="2"/>
    </font>
    <font>
      <sz val="16"/>
      <color theme="0"/>
      <name val="Calibri"/>
      <family val="2"/>
    </font>
  </fonts>
  <fills count="7">
    <fill>
      <patternFill patternType="none"/>
    </fill>
    <fill>
      <patternFill patternType="gray125"/>
    </fill>
    <fill>
      <patternFill patternType="solid">
        <fgColor rgb="FFE06F30"/>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theme="0" tint="-4.9989318521683403E-2"/>
        <bgColor indexed="64"/>
      </patternFill>
    </fill>
  </fills>
  <borders count="22">
    <border>
      <left/>
      <right/>
      <top/>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hair">
        <color indexed="64"/>
      </left>
      <right style="thick">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thick">
        <color indexed="64"/>
      </right>
      <top style="hair">
        <color indexed="64"/>
      </top>
      <bottom style="hair">
        <color indexed="64"/>
      </bottom>
      <diagonal/>
    </border>
    <border>
      <left style="thick">
        <color indexed="64"/>
      </left>
      <right style="hair">
        <color indexed="64"/>
      </right>
      <top style="hair">
        <color indexed="64"/>
      </top>
      <bottom style="thick">
        <color indexed="64"/>
      </bottom>
      <diagonal/>
    </border>
    <border>
      <left style="hair">
        <color indexed="64"/>
      </left>
      <right style="hair">
        <color indexed="64"/>
      </right>
      <top style="hair">
        <color indexed="64"/>
      </top>
      <bottom style="thick">
        <color indexed="64"/>
      </bottom>
      <diagonal/>
    </border>
    <border>
      <left style="hair">
        <color indexed="64"/>
      </left>
      <right style="thick">
        <color indexed="64"/>
      </right>
      <top style="hair">
        <color indexed="64"/>
      </top>
      <bottom style="thick">
        <color indexed="64"/>
      </bottom>
      <diagonal/>
    </border>
    <border>
      <left style="hair">
        <color indexed="64"/>
      </left>
      <right/>
      <top style="hair">
        <color indexed="64"/>
      </top>
      <bottom style="hair">
        <color indexed="64"/>
      </bottom>
      <diagonal/>
    </border>
    <border>
      <left style="hair">
        <color indexed="64"/>
      </left>
      <right style="medium">
        <color indexed="64"/>
      </right>
      <top/>
      <bottom style="medium">
        <color indexed="64"/>
      </bottom>
      <diagonal/>
    </border>
    <border>
      <left style="hair">
        <color indexed="64"/>
      </left>
      <right style="hair">
        <color indexed="64"/>
      </right>
      <top/>
      <bottom style="medium">
        <color indexed="64"/>
      </bottom>
      <diagonal/>
    </border>
    <border>
      <left style="medium">
        <color indexed="64"/>
      </left>
      <right style="hair">
        <color indexed="64"/>
      </right>
      <top/>
      <bottom style="medium">
        <color indexed="64"/>
      </bottom>
      <diagonal/>
    </border>
  </borders>
  <cellStyleXfs count="7">
    <xf numFmtId="0" fontId="0" fillId="0" borderId="0"/>
    <xf numFmtId="9" fontId="2" fillId="0" borderId="0" applyFont="0" applyFill="0" applyBorder="0" applyAlignment="0" applyProtection="0"/>
    <xf numFmtId="0" fontId="2" fillId="0" borderId="0"/>
    <xf numFmtId="0" fontId="1" fillId="0" borderId="0"/>
    <xf numFmtId="0" fontId="10" fillId="0" borderId="0"/>
    <xf numFmtId="0" fontId="2" fillId="0" borderId="0"/>
    <xf numFmtId="0" fontId="2" fillId="0" borderId="0"/>
  </cellStyleXfs>
  <cellXfs count="140">
    <xf numFmtId="0" fontId="0" fillId="0" borderId="0" xfId="0"/>
    <xf numFmtId="0" fontId="2" fillId="0" borderId="0" xfId="2"/>
    <xf numFmtId="0" fontId="5" fillId="0" borderId="0" xfId="2" applyFont="1" applyAlignment="1">
      <alignment horizontal="center"/>
    </xf>
    <xf numFmtId="0" fontId="5" fillId="0" borderId="0" xfId="2" applyFont="1"/>
    <xf numFmtId="0" fontId="4" fillId="3" borderId="5" xfId="2" applyFont="1" applyFill="1" applyBorder="1" applyAlignment="1">
      <alignment horizontal="center" vertical="center"/>
    </xf>
    <xf numFmtId="0" fontId="4" fillId="3" borderId="1" xfId="2" applyFont="1" applyFill="1" applyBorder="1" applyAlignment="1">
      <alignment horizontal="center" vertical="center"/>
    </xf>
    <xf numFmtId="0" fontId="4" fillId="3" borderId="6" xfId="2" applyFont="1" applyFill="1" applyBorder="1" applyAlignment="1">
      <alignment horizontal="center" vertical="center"/>
    </xf>
    <xf numFmtId="0" fontId="5" fillId="0" borderId="5" xfId="2" applyFont="1" applyBorder="1" applyAlignment="1">
      <alignment horizontal="left" wrapText="1"/>
    </xf>
    <xf numFmtId="0" fontId="5" fillId="0" borderId="1" xfId="2" applyFont="1" applyBorder="1" applyAlignment="1">
      <alignment horizontal="center" wrapText="1"/>
    </xf>
    <xf numFmtId="165" fontId="5" fillId="0" borderId="1" xfId="2" applyNumberFormat="1" applyFont="1" applyBorder="1" applyAlignment="1">
      <alignment wrapText="1"/>
    </xf>
    <xf numFmtId="165" fontId="5" fillId="0" borderId="6" xfId="2" applyNumberFormat="1" applyFont="1" applyBorder="1" applyAlignment="1">
      <alignment horizontal="right" wrapText="1"/>
    </xf>
    <xf numFmtId="165" fontId="4" fillId="0" borderId="1" xfId="2" applyNumberFormat="1" applyFont="1" applyBorder="1" applyAlignment="1">
      <alignment horizontal="right" wrapText="1"/>
    </xf>
    <xf numFmtId="165" fontId="4" fillId="0" borderId="6" xfId="2" applyNumberFormat="1" applyFont="1" applyBorder="1" applyAlignment="1">
      <alignment horizontal="right" wrapText="1"/>
    </xf>
    <xf numFmtId="0" fontId="4" fillId="0" borderId="5" xfId="2" applyFont="1" applyBorder="1" applyAlignment="1">
      <alignment horizontal="left" wrapText="1"/>
    </xf>
    <xf numFmtId="165" fontId="5" fillId="0" borderId="1" xfId="2" applyNumberFormat="1" applyFont="1" applyBorder="1" applyAlignment="1">
      <alignment horizontal="right"/>
    </xf>
    <xf numFmtId="165" fontId="4" fillId="0" borderId="1" xfId="2" applyNumberFormat="1" applyFont="1" applyBorder="1" applyAlignment="1">
      <alignment wrapText="1"/>
    </xf>
    <xf numFmtId="0" fontId="5" fillId="0" borderId="5" xfId="2" applyFont="1" applyBorder="1" applyAlignment="1" applyProtection="1">
      <alignment horizontal="left" wrapText="1"/>
      <protection locked="0"/>
    </xf>
    <xf numFmtId="0" fontId="5" fillId="0" borderId="1" xfId="2" applyFont="1" applyBorder="1" applyAlignment="1" applyProtection="1">
      <alignment horizontal="center" wrapText="1"/>
      <protection locked="0"/>
    </xf>
    <xf numFmtId="165" fontId="5" fillId="0" borderId="1" xfId="2" applyNumberFormat="1" applyFont="1" applyBorder="1" applyAlignment="1" applyProtection="1">
      <alignment wrapText="1"/>
      <protection locked="0"/>
    </xf>
    <xf numFmtId="164" fontId="5" fillId="0" borderId="1" xfId="2" applyNumberFormat="1" applyFont="1" applyBorder="1" applyAlignment="1">
      <alignment wrapText="1"/>
    </xf>
    <xf numFmtId="164" fontId="5" fillId="0" borderId="6" xfId="2" applyNumberFormat="1" applyFont="1" applyBorder="1" applyAlignment="1">
      <alignment horizontal="right" wrapText="1"/>
    </xf>
    <xf numFmtId="164" fontId="5" fillId="0" borderId="1" xfId="2" applyNumberFormat="1" applyFont="1" applyBorder="1" applyAlignment="1" applyProtection="1">
      <alignment wrapText="1"/>
      <protection locked="0"/>
    </xf>
    <xf numFmtId="164" fontId="4" fillId="0" borderId="6" xfId="2" applyNumberFormat="1" applyFont="1" applyBorder="1" applyAlignment="1">
      <alignment horizontal="right" wrapText="1"/>
    </xf>
    <xf numFmtId="10" fontId="2" fillId="0" borderId="0" xfId="2" applyNumberFormat="1"/>
    <xf numFmtId="6" fontId="5" fillId="0" borderId="1" xfId="1" applyNumberFormat="1" applyFont="1" applyBorder="1" applyAlignment="1" applyProtection="1"/>
    <xf numFmtId="0" fontId="6" fillId="0" borderId="14" xfId="1" applyNumberFormat="1" applyFont="1" applyBorder="1" applyAlignment="1" applyProtection="1">
      <alignment horizontal="left" indent="1"/>
    </xf>
    <xf numFmtId="6" fontId="4" fillId="0" borderId="1" xfId="1" applyNumberFormat="1" applyFont="1" applyBorder="1" applyAlignment="1" applyProtection="1"/>
    <xf numFmtId="0" fontId="5" fillId="0" borderId="14" xfId="1" applyNumberFormat="1" applyFont="1" applyBorder="1" applyAlignment="1" applyProtection="1">
      <alignment horizontal="left"/>
    </xf>
    <xf numFmtId="6" fontId="4" fillId="0" borderId="1" xfId="1" applyNumberFormat="1" applyFont="1" applyBorder="1" applyAlignment="1" applyProtection="1">
      <alignment horizontal="right"/>
    </xf>
    <xf numFmtId="0" fontId="6" fillId="0" borderId="1" xfId="1" applyNumberFormat="1" applyFont="1" applyBorder="1" applyAlignment="1" applyProtection="1">
      <alignment horizontal="left" indent="1"/>
    </xf>
    <xf numFmtId="0" fontId="4" fillId="0" borderId="14" xfId="1" applyNumberFormat="1" applyFont="1" applyBorder="1" applyAlignment="1" applyProtection="1">
      <alignment horizontal="right"/>
    </xf>
    <xf numFmtId="6" fontId="7" fillId="0" borderId="1" xfId="1" applyNumberFormat="1" applyFont="1" applyBorder="1" applyAlignment="1" applyProtection="1">
      <alignment horizontal="right"/>
    </xf>
    <xf numFmtId="6" fontId="7" fillId="0" borderId="1" xfId="1" applyNumberFormat="1" applyFont="1" applyBorder="1" applyAlignment="1" applyProtection="1"/>
    <xf numFmtId="6" fontId="5" fillId="0" borderId="1" xfId="1" applyNumberFormat="1" applyFont="1" applyBorder="1" applyAlignment="1" applyProtection="1">
      <alignment horizontal="right"/>
    </xf>
    <xf numFmtId="0" fontId="5" fillId="0" borderId="14" xfId="1" applyNumberFormat="1" applyFont="1" applyBorder="1" applyAlignment="1" applyProtection="1">
      <alignment horizontal="left" indent="1"/>
    </xf>
    <xf numFmtId="9" fontId="5" fillId="0" borderId="1" xfId="1" applyFont="1" applyBorder="1" applyAlignment="1" applyProtection="1">
      <alignment horizontal="center"/>
    </xf>
    <xf numFmtId="164" fontId="5" fillId="0" borderId="14" xfId="1" applyNumberFormat="1" applyFont="1" applyBorder="1" applyAlignment="1" applyProtection="1">
      <alignment horizontal="right" indent="1"/>
    </xf>
    <xf numFmtId="9" fontId="4" fillId="0" borderId="1" xfId="1" applyFont="1" applyBorder="1" applyAlignment="1" applyProtection="1">
      <alignment horizontal="center"/>
    </xf>
    <xf numFmtId="6" fontId="5" fillId="0" borderId="14" xfId="1" applyNumberFormat="1" applyFont="1" applyBorder="1" applyAlignment="1" applyProtection="1">
      <alignment horizontal="right" indent="1"/>
    </xf>
    <xf numFmtId="9" fontId="5" fillId="0" borderId="1" xfId="1" applyFont="1" applyBorder="1" applyAlignment="1" applyProtection="1">
      <alignment horizontal="right"/>
    </xf>
    <xf numFmtId="0" fontId="9" fillId="0" borderId="14" xfId="1" applyNumberFormat="1" applyFont="1" applyBorder="1" applyAlignment="1" applyProtection="1">
      <alignment horizontal="left" indent="1"/>
    </xf>
    <xf numFmtId="6" fontId="5" fillId="6" borderId="1" xfId="1" applyNumberFormat="1" applyFont="1" applyFill="1" applyBorder="1" applyAlignment="1" applyProtection="1">
      <protection locked="0"/>
    </xf>
    <xf numFmtId="0" fontId="6" fillId="6" borderId="14" xfId="1" applyNumberFormat="1" applyFont="1" applyFill="1" applyBorder="1" applyAlignment="1" applyProtection="1">
      <alignment horizontal="left" indent="1"/>
      <protection locked="0"/>
    </xf>
    <xf numFmtId="0" fontId="14" fillId="0" borderId="14" xfId="1" applyNumberFormat="1" applyFont="1" applyBorder="1" applyAlignment="1" applyProtection="1">
      <alignment horizontal="left" indent="3"/>
    </xf>
    <xf numFmtId="164" fontId="5" fillId="0" borderId="6" xfId="2" applyNumberFormat="1" applyFont="1" applyBorder="1" applyAlignment="1" applyProtection="1">
      <alignment horizontal="right" wrapText="1"/>
      <protection locked="0"/>
    </xf>
    <xf numFmtId="165" fontId="5" fillId="0" borderId="6" xfId="2" applyNumberFormat="1" applyFont="1" applyBorder="1" applyAlignment="1" applyProtection="1">
      <alignment horizontal="right" wrapText="1"/>
      <protection locked="0"/>
    </xf>
    <xf numFmtId="0" fontId="4" fillId="3" borderId="1" xfId="2" applyFont="1" applyFill="1" applyBorder="1" applyAlignment="1">
      <alignment horizontal="center"/>
    </xf>
    <xf numFmtId="166" fontId="4" fillId="0" borderId="1" xfId="1" applyNumberFormat="1" applyFont="1" applyBorder="1" applyAlignment="1" applyProtection="1">
      <alignment horizontal="center"/>
    </xf>
    <xf numFmtId="0" fontId="4" fillId="3" borderId="18" xfId="2" applyFont="1" applyFill="1" applyBorder="1" applyAlignment="1">
      <alignment horizontal="center"/>
    </xf>
    <xf numFmtId="0" fontId="4" fillId="3" borderId="14" xfId="2" applyFont="1" applyFill="1" applyBorder="1" applyAlignment="1">
      <alignment horizontal="center"/>
    </xf>
    <xf numFmtId="0" fontId="6" fillId="0" borderId="14" xfId="2" applyFont="1" applyBorder="1" applyAlignment="1">
      <alignment horizontal="left" wrapText="1" indent="1"/>
    </xf>
    <xf numFmtId="164" fontId="4" fillId="0" borderId="1" xfId="2" applyNumberFormat="1" applyFont="1" applyBorder="1" applyAlignment="1">
      <alignment horizontal="right"/>
    </xf>
    <xf numFmtId="164" fontId="5" fillId="0" borderId="1" xfId="2" applyNumberFormat="1" applyFont="1" applyBorder="1"/>
    <xf numFmtId="1" fontId="4" fillId="0" borderId="1" xfId="2" applyNumberFormat="1" applyFont="1" applyBorder="1" applyAlignment="1">
      <alignment horizontal="right"/>
    </xf>
    <xf numFmtId="0" fontId="4" fillId="3" borderId="18" xfId="2" applyFont="1" applyFill="1" applyBorder="1"/>
    <xf numFmtId="1" fontId="5" fillId="0" borderId="1" xfId="2" applyNumberFormat="1" applyFont="1" applyBorder="1" applyAlignment="1">
      <alignment horizontal="center"/>
    </xf>
    <xf numFmtId="0" fontId="4" fillId="4" borderId="1" xfId="2" applyFont="1" applyFill="1" applyBorder="1" applyAlignment="1">
      <alignment horizontal="center"/>
    </xf>
    <xf numFmtId="0" fontId="4" fillId="4" borderId="14" xfId="2" applyFont="1" applyFill="1" applyBorder="1" applyAlignment="1">
      <alignment horizontal="center"/>
    </xf>
    <xf numFmtId="0" fontId="4" fillId="4" borderId="1" xfId="2" applyFont="1" applyFill="1" applyBorder="1" applyAlignment="1">
      <alignment horizontal="right"/>
    </xf>
    <xf numFmtId="164" fontId="5" fillId="4" borderId="1" xfId="2" applyNumberFormat="1" applyFont="1" applyFill="1" applyBorder="1" applyAlignment="1">
      <alignment horizontal="right"/>
    </xf>
    <xf numFmtId="164" fontId="4" fillId="4" borderId="1" xfId="2" applyNumberFormat="1" applyFont="1" applyFill="1" applyBorder="1" applyAlignment="1">
      <alignment horizontal="right"/>
    </xf>
    <xf numFmtId="6" fontId="17" fillId="5" borderId="1" xfId="1" applyNumberFormat="1" applyFont="1" applyFill="1" applyBorder="1" applyAlignment="1" applyProtection="1">
      <alignment horizontal="right"/>
    </xf>
    <xf numFmtId="9" fontId="5" fillId="4" borderId="1" xfId="1" applyFont="1" applyFill="1" applyBorder="1" applyAlignment="1" applyProtection="1">
      <alignment horizontal="center"/>
    </xf>
    <xf numFmtId="0" fontId="5" fillId="6" borderId="14" xfId="1" applyNumberFormat="1" applyFont="1" applyFill="1" applyBorder="1" applyAlignment="1" applyProtection="1">
      <alignment horizontal="left" indent="1"/>
    </xf>
    <xf numFmtId="0" fontId="4" fillId="3" borderId="1" xfId="2" applyFont="1" applyFill="1" applyBorder="1" applyAlignment="1" applyProtection="1">
      <alignment horizontal="center" vertical="center"/>
      <protection locked="0"/>
    </xf>
    <xf numFmtId="0" fontId="4" fillId="4" borderId="13" xfId="2" applyFont="1" applyFill="1" applyBorder="1" applyAlignment="1">
      <alignment horizontal="center" wrapText="1"/>
    </xf>
    <xf numFmtId="6" fontId="5" fillId="4" borderId="13" xfId="1" applyNumberFormat="1" applyFont="1" applyFill="1" applyBorder="1" applyAlignment="1" applyProtection="1">
      <alignment horizontal="left" wrapText="1"/>
    </xf>
    <xf numFmtId="0" fontId="5" fillId="4" borderId="0" xfId="2" applyFont="1" applyFill="1" applyAlignment="1">
      <alignment horizontal="center" wrapText="1"/>
    </xf>
    <xf numFmtId="0" fontId="4" fillId="4" borderId="13" xfId="2" applyFont="1" applyFill="1" applyBorder="1" applyAlignment="1">
      <alignment horizontal="center" vertical="center" wrapText="1"/>
    </xf>
    <xf numFmtId="0" fontId="5" fillId="4" borderId="13" xfId="2" applyFont="1" applyFill="1" applyBorder="1" applyAlignment="1">
      <alignment horizontal="left" wrapText="1"/>
    </xf>
    <xf numFmtId="6" fontId="4" fillId="4" borderId="13" xfId="1" applyNumberFormat="1" applyFont="1" applyFill="1" applyBorder="1" applyAlignment="1" applyProtection="1">
      <alignment wrapText="1"/>
    </xf>
    <xf numFmtId="6" fontId="5" fillId="4" borderId="13" xfId="1" applyNumberFormat="1" applyFont="1" applyFill="1" applyBorder="1" applyAlignment="1" applyProtection="1">
      <alignment wrapText="1"/>
    </xf>
    <xf numFmtId="0" fontId="4" fillId="4" borderId="13" xfId="1" applyNumberFormat="1" applyFont="1" applyFill="1" applyBorder="1" applyAlignment="1" applyProtection="1">
      <alignment horizontal="left" wrapText="1"/>
    </xf>
    <xf numFmtId="0" fontId="5" fillId="4" borderId="13" xfId="1" applyNumberFormat="1" applyFont="1" applyFill="1" applyBorder="1" applyAlignment="1" applyProtection="1">
      <alignment horizontal="left" wrapText="1"/>
    </xf>
    <xf numFmtId="0" fontId="4" fillId="4" borderId="13" xfId="2" applyFont="1" applyFill="1" applyBorder="1" applyAlignment="1">
      <alignment horizontal="center"/>
    </xf>
    <xf numFmtId="0" fontId="5" fillId="4" borderId="13" xfId="2" applyFont="1" applyFill="1" applyBorder="1" applyAlignment="1">
      <alignment horizontal="left"/>
    </xf>
    <xf numFmtId="0" fontId="5" fillId="4" borderId="13" xfId="1" applyNumberFormat="1" applyFont="1" applyFill="1" applyBorder="1" applyAlignment="1" applyProtection="1">
      <alignment horizontal="left"/>
    </xf>
    <xf numFmtId="6" fontId="5" fillId="4" borderId="13" xfId="1" applyNumberFormat="1" applyFont="1" applyFill="1" applyBorder="1" applyAlignment="1" applyProtection="1">
      <alignment horizontal="left" indent="2"/>
    </xf>
    <xf numFmtId="0" fontId="4" fillId="4" borderId="13" xfId="1" applyNumberFormat="1" applyFont="1" applyFill="1" applyBorder="1" applyAlignment="1" applyProtection="1">
      <alignment horizontal="left"/>
    </xf>
    <xf numFmtId="0" fontId="5" fillId="4" borderId="13" xfId="1" applyNumberFormat="1" applyFont="1" applyFill="1" applyBorder="1" applyAlignment="1" applyProtection="1">
      <alignment horizontal="left" wrapText="1"/>
      <protection locked="0"/>
    </xf>
    <xf numFmtId="10" fontId="5" fillId="4" borderId="13" xfId="2" applyNumberFormat="1" applyFont="1" applyFill="1" applyBorder="1" applyAlignment="1">
      <alignment horizontal="center" wrapText="1"/>
    </xf>
    <xf numFmtId="10" fontId="7" fillId="4" borderId="13" xfId="2" applyNumberFormat="1" applyFont="1" applyFill="1" applyBorder="1" applyAlignment="1">
      <alignment horizontal="right" wrapText="1"/>
    </xf>
    <xf numFmtId="0" fontId="4" fillId="4" borderId="13" xfId="2" applyFont="1" applyFill="1" applyBorder="1" applyAlignment="1">
      <alignment horizontal="right" wrapText="1"/>
    </xf>
    <xf numFmtId="0" fontId="16" fillId="4" borderId="13" xfId="2" applyFont="1" applyFill="1" applyBorder="1" applyAlignment="1">
      <alignment horizontal="left" wrapText="1"/>
    </xf>
    <xf numFmtId="0" fontId="5" fillId="4" borderId="13" xfId="2" applyFont="1" applyFill="1" applyBorder="1" applyAlignment="1">
      <alignment horizontal="right" wrapText="1"/>
    </xf>
    <xf numFmtId="0" fontId="2" fillId="0" borderId="0" xfId="6"/>
    <xf numFmtId="0" fontId="5" fillId="0" borderId="0" xfId="6" applyFont="1"/>
    <xf numFmtId="0" fontId="5" fillId="0" borderId="0" xfId="6" applyFont="1" applyAlignment="1">
      <alignment horizontal="center"/>
    </xf>
    <xf numFmtId="165" fontId="4" fillId="0" borderId="17" xfId="2" applyNumberFormat="1" applyFont="1" applyBorder="1" applyAlignment="1">
      <alignment horizontal="right" wrapText="1"/>
    </xf>
    <xf numFmtId="165" fontId="4" fillId="0" borderId="16" xfId="2" applyNumberFormat="1" applyFont="1" applyBorder="1" applyAlignment="1">
      <alignment wrapText="1"/>
    </xf>
    <xf numFmtId="0" fontId="5" fillId="0" borderId="16" xfId="2" applyFont="1" applyBorder="1" applyAlignment="1">
      <alignment horizontal="center" wrapText="1"/>
    </xf>
    <xf numFmtId="0" fontId="5" fillId="0" borderId="15" xfId="2" applyFont="1" applyBorder="1" applyAlignment="1">
      <alignment horizontal="left" wrapText="1"/>
    </xf>
    <xf numFmtId="164" fontId="4" fillId="0" borderId="14" xfId="2" applyNumberFormat="1" applyFont="1" applyBorder="1" applyAlignment="1">
      <alignment horizontal="right" wrapText="1"/>
    </xf>
    <xf numFmtId="0" fontId="5" fillId="0" borderId="13" xfId="2" applyFont="1" applyBorder="1" applyAlignment="1">
      <alignment horizontal="left" wrapText="1"/>
    </xf>
    <xf numFmtId="164" fontId="5" fillId="0" borderId="14" xfId="2" applyNumberFormat="1" applyFont="1" applyBorder="1" applyAlignment="1">
      <alignment horizontal="right" wrapText="1"/>
    </xf>
    <xf numFmtId="0" fontId="4" fillId="0" borderId="13" xfId="2" applyFont="1" applyBorder="1" applyAlignment="1">
      <alignment horizontal="left" wrapText="1"/>
    </xf>
    <xf numFmtId="165" fontId="5" fillId="0" borderId="14" xfId="2" applyNumberFormat="1" applyFont="1" applyBorder="1" applyAlignment="1">
      <alignment horizontal="right" wrapText="1"/>
    </xf>
    <xf numFmtId="165" fontId="5" fillId="0" borderId="14" xfId="2" applyNumberFormat="1" applyFont="1" applyBorder="1" applyAlignment="1" applyProtection="1">
      <alignment horizontal="right" wrapText="1"/>
      <protection locked="0"/>
    </xf>
    <xf numFmtId="0" fontId="5" fillId="0" borderId="13" xfId="2" applyFont="1" applyBorder="1" applyAlignment="1" applyProtection="1">
      <alignment horizontal="left" wrapText="1"/>
      <protection locked="0"/>
    </xf>
    <xf numFmtId="0" fontId="4" fillId="3" borderId="14" xfId="2" applyFont="1" applyFill="1" applyBorder="1" applyAlignment="1">
      <alignment horizontal="center" vertical="center"/>
    </xf>
    <xf numFmtId="0" fontId="4" fillId="3" borderId="13" xfId="2" applyFont="1" applyFill="1" applyBorder="1" applyAlignment="1">
      <alignment horizontal="center" vertical="center"/>
    </xf>
    <xf numFmtId="164" fontId="5" fillId="0" borderId="14" xfId="2" applyNumberFormat="1" applyFont="1" applyBorder="1" applyAlignment="1" applyProtection="1">
      <alignment horizontal="right" wrapText="1"/>
      <protection locked="0"/>
    </xf>
    <xf numFmtId="6" fontId="5" fillId="6" borderId="1" xfId="1" applyNumberFormat="1" applyFont="1" applyFill="1" applyBorder="1" applyAlignment="1" applyProtection="1"/>
    <xf numFmtId="0" fontId="6" fillId="6" borderId="14" xfId="1" applyNumberFormat="1" applyFont="1" applyFill="1" applyBorder="1" applyAlignment="1" applyProtection="1">
      <alignment horizontal="left" indent="1"/>
    </xf>
    <xf numFmtId="0" fontId="5" fillId="2" borderId="0" xfId="2" applyFont="1" applyFill="1"/>
    <xf numFmtId="0" fontId="2" fillId="2" borderId="0" xfId="2" applyFill="1"/>
    <xf numFmtId="0" fontId="18" fillId="2" borderId="0" xfId="2" applyFont="1" applyFill="1" applyAlignment="1">
      <alignment horizontal="center" wrapText="1"/>
    </xf>
    <xf numFmtId="0" fontId="5" fillId="0" borderId="13" xfId="2" applyFont="1" applyBorder="1" applyAlignment="1">
      <alignment horizontal="left" indent="2"/>
    </xf>
    <xf numFmtId="0" fontId="5" fillId="0" borderId="1" xfId="2" applyFont="1" applyBorder="1" applyAlignment="1">
      <alignment horizontal="left" indent="2"/>
    </xf>
    <xf numFmtId="0" fontId="5" fillId="0" borderId="14" xfId="2" applyFont="1" applyBorder="1" applyAlignment="1">
      <alignment horizontal="left" indent="2"/>
    </xf>
    <xf numFmtId="0" fontId="17" fillId="4" borderId="13" xfId="2" applyFont="1" applyFill="1" applyBorder="1" applyAlignment="1">
      <alignment horizontal="left" indent="2"/>
    </xf>
    <xf numFmtId="0" fontId="17" fillId="4" borderId="1" xfId="2" applyFont="1" applyFill="1" applyBorder="1" applyAlignment="1">
      <alignment horizontal="left" indent="2"/>
    </xf>
    <xf numFmtId="0" fontId="17" fillId="4" borderId="14" xfId="2" applyFont="1" applyFill="1" applyBorder="1" applyAlignment="1">
      <alignment horizontal="left" indent="2"/>
    </xf>
    <xf numFmtId="0" fontId="5" fillId="6" borderId="13" xfId="2" applyFont="1" applyFill="1" applyBorder="1" applyAlignment="1" applyProtection="1">
      <alignment horizontal="left" indent="2"/>
      <protection locked="0"/>
    </xf>
    <xf numFmtId="0" fontId="5" fillId="6" borderId="1" xfId="2" applyFont="1" applyFill="1" applyBorder="1" applyAlignment="1" applyProtection="1">
      <alignment horizontal="left" indent="2"/>
      <protection locked="0"/>
    </xf>
    <xf numFmtId="0" fontId="5" fillId="6" borderId="14" xfId="2" applyFont="1" applyFill="1" applyBorder="1" applyAlignment="1" applyProtection="1">
      <alignment horizontal="left" indent="2"/>
      <protection locked="0"/>
    </xf>
    <xf numFmtId="0" fontId="5" fillId="0" borderId="15" xfId="2" applyFont="1" applyBorder="1" applyAlignment="1">
      <alignment horizontal="left" indent="2"/>
    </xf>
    <xf numFmtId="0" fontId="5" fillId="0" borderId="16" xfId="2" applyFont="1" applyBorder="1" applyAlignment="1">
      <alignment horizontal="left" indent="2"/>
    </xf>
    <xf numFmtId="0" fontId="5" fillId="0" borderId="17" xfId="2" applyFont="1" applyBorder="1" applyAlignment="1">
      <alignment horizontal="left" indent="2"/>
    </xf>
    <xf numFmtId="0" fontId="4" fillId="3" borderId="13" xfId="2" applyFont="1" applyFill="1" applyBorder="1" applyAlignment="1">
      <alignment horizontal="center"/>
    </xf>
    <xf numFmtId="0" fontId="4" fillId="3" borderId="1" xfId="2" applyFont="1" applyFill="1" applyBorder="1" applyAlignment="1">
      <alignment horizontal="center"/>
    </xf>
    <xf numFmtId="0" fontId="13" fillId="0" borderId="14" xfId="0" applyFont="1" applyBorder="1" applyAlignment="1">
      <alignment horizontal="center"/>
    </xf>
    <xf numFmtId="0" fontId="15" fillId="2" borderId="10" xfId="2" applyFont="1" applyFill="1" applyBorder="1" applyAlignment="1">
      <alignment horizontal="center" vertical="center"/>
    </xf>
    <xf numFmtId="0" fontId="15" fillId="2" borderId="11" xfId="2" applyFont="1" applyFill="1" applyBorder="1" applyAlignment="1">
      <alignment horizontal="center" vertical="center"/>
    </xf>
    <xf numFmtId="0" fontId="12" fillId="0" borderId="12" xfId="0" applyFont="1" applyBorder="1" applyAlignment="1">
      <alignment horizontal="center" vertical="center"/>
    </xf>
    <xf numFmtId="0" fontId="4" fillId="3" borderId="14" xfId="2" applyFont="1" applyFill="1" applyBorder="1" applyAlignment="1">
      <alignment horizontal="center"/>
    </xf>
    <xf numFmtId="0" fontId="11" fillId="0" borderId="21" xfId="2" applyFont="1" applyBorder="1" applyAlignment="1">
      <alignment horizontal="left" vertical="center" wrapText="1"/>
    </xf>
    <xf numFmtId="0" fontId="11" fillId="0" borderId="20" xfId="2" applyFont="1" applyBorder="1" applyAlignment="1">
      <alignment horizontal="left" vertical="center" wrapText="1"/>
    </xf>
    <xf numFmtId="0" fontId="11" fillId="0" borderId="19" xfId="2" applyFont="1" applyBorder="1" applyAlignment="1">
      <alignment horizontal="left" vertical="center" wrapText="1"/>
    </xf>
    <xf numFmtId="0" fontId="3" fillId="2" borderId="10" xfId="6" applyFont="1" applyFill="1" applyBorder="1" applyAlignment="1">
      <alignment horizontal="center" vertical="center"/>
    </xf>
    <xf numFmtId="0" fontId="3" fillId="2" borderId="11" xfId="6" applyFont="1" applyFill="1" applyBorder="1" applyAlignment="1">
      <alignment horizontal="center" vertical="center"/>
    </xf>
    <xf numFmtId="0" fontId="3" fillId="2" borderId="12" xfId="6" applyFont="1" applyFill="1" applyBorder="1" applyAlignment="1">
      <alignment horizontal="center" vertical="center"/>
    </xf>
    <xf numFmtId="0" fontId="3" fillId="2" borderId="2" xfId="2" applyFont="1" applyFill="1" applyBorder="1" applyAlignment="1">
      <alignment horizontal="center" vertical="center"/>
    </xf>
    <xf numFmtId="0" fontId="3" fillId="2" borderId="3" xfId="2" applyFont="1" applyFill="1" applyBorder="1" applyAlignment="1">
      <alignment horizontal="center" vertical="center"/>
    </xf>
    <xf numFmtId="0" fontId="3" fillId="2" borderId="4" xfId="2" applyFont="1" applyFill="1" applyBorder="1" applyAlignment="1">
      <alignment horizontal="center" vertical="center"/>
    </xf>
    <xf numFmtId="0" fontId="4" fillId="3" borderId="5" xfId="2" applyFont="1" applyFill="1" applyBorder="1" applyAlignment="1">
      <alignment horizontal="center"/>
    </xf>
    <xf numFmtId="0" fontId="4" fillId="3" borderId="6" xfId="2" applyFont="1" applyFill="1" applyBorder="1" applyAlignment="1">
      <alignment horizontal="center"/>
    </xf>
    <xf numFmtId="0" fontId="11" fillId="0" borderId="7" xfId="2" applyFont="1" applyBorder="1" applyAlignment="1">
      <alignment horizontal="left" vertical="center" wrapText="1"/>
    </xf>
    <xf numFmtId="0" fontId="11" fillId="0" borderId="8" xfId="2" applyFont="1" applyBorder="1" applyAlignment="1">
      <alignment horizontal="left" vertical="center" wrapText="1"/>
    </xf>
    <xf numFmtId="0" fontId="11" fillId="0" borderId="9" xfId="2" applyFont="1" applyBorder="1" applyAlignment="1">
      <alignment horizontal="left" vertical="center" wrapText="1"/>
    </xf>
  </cellXfs>
  <cellStyles count="7">
    <cellStyle name="Normal" xfId="0" builtinId="0"/>
    <cellStyle name="Normal 2" xfId="2" xr:uid="{4697A19F-09F4-4505-AB1A-136E15E2907F}"/>
    <cellStyle name="Normal 3" xfId="3" xr:uid="{63855EAC-403E-42AA-81EE-2A7D7AA7469F}"/>
    <cellStyle name="Normal 4" xfId="4" xr:uid="{28E7F9D2-2C51-416C-9EDB-02544720CE77}"/>
    <cellStyle name="Normal 4 2" xfId="5" xr:uid="{A6D2BE61-BE07-477A-937F-66D316E52BD6}"/>
    <cellStyle name="Normal 5" xfId="6" xr:uid="{E4915236-691C-4333-9C42-B5C5121E65ED}"/>
    <cellStyle name="Percent" xfId="1" builtinId="5"/>
  </cellStyles>
  <dxfs count="37">
    <dxf>
      <font>
        <color rgb="FF9C0006"/>
      </font>
      <fill>
        <patternFill>
          <bgColor rgb="FFFFC7CE"/>
        </patternFill>
      </fill>
    </dxf>
    <dxf>
      <font>
        <color theme="0"/>
      </font>
    </dxf>
    <dxf>
      <font>
        <color theme="0"/>
      </font>
    </dxf>
    <dxf>
      <font>
        <color theme="0"/>
      </font>
    </dxf>
    <dxf>
      <font>
        <color theme="0"/>
      </font>
    </dxf>
    <dxf>
      <font>
        <color theme="0"/>
      </font>
    </dxf>
    <dxf>
      <font>
        <color rgb="FF9C0006"/>
      </font>
      <fill>
        <patternFill>
          <bgColor rgb="FFFFC7CE"/>
        </patternFill>
      </fill>
    </dxf>
    <dxf>
      <font>
        <color theme="0"/>
      </font>
    </dxf>
    <dxf>
      <font>
        <color theme="0"/>
      </font>
    </dxf>
    <dxf>
      <font>
        <color theme="0"/>
      </font>
    </dxf>
    <dxf>
      <font>
        <color theme="0"/>
      </font>
    </dxf>
    <dxf>
      <font>
        <color theme="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339966"/>
      </font>
    </dxf>
    <dxf>
      <font>
        <color rgb="FF9C0006"/>
      </font>
      <fill>
        <patternFill>
          <bgColor rgb="FFFFC7CE"/>
        </patternFill>
      </fill>
    </dxf>
    <dxf>
      <font>
        <color theme="0"/>
      </font>
    </dxf>
    <dxf>
      <font>
        <color rgb="FF9C0006"/>
      </font>
      <fill>
        <patternFill>
          <bgColor rgb="FFFFC7CE"/>
        </patternFill>
      </fill>
    </dxf>
    <dxf>
      <fill>
        <patternFill>
          <bgColor theme="9" tint="0.79998168889431442"/>
        </patternFill>
      </fill>
    </dxf>
    <dxf>
      <font>
        <color rgb="FFFF0000"/>
      </font>
      <fill>
        <patternFill>
          <bgColor theme="0"/>
        </patternFill>
      </fill>
    </dxf>
    <dxf>
      <font>
        <color rgb="FFFF0000"/>
      </font>
      <fill>
        <patternFill>
          <bgColor rgb="FFFFFF00"/>
        </patternFill>
      </fill>
    </dxf>
    <dxf>
      <font>
        <color theme="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font>
    </dxf>
    <dxf>
      <font>
        <color theme="0"/>
      </font>
    </dxf>
    <dxf>
      <font>
        <color theme="0"/>
      </font>
    </dxf>
    <dxf>
      <font>
        <color theme="0"/>
      </font>
    </dxf>
    <dxf>
      <font>
        <b/>
        <i val="0"/>
        <color rgb="FF339966"/>
      </font>
    </dxf>
    <dxf>
      <font>
        <color theme="0"/>
      </font>
    </dxf>
    <dxf>
      <font>
        <color theme="0"/>
      </font>
    </dxf>
    <dxf>
      <font>
        <color theme="0"/>
      </font>
    </dxf>
    <dxf>
      <font>
        <color theme="0"/>
      </font>
    </dxf>
  </dxfs>
  <tableStyles count="0" defaultTableStyle="TableStyleMedium2" defaultPivotStyle="PivotStyleLight16"/>
  <colors>
    <mruColors>
      <color rgb="FFE06F30"/>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1</xdr:row>
      <xdr:rowOff>38100</xdr:rowOff>
    </xdr:from>
    <xdr:to>
      <xdr:col>0</xdr:col>
      <xdr:colOff>333056</xdr:colOff>
      <xdr:row>1</xdr:row>
      <xdr:rowOff>342900</xdr:rowOff>
    </xdr:to>
    <xdr:pic>
      <xdr:nvPicPr>
        <xdr:cNvPr id="2" name="Picture 1">
          <a:extLst>
            <a:ext uri="{FF2B5EF4-FFF2-40B4-BE49-F238E27FC236}">
              <a16:creationId xmlns:a16="http://schemas.microsoft.com/office/drawing/2014/main" id="{917E6D69-A2CA-4F3A-9691-B38FA545A8B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2651" t="19527" r="23195" b="18507"/>
        <a:stretch/>
      </xdr:blipFill>
      <xdr:spPr>
        <a:xfrm>
          <a:off x="66676" y="38100"/>
          <a:ext cx="266380" cy="304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66676</xdr:colOff>
      <xdr:row>0</xdr:row>
      <xdr:rowOff>38100</xdr:rowOff>
    </xdr:from>
    <xdr:ext cx="266380" cy="304800"/>
    <xdr:pic>
      <xdr:nvPicPr>
        <xdr:cNvPr id="2" name="Picture 1">
          <a:extLst>
            <a:ext uri="{FF2B5EF4-FFF2-40B4-BE49-F238E27FC236}">
              <a16:creationId xmlns:a16="http://schemas.microsoft.com/office/drawing/2014/main" id="{72D3D810-EE5D-4C66-9E5D-8833D6544EA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2651" t="19527" r="23195" b="18507"/>
        <a:stretch/>
      </xdr:blipFill>
      <xdr:spPr>
        <a:xfrm>
          <a:off x="66676" y="38100"/>
          <a:ext cx="266380" cy="30480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352426</xdr:colOff>
      <xdr:row>0</xdr:row>
      <xdr:rowOff>23814</xdr:rowOff>
    </xdr:from>
    <xdr:to>
      <xdr:col>0</xdr:col>
      <xdr:colOff>618806</xdr:colOff>
      <xdr:row>0</xdr:row>
      <xdr:rowOff>361952</xdr:rowOff>
    </xdr:to>
    <xdr:pic>
      <xdr:nvPicPr>
        <xdr:cNvPr id="2" name="Picture 1">
          <a:extLst>
            <a:ext uri="{FF2B5EF4-FFF2-40B4-BE49-F238E27FC236}">
              <a16:creationId xmlns:a16="http://schemas.microsoft.com/office/drawing/2014/main" id="{81386DE2-B5E4-4FCD-BF4D-2899F7D224C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2651" t="19527" r="23195" b="18507"/>
        <a:stretch/>
      </xdr:blipFill>
      <xdr:spPr>
        <a:xfrm>
          <a:off x="352426" y="23814"/>
          <a:ext cx="266380" cy="3381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18034\AppData\Local\Microsoft\Windows\INetCache\Content.Outlook\R8N9SEUP\NPSG%20RFP%20Proposal%20Sheet.xlsx" TargetMode="External"/><Relationship Id="rId1" Type="http://schemas.openxmlformats.org/officeDocument/2006/relationships/externalLinkPath" Target="/Users/18034/AppData/Local/Microsoft/Windows/INetCache/Content.Outlook/R8N9SEUP/NPSG%20RFP%20Proposal%20She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st"/>
      <sheetName val="Options"/>
    </sheetNames>
    <sheetDataSet>
      <sheetData sheetId="0">
        <row r="2">
          <cell r="A2" t="str">
            <v>Enter 'Software Fees' or 'Subscription Fees' here</v>
          </cell>
        </row>
        <row r="16">
          <cell r="A16" t="str">
            <v>Interface Software</v>
          </cell>
        </row>
        <row r="91">
          <cell r="A91" t="str">
            <v>Professional Services</v>
          </cell>
        </row>
        <row r="114">
          <cell r="A114" t="str">
            <v>Third Party</v>
          </cell>
        </row>
        <row r="127">
          <cell r="A127" t="str">
            <v>Other Costs</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6CF1C-11CE-404C-9F78-6ABB97637A9A}">
  <dimension ref="A1:F185"/>
  <sheetViews>
    <sheetView tabSelected="1" zoomScaleNormal="100" workbookViewId="0">
      <selection activeCell="B8" sqref="B8"/>
    </sheetView>
  </sheetViews>
  <sheetFormatPr defaultColWidth="9.1328125" defaultRowHeight="13.15" x14ac:dyDescent="0.4"/>
  <cols>
    <col min="1" max="1" width="40.19921875" style="67" bestFit="1" customWidth="1"/>
    <col min="2" max="2" width="13.796875" style="3" customWidth="1"/>
    <col min="3" max="3" width="15.46484375" style="3" customWidth="1"/>
    <col min="4" max="4" width="36.86328125" style="1" customWidth="1"/>
    <col min="5" max="16384" width="9.1328125" style="1"/>
  </cols>
  <sheetData>
    <row r="1" spans="1:4" ht="42.5" customHeight="1" thickBot="1" x14ac:dyDescent="0.7">
      <c r="A1" s="106" t="s">
        <v>135</v>
      </c>
      <c r="B1" s="104"/>
      <c r="C1" s="104"/>
      <c r="D1" s="105"/>
    </row>
    <row r="2" spans="1:4" ht="30" customHeight="1" thickTop="1" x14ac:dyDescent="0.35">
      <c r="A2" s="122" t="s">
        <v>55</v>
      </c>
      <c r="B2" s="123"/>
      <c r="C2" s="123"/>
      <c r="D2" s="124"/>
    </row>
    <row r="3" spans="1:4" ht="15" customHeight="1" x14ac:dyDescent="0.45">
      <c r="A3" s="119" t="s">
        <v>58</v>
      </c>
      <c r="B3" s="120"/>
      <c r="C3" s="120"/>
      <c r="D3" s="121"/>
    </row>
    <row r="4" spans="1:4" ht="15" customHeight="1" x14ac:dyDescent="0.4">
      <c r="A4" s="68" t="s">
        <v>0</v>
      </c>
      <c r="B4" s="5"/>
      <c r="C4" s="64" t="s">
        <v>66</v>
      </c>
      <c r="D4" s="49" t="s">
        <v>1</v>
      </c>
    </row>
    <row r="5" spans="1:4" x14ac:dyDescent="0.4">
      <c r="A5" s="69"/>
      <c r="B5" s="19"/>
      <c r="C5" s="19"/>
      <c r="D5" s="50"/>
    </row>
    <row r="6" spans="1:4" x14ac:dyDescent="0.4">
      <c r="A6" s="70" t="s">
        <v>23</v>
      </c>
      <c r="B6" s="24"/>
      <c r="C6" s="24"/>
      <c r="D6" s="25"/>
    </row>
    <row r="7" spans="1:4" x14ac:dyDescent="0.4">
      <c r="A7" s="66" t="s">
        <v>24</v>
      </c>
      <c r="B7" s="24"/>
      <c r="C7" s="41"/>
      <c r="D7" s="42"/>
    </row>
    <row r="8" spans="1:4" x14ac:dyDescent="0.4">
      <c r="A8" s="66" t="s">
        <v>25</v>
      </c>
      <c r="B8" s="24"/>
      <c r="C8" s="41"/>
      <c r="D8" s="42"/>
    </row>
    <row r="9" spans="1:4" x14ac:dyDescent="0.4">
      <c r="A9" s="66" t="s">
        <v>130</v>
      </c>
      <c r="B9" s="24"/>
      <c r="C9" s="41"/>
      <c r="D9" s="42"/>
    </row>
    <row r="10" spans="1:4" x14ac:dyDescent="0.4">
      <c r="A10" s="66" t="s">
        <v>131</v>
      </c>
      <c r="B10" s="24"/>
      <c r="C10" s="41"/>
      <c r="D10" s="42"/>
    </row>
    <row r="11" spans="1:4" x14ac:dyDescent="0.4">
      <c r="A11" s="71"/>
      <c r="B11" s="24"/>
      <c r="C11" s="24"/>
      <c r="D11" s="25"/>
    </row>
    <row r="12" spans="1:4" x14ac:dyDescent="0.4">
      <c r="A12" s="69"/>
      <c r="B12" s="51" t="s">
        <v>3</v>
      </c>
      <c r="C12" s="26">
        <f>SUM(C6:C11)</f>
        <v>0</v>
      </c>
      <c r="D12" s="25"/>
    </row>
    <row r="13" spans="1:4" x14ac:dyDescent="0.4">
      <c r="A13" s="69"/>
      <c r="B13" s="52"/>
      <c r="C13" s="52"/>
      <c r="D13" s="25"/>
    </row>
    <row r="14" spans="1:4" ht="15" customHeight="1" x14ac:dyDescent="0.45">
      <c r="A14" s="119" t="s">
        <v>56</v>
      </c>
      <c r="B14" s="120"/>
      <c r="C14" s="120"/>
      <c r="D14" s="121"/>
    </row>
    <row r="15" spans="1:4" x14ac:dyDescent="0.4">
      <c r="A15" s="65" t="str">
        <f>A$4</f>
        <v>Item</v>
      </c>
      <c r="B15" s="46"/>
      <c r="C15" s="46" t="str">
        <f>C$4</f>
        <v>Vendor 1</v>
      </c>
      <c r="D15" s="49" t="str">
        <f>D$4</f>
        <v>Notes</v>
      </c>
    </row>
    <row r="16" spans="1:4" x14ac:dyDescent="0.4">
      <c r="A16" s="69"/>
      <c r="B16" s="52"/>
      <c r="C16" s="52"/>
      <c r="D16" s="25"/>
    </row>
    <row r="17" spans="1:4" x14ac:dyDescent="0.4">
      <c r="A17" s="72" t="s">
        <v>26</v>
      </c>
      <c r="B17" s="24"/>
      <c r="C17" s="24"/>
      <c r="D17" s="25"/>
    </row>
    <row r="18" spans="1:4" x14ac:dyDescent="0.4">
      <c r="A18" s="66" t="s">
        <v>86</v>
      </c>
      <c r="B18" s="24"/>
      <c r="C18" s="41"/>
      <c r="D18" s="42"/>
    </row>
    <row r="19" spans="1:4" x14ac:dyDescent="0.4">
      <c r="A19" s="66" t="s">
        <v>27</v>
      </c>
      <c r="B19" s="24"/>
      <c r="C19" s="41"/>
      <c r="D19" s="42"/>
    </row>
    <row r="20" spans="1:4" x14ac:dyDescent="0.4">
      <c r="A20" s="66" t="s">
        <v>92</v>
      </c>
      <c r="B20" s="24"/>
      <c r="C20" s="41"/>
      <c r="D20" s="42"/>
    </row>
    <row r="21" spans="1:4" x14ac:dyDescent="0.4">
      <c r="A21" s="66" t="s">
        <v>77</v>
      </c>
      <c r="B21" s="24"/>
      <c r="C21" s="41"/>
      <c r="D21" s="42"/>
    </row>
    <row r="22" spans="1:4" x14ac:dyDescent="0.4">
      <c r="A22" s="66" t="s">
        <v>76</v>
      </c>
      <c r="B22" s="24"/>
      <c r="C22" s="41"/>
      <c r="D22" s="42"/>
    </row>
    <row r="23" spans="1:4" x14ac:dyDescent="0.4">
      <c r="A23" s="66" t="s">
        <v>87</v>
      </c>
      <c r="B23" s="24"/>
      <c r="C23" s="41"/>
      <c r="D23" s="42"/>
    </row>
    <row r="24" spans="1:4" x14ac:dyDescent="0.4">
      <c r="A24" s="66" t="s">
        <v>88</v>
      </c>
      <c r="B24" s="24"/>
      <c r="C24" s="41"/>
      <c r="D24" s="42"/>
    </row>
    <row r="25" spans="1:4" x14ac:dyDescent="0.4">
      <c r="A25" s="66" t="s">
        <v>89</v>
      </c>
      <c r="B25" s="24"/>
      <c r="C25" s="41"/>
      <c r="D25" s="42"/>
    </row>
    <row r="26" spans="1:4" x14ac:dyDescent="0.4">
      <c r="A26" s="66" t="s">
        <v>73</v>
      </c>
      <c r="B26" s="24"/>
      <c r="C26" s="41"/>
      <c r="D26" s="42"/>
    </row>
    <row r="27" spans="1:4" x14ac:dyDescent="0.4">
      <c r="A27" s="66" t="s">
        <v>90</v>
      </c>
      <c r="B27" s="24"/>
      <c r="C27" s="41"/>
      <c r="D27" s="42"/>
    </row>
    <row r="28" spans="1:4" x14ac:dyDescent="0.4">
      <c r="A28" s="66" t="s">
        <v>78</v>
      </c>
      <c r="B28" s="24"/>
      <c r="C28" s="41"/>
      <c r="D28" s="42"/>
    </row>
    <row r="29" spans="1:4" x14ac:dyDescent="0.4">
      <c r="A29" s="66" t="s">
        <v>79</v>
      </c>
      <c r="B29" s="24"/>
      <c r="C29" s="41"/>
      <c r="D29" s="42"/>
    </row>
    <row r="30" spans="1:4" x14ac:dyDescent="0.4">
      <c r="A30" s="66" t="s">
        <v>80</v>
      </c>
      <c r="B30" s="24"/>
      <c r="C30" s="41"/>
      <c r="D30" s="42"/>
    </row>
    <row r="31" spans="1:4" x14ac:dyDescent="0.4">
      <c r="A31" s="66" t="s">
        <v>81</v>
      </c>
      <c r="B31" s="24"/>
      <c r="C31" s="41"/>
      <c r="D31" s="42"/>
    </row>
    <row r="32" spans="1:4" x14ac:dyDescent="0.4">
      <c r="A32" s="66" t="s">
        <v>85</v>
      </c>
      <c r="B32" s="24"/>
      <c r="C32" s="41"/>
      <c r="D32" s="42"/>
    </row>
    <row r="33" spans="1:4" x14ac:dyDescent="0.4">
      <c r="A33" s="66" t="s">
        <v>82</v>
      </c>
      <c r="B33" s="24"/>
      <c r="C33" s="41"/>
      <c r="D33" s="42"/>
    </row>
    <row r="34" spans="1:4" x14ac:dyDescent="0.4">
      <c r="A34" s="66" t="s">
        <v>72</v>
      </c>
      <c r="B34" s="24"/>
      <c r="C34" s="41"/>
      <c r="D34" s="42"/>
    </row>
    <row r="35" spans="1:4" x14ac:dyDescent="0.4">
      <c r="A35" s="66" t="s">
        <v>83</v>
      </c>
      <c r="B35" s="24"/>
      <c r="C35" s="41"/>
      <c r="D35" s="42"/>
    </row>
    <row r="36" spans="1:4" x14ac:dyDescent="0.4">
      <c r="A36" s="66" t="s">
        <v>84</v>
      </c>
      <c r="B36" s="24"/>
      <c r="C36" s="41"/>
      <c r="D36" s="42"/>
    </row>
    <row r="37" spans="1:4" x14ac:dyDescent="0.4">
      <c r="A37" s="66" t="s">
        <v>75</v>
      </c>
      <c r="B37" s="24"/>
      <c r="C37" s="41"/>
      <c r="D37" s="42"/>
    </row>
    <row r="38" spans="1:4" x14ac:dyDescent="0.4">
      <c r="A38" s="66" t="s">
        <v>128</v>
      </c>
      <c r="B38" s="24"/>
      <c r="C38" s="41"/>
      <c r="D38" s="42"/>
    </row>
    <row r="39" spans="1:4" x14ac:dyDescent="0.4">
      <c r="A39" s="66" t="s">
        <v>91</v>
      </c>
      <c r="B39" s="24"/>
      <c r="C39" s="41"/>
      <c r="D39" s="42"/>
    </row>
    <row r="40" spans="1:4" x14ac:dyDescent="0.4">
      <c r="A40" s="66"/>
      <c r="B40" s="24"/>
      <c r="C40" s="41"/>
      <c r="D40" s="42"/>
    </row>
    <row r="41" spans="1:4" x14ac:dyDescent="0.4">
      <c r="A41" s="72" t="s">
        <v>93</v>
      </c>
      <c r="B41" s="24"/>
      <c r="C41" s="102"/>
      <c r="D41" s="103"/>
    </row>
    <row r="42" spans="1:4" x14ac:dyDescent="0.4">
      <c r="A42" s="66" t="s">
        <v>27</v>
      </c>
      <c r="B42" s="24"/>
      <c r="C42" s="41"/>
      <c r="D42" s="42"/>
    </row>
    <row r="43" spans="1:4" x14ac:dyDescent="0.4">
      <c r="A43" s="66" t="s">
        <v>114</v>
      </c>
      <c r="B43" s="24"/>
      <c r="C43" s="41"/>
      <c r="D43" s="42"/>
    </row>
    <row r="44" spans="1:4" x14ac:dyDescent="0.4">
      <c r="A44" s="66" t="s">
        <v>112</v>
      </c>
      <c r="B44" s="24"/>
      <c r="C44" s="41"/>
      <c r="D44" s="42"/>
    </row>
    <row r="45" spans="1:4" ht="26.25" x14ac:dyDescent="0.4">
      <c r="A45" s="66" t="s">
        <v>98</v>
      </c>
      <c r="B45" s="24"/>
      <c r="C45" s="41"/>
      <c r="D45" s="42"/>
    </row>
    <row r="46" spans="1:4" ht="26.25" x14ac:dyDescent="0.4">
      <c r="A46" s="66" t="s">
        <v>99</v>
      </c>
      <c r="B46" s="24"/>
      <c r="C46" s="41"/>
      <c r="D46" s="42"/>
    </row>
    <row r="47" spans="1:4" ht="26.25" x14ac:dyDescent="0.4">
      <c r="A47" s="66" t="s">
        <v>95</v>
      </c>
      <c r="B47" s="24"/>
      <c r="C47" s="41"/>
      <c r="D47" s="42"/>
    </row>
    <row r="48" spans="1:4" x14ac:dyDescent="0.4">
      <c r="A48" s="66" t="s">
        <v>108</v>
      </c>
      <c r="B48" s="24"/>
      <c r="C48" s="41"/>
      <c r="D48" s="42"/>
    </row>
    <row r="49" spans="1:4" x14ac:dyDescent="0.4">
      <c r="A49" s="66" t="s">
        <v>113</v>
      </c>
      <c r="B49" s="24"/>
      <c r="C49" s="41"/>
      <c r="D49" s="42"/>
    </row>
    <row r="50" spans="1:4" x14ac:dyDescent="0.4">
      <c r="A50" s="73" t="s">
        <v>94</v>
      </c>
      <c r="B50" s="24"/>
      <c r="C50" s="24"/>
      <c r="D50" s="25"/>
    </row>
    <row r="51" spans="1:4" x14ac:dyDescent="0.4">
      <c r="A51" s="66" t="s">
        <v>100</v>
      </c>
      <c r="B51" s="24"/>
      <c r="C51" s="41"/>
      <c r="D51" s="42"/>
    </row>
    <row r="52" spans="1:4" x14ac:dyDescent="0.4">
      <c r="A52" s="66" t="s">
        <v>110</v>
      </c>
      <c r="B52" s="24"/>
      <c r="C52" s="41"/>
      <c r="D52" s="42"/>
    </row>
    <row r="53" spans="1:4" x14ac:dyDescent="0.4">
      <c r="A53" s="66" t="s">
        <v>111</v>
      </c>
      <c r="B53" s="24"/>
      <c r="C53" s="41"/>
      <c r="D53" s="42"/>
    </row>
    <row r="54" spans="1:4" x14ac:dyDescent="0.4">
      <c r="A54" s="66" t="s">
        <v>107</v>
      </c>
      <c r="B54" s="24"/>
      <c r="C54" s="41"/>
      <c r="D54" s="42"/>
    </row>
    <row r="55" spans="1:4" x14ac:dyDescent="0.4">
      <c r="A55" s="66" t="s">
        <v>101</v>
      </c>
      <c r="B55" s="24"/>
      <c r="C55" s="41"/>
      <c r="D55" s="42"/>
    </row>
    <row r="56" spans="1:4" ht="26.25" x14ac:dyDescent="0.4">
      <c r="A56" s="66" t="s">
        <v>102</v>
      </c>
      <c r="B56" s="24"/>
      <c r="C56" s="41"/>
      <c r="D56" s="42"/>
    </row>
    <row r="57" spans="1:4" x14ac:dyDescent="0.4">
      <c r="A57" s="66" t="s">
        <v>105</v>
      </c>
      <c r="B57" s="24"/>
      <c r="C57" s="41"/>
      <c r="D57" s="42"/>
    </row>
    <row r="58" spans="1:4" x14ac:dyDescent="0.4">
      <c r="A58" s="66" t="s">
        <v>104</v>
      </c>
      <c r="B58" s="24"/>
      <c r="C58" s="41"/>
      <c r="D58" s="42"/>
    </row>
    <row r="59" spans="1:4" x14ac:dyDescent="0.4">
      <c r="A59" s="66" t="s">
        <v>103</v>
      </c>
      <c r="B59" s="24"/>
      <c r="C59" s="41"/>
      <c r="D59" s="42"/>
    </row>
    <row r="60" spans="1:4" x14ac:dyDescent="0.4">
      <c r="A60" s="66" t="s">
        <v>96</v>
      </c>
      <c r="B60" s="24"/>
      <c r="C60" s="41"/>
      <c r="D60" s="42"/>
    </row>
    <row r="61" spans="1:4" x14ac:dyDescent="0.4">
      <c r="A61" s="66" t="s">
        <v>106</v>
      </c>
      <c r="B61" s="24"/>
      <c r="C61" s="41"/>
      <c r="D61" s="42"/>
    </row>
    <row r="62" spans="1:4" x14ac:dyDescent="0.4">
      <c r="A62" s="66" t="s">
        <v>97</v>
      </c>
      <c r="B62" s="24"/>
      <c r="C62" s="41"/>
      <c r="D62" s="42"/>
    </row>
    <row r="63" spans="1:4" x14ac:dyDescent="0.4">
      <c r="A63" s="66" t="s">
        <v>133</v>
      </c>
      <c r="B63" s="24"/>
      <c r="C63" s="41"/>
      <c r="D63" s="42"/>
    </row>
    <row r="64" spans="1:4" x14ac:dyDescent="0.4">
      <c r="A64" s="66" t="s">
        <v>109</v>
      </c>
      <c r="B64" s="24"/>
      <c r="C64" s="41"/>
      <c r="D64" s="42"/>
    </row>
    <row r="65" spans="1:4" x14ac:dyDescent="0.4">
      <c r="A65" s="66"/>
      <c r="B65" s="24"/>
      <c r="C65" s="41"/>
      <c r="D65" s="42"/>
    </row>
    <row r="66" spans="1:4" x14ac:dyDescent="0.4">
      <c r="A66" s="72" t="s">
        <v>115</v>
      </c>
      <c r="B66" s="24"/>
      <c r="C66" s="24"/>
      <c r="D66" s="25"/>
    </row>
    <row r="67" spans="1:4" x14ac:dyDescent="0.4">
      <c r="A67" s="66" t="s">
        <v>27</v>
      </c>
      <c r="B67" s="24"/>
      <c r="C67" s="41"/>
      <c r="D67" s="42"/>
    </row>
    <row r="68" spans="1:4" x14ac:dyDescent="0.4">
      <c r="A68" s="73" t="s">
        <v>129</v>
      </c>
      <c r="B68" s="24"/>
      <c r="C68" s="24"/>
      <c r="D68" s="25"/>
    </row>
    <row r="69" spans="1:4" x14ac:dyDescent="0.4">
      <c r="A69" s="73" t="s">
        <v>120</v>
      </c>
      <c r="B69" s="24"/>
      <c r="C69" s="24"/>
      <c r="D69" s="25"/>
    </row>
    <row r="70" spans="1:4" x14ac:dyDescent="0.4">
      <c r="A70" s="73" t="s">
        <v>116</v>
      </c>
      <c r="B70" s="24"/>
      <c r="C70" s="24"/>
      <c r="D70" s="25"/>
    </row>
    <row r="71" spans="1:4" x14ac:dyDescent="0.4">
      <c r="A71" s="73" t="s">
        <v>121</v>
      </c>
      <c r="B71" s="24"/>
      <c r="C71" s="24"/>
      <c r="D71" s="25"/>
    </row>
    <row r="72" spans="1:4" x14ac:dyDescent="0.4">
      <c r="A72" s="73" t="s">
        <v>126</v>
      </c>
      <c r="B72" s="24"/>
      <c r="C72" s="24"/>
      <c r="D72" s="25"/>
    </row>
    <row r="73" spans="1:4" x14ac:dyDescent="0.4">
      <c r="A73" s="73" t="s">
        <v>117</v>
      </c>
      <c r="B73" s="24"/>
      <c r="C73" s="24"/>
      <c r="D73" s="25"/>
    </row>
    <row r="74" spans="1:4" x14ac:dyDescent="0.4">
      <c r="A74" s="73" t="s">
        <v>122</v>
      </c>
      <c r="B74" s="24"/>
      <c r="C74" s="24"/>
      <c r="D74" s="25"/>
    </row>
    <row r="75" spans="1:4" x14ac:dyDescent="0.4">
      <c r="A75" s="73" t="s">
        <v>119</v>
      </c>
      <c r="B75" s="24"/>
      <c r="C75" s="24"/>
      <c r="D75" s="25"/>
    </row>
    <row r="76" spans="1:4" x14ac:dyDescent="0.4">
      <c r="A76" s="73" t="s">
        <v>124</v>
      </c>
      <c r="B76" s="24"/>
      <c r="C76" s="24"/>
      <c r="D76" s="25"/>
    </row>
    <row r="77" spans="1:4" x14ac:dyDescent="0.4">
      <c r="A77" s="73" t="s">
        <v>123</v>
      </c>
      <c r="B77" s="24"/>
      <c r="C77" s="24"/>
      <c r="D77" s="25"/>
    </row>
    <row r="78" spans="1:4" x14ac:dyDescent="0.4">
      <c r="A78" s="73" t="s">
        <v>118</v>
      </c>
      <c r="B78" s="24"/>
      <c r="C78" s="24"/>
      <c r="D78" s="25"/>
    </row>
    <row r="79" spans="1:4" x14ac:dyDescent="0.4">
      <c r="A79" s="73" t="s">
        <v>125</v>
      </c>
      <c r="B79" s="24"/>
      <c r="C79" s="24"/>
      <c r="D79" s="25"/>
    </row>
    <row r="80" spans="1:4" x14ac:dyDescent="0.4">
      <c r="A80" s="73" t="s">
        <v>127</v>
      </c>
      <c r="B80" s="24"/>
      <c r="C80" s="24"/>
      <c r="D80" s="25"/>
    </row>
    <row r="81" spans="1:4" x14ac:dyDescent="0.4">
      <c r="A81" s="73" t="s">
        <v>134</v>
      </c>
      <c r="B81" s="24"/>
      <c r="C81" s="24"/>
      <c r="D81" s="25"/>
    </row>
    <row r="82" spans="1:4" x14ac:dyDescent="0.4">
      <c r="A82" s="69"/>
      <c r="B82" s="51" t="s">
        <v>3</v>
      </c>
      <c r="C82" s="26">
        <f>SUM(C18:C37)</f>
        <v>0</v>
      </c>
      <c r="D82" s="25"/>
    </row>
    <row r="83" spans="1:4" x14ac:dyDescent="0.4">
      <c r="A83" s="69"/>
      <c r="B83" s="52"/>
      <c r="C83" s="52"/>
      <c r="D83" s="25"/>
    </row>
    <row r="84" spans="1:4" ht="15" customHeight="1" x14ac:dyDescent="0.45">
      <c r="A84" s="119" t="s">
        <v>21</v>
      </c>
      <c r="B84" s="120"/>
      <c r="C84" s="120"/>
      <c r="D84" s="121"/>
    </row>
    <row r="85" spans="1:4" x14ac:dyDescent="0.4">
      <c r="A85" s="74" t="str">
        <f>A$4</f>
        <v>Item</v>
      </c>
      <c r="B85" s="46"/>
      <c r="C85" s="46" t="str">
        <f>C$4</f>
        <v>Vendor 1</v>
      </c>
      <c r="D85" s="49" t="str">
        <f>D$4</f>
        <v>Notes</v>
      </c>
    </row>
    <row r="86" spans="1:4" x14ac:dyDescent="0.4">
      <c r="A86" s="75"/>
      <c r="B86" s="52"/>
      <c r="C86" s="52"/>
      <c r="D86" s="25"/>
    </row>
    <row r="87" spans="1:4" x14ac:dyDescent="0.4">
      <c r="A87" s="76" t="s">
        <v>44</v>
      </c>
      <c r="B87" s="24"/>
      <c r="C87" s="24"/>
      <c r="D87" s="25"/>
    </row>
    <row r="88" spans="1:4" x14ac:dyDescent="0.4">
      <c r="A88" s="77" t="s">
        <v>24</v>
      </c>
      <c r="B88" s="24"/>
      <c r="C88" s="41"/>
      <c r="D88" s="42"/>
    </row>
    <row r="89" spans="1:4" x14ac:dyDescent="0.4">
      <c r="A89" s="76" t="s">
        <v>32</v>
      </c>
      <c r="B89" s="24"/>
      <c r="C89" s="41"/>
      <c r="D89" s="42"/>
    </row>
    <row r="90" spans="1:4" x14ac:dyDescent="0.4">
      <c r="A90" s="76" t="s">
        <v>34</v>
      </c>
      <c r="B90" s="24"/>
      <c r="C90" s="41"/>
      <c r="D90" s="42"/>
    </row>
    <row r="91" spans="1:4" x14ac:dyDescent="0.4">
      <c r="A91" s="76" t="s">
        <v>31</v>
      </c>
      <c r="B91" s="24"/>
      <c r="C91" s="41"/>
      <c r="D91" s="42"/>
    </row>
    <row r="92" spans="1:4" x14ac:dyDescent="0.4">
      <c r="A92" s="76" t="s">
        <v>29</v>
      </c>
      <c r="B92" s="24"/>
      <c r="C92" s="41"/>
      <c r="D92" s="42"/>
    </row>
    <row r="93" spans="1:4" x14ac:dyDescent="0.4">
      <c r="A93" s="76" t="s">
        <v>74</v>
      </c>
      <c r="B93" s="24"/>
      <c r="C93" s="41"/>
      <c r="D93" s="42"/>
    </row>
    <row r="94" spans="1:4" x14ac:dyDescent="0.4">
      <c r="A94" s="76" t="s">
        <v>62</v>
      </c>
      <c r="B94" s="24"/>
      <c r="C94" s="41"/>
      <c r="D94" s="42"/>
    </row>
    <row r="95" spans="1:4" x14ac:dyDescent="0.4">
      <c r="A95" s="76" t="s">
        <v>63</v>
      </c>
      <c r="B95" s="24"/>
      <c r="C95" s="41"/>
      <c r="D95" s="42"/>
    </row>
    <row r="96" spans="1:4" x14ac:dyDescent="0.4">
      <c r="A96" s="76" t="s">
        <v>64</v>
      </c>
      <c r="B96" s="24"/>
      <c r="C96" s="41"/>
      <c r="D96" s="42"/>
    </row>
    <row r="97" spans="1:4" x14ac:dyDescent="0.4">
      <c r="A97" s="76" t="s">
        <v>65</v>
      </c>
      <c r="B97" s="24"/>
      <c r="C97" s="41"/>
      <c r="D97" s="42"/>
    </row>
    <row r="98" spans="1:4" x14ac:dyDescent="0.4">
      <c r="A98" s="76" t="s">
        <v>28</v>
      </c>
      <c r="B98" s="24"/>
      <c r="C98" s="41"/>
      <c r="D98" s="42"/>
    </row>
    <row r="99" spans="1:4" x14ac:dyDescent="0.4">
      <c r="A99" s="76" t="s">
        <v>67</v>
      </c>
      <c r="B99" s="24"/>
      <c r="C99" s="41"/>
      <c r="D99" s="42"/>
    </row>
    <row r="100" spans="1:4" x14ac:dyDescent="0.4">
      <c r="A100" s="76" t="s">
        <v>30</v>
      </c>
      <c r="B100" s="24"/>
      <c r="C100" s="41"/>
      <c r="D100" s="42"/>
    </row>
    <row r="101" spans="1:4" x14ac:dyDescent="0.4">
      <c r="A101" s="78"/>
      <c r="B101" s="24"/>
      <c r="C101" s="24"/>
      <c r="D101" s="25"/>
    </row>
    <row r="102" spans="1:4" x14ac:dyDescent="0.4">
      <c r="A102" s="76"/>
      <c r="B102" s="53" t="s">
        <v>3</v>
      </c>
      <c r="C102" s="26">
        <f>SUM(C86:C101)</f>
        <v>0</v>
      </c>
      <c r="D102" s="27"/>
    </row>
    <row r="103" spans="1:4" x14ac:dyDescent="0.4">
      <c r="A103" s="76"/>
      <c r="B103" s="26"/>
      <c r="C103" s="26"/>
      <c r="D103" s="25"/>
    </row>
    <row r="104" spans="1:4" ht="15" customHeight="1" x14ac:dyDescent="0.45">
      <c r="A104" s="119" t="s">
        <v>12</v>
      </c>
      <c r="B104" s="120"/>
      <c r="C104" s="120"/>
      <c r="D104" s="121"/>
    </row>
    <row r="105" spans="1:4" x14ac:dyDescent="0.4">
      <c r="A105" s="74" t="str">
        <f>A$4</f>
        <v>Item</v>
      </c>
      <c r="B105" s="46"/>
      <c r="C105" s="46" t="str">
        <f>C$4</f>
        <v>Vendor 1</v>
      </c>
      <c r="D105" s="49" t="str">
        <f>D$4</f>
        <v>Notes</v>
      </c>
    </row>
    <row r="106" spans="1:4" x14ac:dyDescent="0.4">
      <c r="A106" s="75"/>
      <c r="B106" s="52"/>
      <c r="C106" s="52"/>
      <c r="D106" s="25"/>
    </row>
    <row r="107" spans="1:4" x14ac:dyDescent="0.4">
      <c r="A107" s="76" t="s">
        <v>35</v>
      </c>
      <c r="B107" s="24"/>
      <c r="C107" s="41"/>
      <c r="D107" s="42"/>
    </row>
    <row r="108" spans="1:4" x14ac:dyDescent="0.4">
      <c r="A108" s="76" t="s">
        <v>37</v>
      </c>
      <c r="B108" s="24"/>
      <c r="C108" s="41"/>
      <c r="D108" s="42"/>
    </row>
    <row r="109" spans="1:4" x14ac:dyDescent="0.4">
      <c r="A109" s="76" t="s">
        <v>36</v>
      </c>
      <c r="B109" s="24"/>
      <c r="C109" s="41"/>
      <c r="D109" s="42"/>
    </row>
    <row r="110" spans="1:4" x14ac:dyDescent="0.4">
      <c r="A110" s="76" t="s">
        <v>71</v>
      </c>
      <c r="B110" s="24"/>
      <c r="C110" s="24"/>
      <c r="D110" s="25"/>
    </row>
    <row r="111" spans="1:4" x14ac:dyDescent="0.4">
      <c r="A111" s="76"/>
      <c r="B111" s="24"/>
      <c r="C111" s="24"/>
      <c r="D111" s="25"/>
    </row>
    <row r="112" spans="1:4" x14ac:dyDescent="0.4">
      <c r="A112" s="76"/>
      <c r="B112" s="53" t="s">
        <v>3</v>
      </c>
      <c r="C112" s="26">
        <f>SUM(C106:C110)</f>
        <v>0</v>
      </c>
      <c r="D112" s="27"/>
    </row>
    <row r="113" spans="1:4" x14ac:dyDescent="0.4">
      <c r="A113" s="76"/>
      <c r="B113" s="26"/>
      <c r="C113" s="26"/>
      <c r="D113" s="25"/>
    </row>
    <row r="114" spans="1:4" ht="15" customHeight="1" x14ac:dyDescent="0.45">
      <c r="A114" s="119" t="s">
        <v>33</v>
      </c>
      <c r="B114" s="120"/>
      <c r="C114" s="120"/>
      <c r="D114" s="121"/>
    </row>
    <row r="115" spans="1:4" x14ac:dyDescent="0.4">
      <c r="A115" s="65" t="s">
        <v>68</v>
      </c>
      <c r="B115" s="46"/>
      <c r="C115" s="46" t="str">
        <f>C$4</f>
        <v>Vendor 1</v>
      </c>
      <c r="D115" s="49" t="str">
        <f>D$4</f>
        <v>Notes</v>
      </c>
    </row>
    <row r="116" spans="1:4" x14ac:dyDescent="0.4">
      <c r="A116" s="69"/>
      <c r="B116" s="52"/>
      <c r="C116" s="52"/>
      <c r="D116" s="25"/>
    </row>
    <row r="117" spans="1:4" x14ac:dyDescent="0.4">
      <c r="A117" s="79" t="s">
        <v>38</v>
      </c>
      <c r="B117" s="24"/>
      <c r="C117" s="41"/>
      <c r="D117" s="42"/>
    </row>
    <row r="118" spans="1:4" x14ac:dyDescent="0.4">
      <c r="A118" s="79" t="s">
        <v>39</v>
      </c>
      <c r="B118" s="24"/>
      <c r="C118" s="41"/>
      <c r="D118" s="42"/>
    </row>
    <row r="119" spans="1:4" x14ac:dyDescent="0.4">
      <c r="A119" s="79" t="s">
        <v>40</v>
      </c>
      <c r="B119" s="24"/>
      <c r="C119" s="41"/>
      <c r="D119" s="42"/>
    </row>
    <row r="120" spans="1:4" x14ac:dyDescent="0.4">
      <c r="A120" s="79" t="s">
        <v>71</v>
      </c>
      <c r="B120" s="24"/>
      <c r="C120" s="41"/>
      <c r="D120" s="42"/>
    </row>
    <row r="121" spans="1:4" x14ac:dyDescent="0.4">
      <c r="A121" s="72"/>
      <c r="B121" s="24"/>
      <c r="C121" s="24"/>
      <c r="D121" s="25"/>
    </row>
    <row r="122" spans="1:4" x14ac:dyDescent="0.4">
      <c r="A122" s="73"/>
      <c r="B122" s="53" t="s">
        <v>3</v>
      </c>
      <c r="C122" s="26">
        <f>SUM(C116:C120)</f>
        <v>0</v>
      </c>
      <c r="D122" s="27"/>
    </row>
    <row r="123" spans="1:4" x14ac:dyDescent="0.4">
      <c r="A123" s="73"/>
      <c r="B123" s="26"/>
      <c r="C123" s="26"/>
      <c r="D123" s="25"/>
    </row>
    <row r="124" spans="1:4" ht="14.25" x14ac:dyDescent="0.45">
      <c r="A124" s="119" t="s">
        <v>22</v>
      </c>
      <c r="B124" s="120"/>
      <c r="C124" s="120"/>
      <c r="D124" s="121"/>
    </row>
    <row r="125" spans="1:4" x14ac:dyDescent="0.4">
      <c r="A125" s="65" t="str">
        <f>A$4</f>
        <v>Item</v>
      </c>
      <c r="B125" s="46"/>
      <c r="C125" s="46" t="str">
        <f>C$4</f>
        <v>Vendor 1</v>
      </c>
      <c r="D125" s="49" t="str">
        <f>D$4</f>
        <v>Notes</v>
      </c>
    </row>
    <row r="126" spans="1:4" x14ac:dyDescent="0.4">
      <c r="A126" s="73"/>
      <c r="B126" s="26"/>
      <c r="C126" s="26"/>
      <c r="D126" s="25"/>
    </row>
    <row r="127" spans="1:4" x14ac:dyDescent="0.4">
      <c r="A127" s="73" t="str">
        <f>A3</f>
        <v>Enter 'Software Fees' or 'Subscription Fees' here</v>
      </c>
      <c r="B127" s="26"/>
      <c r="C127" s="26">
        <f>C12</f>
        <v>0</v>
      </c>
      <c r="D127" s="25"/>
    </row>
    <row r="128" spans="1:4" x14ac:dyDescent="0.4">
      <c r="A128" s="73" t="str">
        <f>A14</f>
        <v>Interface Software</v>
      </c>
      <c r="B128" s="26"/>
      <c r="C128" s="26">
        <f>(C82)</f>
        <v>0</v>
      </c>
      <c r="D128" s="25"/>
    </row>
    <row r="129" spans="1:6" x14ac:dyDescent="0.4">
      <c r="A129" s="76" t="str">
        <f>A84</f>
        <v>Professional Services</v>
      </c>
      <c r="B129" s="26"/>
      <c r="C129" s="26">
        <f>C102</f>
        <v>0</v>
      </c>
      <c r="D129" s="25"/>
    </row>
    <row r="130" spans="1:6" x14ac:dyDescent="0.4">
      <c r="A130" s="76" t="str">
        <f>A104</f>
        <v>Third Party</v>
      </c>
      <c r="B130" s="26"/>
      <c r="C130" s="26">
        <f>C112</f>
        <v>0</v>
      </c>
      <c r="D130" s="25"/>
    </row>
    <row r="131" spans="1:6" x14ac:dyDescent="0.4">
      <c r="A131" s="73" t="str">
        <f>A114</f>
        <v>Other Costs</v>
      </c>
      <c r="B131" s="26"/>
      <c r="C131" s="26">
        <f>C122</f>
        <v>0</v>
      </c>
      <c r="D131" s="25"/>
    </row>
    <row r="132" spans="1:6" x14ac:dyDescent="0.4">
      <c r="A132" s="73"/>
      <c r="B132" s="26"/>
      <c r="C132" s="26"/>
      <c r="D132" s="25"/>
    </row>
    <row r="133" spans="1:6" x14ac:dyDescent="0.4">
      <c r="A133" s="73"/>
      <c r="B133" s="53" t="s">
        <v>3</v>
      </c>
      <c r="C133" s="26">
        <f>SUM(C126:C132)</f>
        <v>0</v>
      </c>
      <c r="D133" s="25"/>
    </row>
    <row r="134" spans="1:6" x14ac:dyDescent="0.4">
      <c r="A134" s="73"/>
      <c r="B134" s="26"/>
      <c r="C134" s="26"/>
      <c r="D134" s="25"/>
    </row>
    <row r="135" spans="1:6" ht="14.25" x14ac:dyDescent="0.45">
      <c r="A135" s="119" t="s">
        <v>57</v>
      </c>
      <c r="B135" s="120"/>
      <c r="C135" s="120"/>
      <c r="D135" s="121"/>
    </row>
    <row r="136" spans="1:6" x14ac:dyDescent="0.4">
      <c r="A136" s="65"/>
      <c r="B136" s="54"/>
      <c r="C136" s="46" t="str">
        <f>C$4</f>
        <v>Vendor 1</v>
      </c>
      <c r="D136" s="49"/>
    </row>
    <row r="137" spans="1:6" x14ac:dyDescent="0.4">
      <c r="A137" s="80"/>
      <c r="B137" s="24"/>
      <c r="C137" s="24"/>
      <c r="D137" s="25"/>
    </row>
    <row r="138" spans="1:6" x14ac:dyDescent="0.4">
      <c r="A138" s="81"/>
      <c r="B138" s="28" t="s">
        <v>11</v>
      </c>
      <c r="C138" s="47" t="str">
        <f>IF(AND(C12&gt;0,C141&gt;0),((C141/C140)-1),"")</f>
        <v/>
      </c>
      <c r="D138" s="40" t="s">
        <v>59</v>
      </c>
      <c r="F138" s="23"/>
    </row>
    <row r="139" spans="1:6" x14ac:dyDescent="0.4">
      <c r="A139" s="80"/>
      <c r="B139" s="24"/>
      <c r="C139" s="55"/>
      <c r="D139" s="25"/>
    </row>
    <row r="140" spans="1:6" x14ac:dyDescent="0.4">
      <c r="A140" s="82"/>
      <c r="B140" s="28" t="s">
        <v>2</v>
      </c>
      <c r="C140" s="41"/>
      <c r="D140" s="42"/>
    </row>
    <row r="141" spans="1:6" x14ac:dyDescent="0.4">
      <c r="A141" s="82"/>
      <c r="B141" s="28" t="s">
        <v>6</v>
      </c>
      <c r="C141" s="41"/>
      <c r="D141" s="42"/>
    </row>
    <row r="142" spans="1:6" x14ac:dyDescent="0.4">
      <c r="A142" s="82"/>
      <c r="B142" s="28" t="s">
        <v>7</v>
      </c>
      <c r="C142" s="41"/>
      <c r="D142" s="42"/>
    </row>
    <row r="143" spans="1:6" x14ac:dyDescent="0.4">
      <c r="A143" s="82"/>
      <c r="B143" s="28" t="s">
        <v>8</v>
      </c>
      <c r="C143" s="41"/>
      <c r="D143" s="42"/>
    </row>
    <row r="144" spans="1:6" x14ac:dyDescent="0.4">
      <c r="A144" s="82"/>
      <c r="B144" s="28"/>
      <c r="C144" s="24"/>
      <c r="D144" s="25"/>
    </row>
    <row r="145" spans="1:4" x14ac:dyDescent="0.4">
      <c r="A145" s="82"/>
      <c r="B145" s="28" t="s">
        <v>3</v>
      </c>
      <c r="C145" s="26">
        <f>SUM(C140:C144)</f>
        <v>0</v>
      </c>
      <c r="D145" s="25"/>
    </row>
    <row r="146" spans="1:4" x14ac:dyDescent="0.4">
      <c r="A146" s="83"/>
      <c r="B146" s="24"/>
      <c r="C146" s="29"/>
      <c r="D146" s="25"/>
    </row>
    <row r="147" spans="1:4" ht="14.25" x14ac:dyDescent="0.45">
      <c r="A147" s="119" t="s">
        <v>10</v>
      </c>
      <c r="B147" s="120"/>
      <c r="C147" s="120"/>
      <c r="D147" s="121"/>
    </row>
    <row r="148" spans="1:4" x14ac:dyDescent="0.4">
      <c r="A148" s="65"/>
      <c r="B148" s="54"/>
      <c r="C148" s="46" t="str">
        <f>C$4</f>
        <v>Vendor 1</v>
      </c>
      <c r="D148" s="49"/>
    </row>
    <row r="149" spans="1:4" x14ac:dyDescent="0.4">
      <c r="A149" s="65"/>
      <c r="B149" s="56"/>
      <c r="C149" s="56"/>
      <c r="D149" s="57"/>
    </row>
    <row r="150" spans="1:4" x14ac:dyDescent="0.4">
      <c r="A150" s="65"/>
      <c r="B150" s="58" t="s">
        <v>45</v>
      </c>
      <c r="C150" s="59">
        <f>C133</f>
        <v>0</v>
      </c>
      <c r="D150" s="57"/>
    </row>
    <row r="151" spans="1:4" x14ac:dyDescent="0.4">
      <c r="A151" s="65"/>
      <c r="B151" s="56"/>
      <c r="C151" s="24" t="s">
        <v>9</v>
      </c>
      <c r="D151" s="57"/>
    </row>
    <row r="152" spans="1:4" x14ac:dyDescent="0.4">
      <c r="A152" s="65"/>
      <c r="B152" s="28" t="s">
        <v>41</v>
      </c>
      <c r="C152" s="59">
        <f>C145</f>
        <v>0</v>
      </c>
      <c r="D152" s="57"/>
    </row>
    <row r="153" spans="1:4" x14ac:dyDescent="0.4">
      <c r="A153" s="65"/>
      <c r="B153" s="56"/>
      <c r="C153" s="56"/>
      <c r="D153" s="57"/>
    </row>
    <row r="154" spans="1:4" x14ac:dyDescent="0.4">
      <c r="A154" s="82"/>
      <c r="B154" s="28" t="s">
        <v>43</v>
      </c>
      <c r="C154" s="60">
        <f>C12+C145+C152</f>
        <v>0</v>
      </c>
      <c r="D154" s="30"/>
    </row>
    <row r="155" spans="1:4" x14ac:dyDescent="0.4">
      <c r="A155" s="82"/>
      <c r="B155" s="31" t="s">
        <v>42</v>
      </c>
      <c r="C155" s="61"/>
      <c r="D155" s="40" t="s">
        <v>60</v>
      </c>
    </row>
    <row r="156" spans="1:4" x14ac:dyDescent="0.4">
      <c r="A156" s="82"/>
      <c r="B156" s="28" t="s">
        <v>5</v>
      </c>
      <c r="C156" s="60">
        <f>SUM(C154:C155)</f>
        <v>0</v>
      </c>
      <c r="D156" s="43" t="s">
        <v>61</v>
      </c>
    </row>
    <row r="157" spans="1:4" x14ac:dyDescent="0.4">
      <c r="A157" s="82"/>
      <c r="B157" s="28"/>
      <c r="C157" s="32"/>
      <c r="D157" s="25"/>
    </row>
    <row r="158" spans="1:4" ht="14.25" x14ac:dyDescent="0.45">
      <c r="A158" s="119" t="s">
        <v>70</v>
      </c>
      <c r="B158" s="120"/>
      <c r="C158" s="120"/>
      <c r="D158" s="121"/>
    </row>
    <row r="159" spans="1:4" x14ac:dyDescent="0.4">
      <c r="A159" s="65" t="s">
        <v>0</v>
      </c>
      <c r="B159" s="48" t="s">
        <v>53</v>
      </c>
      <c r="C159" s="46" t="str">
        <f>C$4</f>
        <v>Vendor 1</v>
      </c>
      <c r="D159" s="49" t="str">
        <f>D$4</f>
        <v>Notes</v>
      </c>
    </row>
    <row r="160" spans="1:4" x14ac:dyDescent="0.4">
      <c r="A160" s="84"/>
      <c r="B160" s="33"/>
      <c r="C160" s="24"/>
      <c r="D160" s="34"/>
    </row>
    <row r="161" spans="1:4" x14ac:dyDescent="0.4">
      <c r="A161" s="69" t="s">
        <v>13</v>
      </c>
      <c r="B161" s="62">
        <v>0.15</v>
      </c>
      <c r="C161" s="24">
        <f>IF($B161&gt;0,C$133*B161,"")</f>
        <v>0</v>
      </c>
      <c r="D161" s="63"/>
    </row>
    <row r="162" spans="1:4" x14ac:dyDescent="0.4">
      <c r="A162" s="69" t="s">
        <v>46</v>
      </c>
      <c r="B162" s="62">
        <v>0.1</v>
      </c>
      <c r="C162" s="24">
        <f t="shared" ref="C162:C168" si="0">IF($B162&gt;0,C$133*B162,"")</f>
        <v>0</v>
      </c>
      <c r="D162" s="63"/>
    </row>
    <row r="163" spans="1:4" x14ac:dyDescent="0.4">
      <c r="A163" s="69" t="s">
        <v>47</v>
      </c>
      <c r="B163" s="62">
        <v>0.1</v>
      </c>
      <c r="C163" s="24">
        <f t="shared" si="0"/>
        <v>0</v>
      </c>
      <c r="D163" s="63"/>
    </row>
    <row r="164" spans="1:4" x14ac:dyDescent="0.4">
      <c r="A164" s="69" t="s">
        <v>48</v>
      </c>
      <c r="B164" s="62">
        <v>0.15</v>
      </c>
      <c r="C164" s="24">
        <f t="shared" si="0"/>
        <v>0</v>
      </c>
      <c r="D164" s="63"/>
    </row>
    <row r="165" spans="1:4" x14ac:dyDescent="0.4">
      <c r="A165" s="69" t="s">
        <v>49</v>
      </c>
      <c r="B165" s="62">
        <v>0.15</v>
      </c>
      <c r="C165" s="24">
        <f t="shared" si="0"/>
        <v>0</v>
      </c>
      <c r="D165" s="63"/>
    </row>
    <row r="166" spans="1:4" x14ac:dyDescent="0.4">
      <c r="A166" s="69" t="s">
        <v>50</v>
      </c>
      <c r="B166" s="62">
        <v>0.1</v>
      </c>
      <c r="C166" s="24">
        <f t="shared" si="0"/>
        <v>0</v>
      </c>
      <c r="D166" s="63"/>
    </row>
    <row r="167" spans="1:4" x14ac:dyDescent="0.4">
      <c r="A167" s="69" t="s">
        <v>51</v>
      </c>
      <c r="B167" s="62">
        <v>0.1</v>
      </c>
      <c r="C167" s="24">
        <f t="shared" si="0"/>
        <v>0</v>
      </c>
      <c r="D167" s="63"/>
    </row>
    <row r="168" spans="1:4" x14ac:dyDescent="0.4">
      <c r="A168" s="69" t="s">
        <v>14</v>
      </c>
      <c r="B168" s="62">
        <v>0.15</v>
      </c>
      <c r="C168" s="24">
        <f t="shared" si="0"/>
        <v>0</v>
      </c>
      <c r="D168" s="63"/>
    </row>
    <row r="169" spans="1:4" x14ac:dyDescent="0.4">
      <c r="A169" s="69"/>
      <c r="B169" s="35"/>
      <c r="C169" s="24"/>
      <c r="D169" s="36"/>
    </row>
    <row r="170" spans="1:4" x14ac:dyDescent="0.4">
      <c r="A170" s="82" t="s">
        <v>52</v>
      </c>
      <c r="B170" s="37">
        <f>SUM(B160:B169)</f>
        <v>1</v>
      </c>
      <c r="C170" s="28">
        <f>SUM(C160:C169)</f>
        <v>0</v>
      </c>
      <c r="D170" s="38"/>
    </row>
    <row r="171" spans="1:4" x14ac:dyDescent="0.4">
      <c r="A171" s="69"/>
      <c r="B171" s="39"/>
      <c r="C171" s="33" t="s">
        <v>9</v>
      </c>
      <c r="D171" s="38"/>
    </row>
    <row r="172" spans="1:4" ht="15" customHeight="1" x14ac:dyDescent="0.45">
      <c r="A172" s="119" t="s">
        <v>54</v>
      </c>
      <c r="B172" s="120"/>
      <c r="C172" s="120"/>
      <c r="D172" s="121"/>
    </row>
    <row r="173" spans="1:4" ht="15" customHeight="1" x14ac:dyDescent="0.4">
      <c r="A173" s="107"/>
      <c r="B173" s="108"/>
      <c r="C173" s="108"/>
      <c r="D173" s="109"/>
    </row>
    <row r="174" spans="1:4" ht="15" customHeight="1" x14ac:dyDescent="0.4">
      <c r="A174" s="110" t="s">
        <v>69</v>
      </c>
      <c r="B174" s="111"/>
      <c r="C174" s="111"/>
      <c r="D174" s="112"/>
    </row>
    <row r="175" spans="1:4" ht="15" customHeight="1" x14ac:dyDescent="0.4">
      <c r="A175" s="113"/>
      <c r="B175" s="114"/>
      <c r="C175" s="114"/>
      <c r="D175" s="115"/>
    </row>
    <row r="176" spans="1:4" ht="15" customHeight="1" x14ac:dyDescent="0.4">
      <c r="A176" s="113"/>
      <c r="B176" s="114"/>
      <c r="C176" s="114"/>
      <c r="D176" s="115"/>
    </row>
    <row r="177" spans="1:4" ht="15" customHeight="1" x14ac:dyDescent="0.4">
      <c r="A177" s="113"/>
      <c r="B177" s="114"/>
      <c r="C177" s="114"/>
      <c r="D177" s="115"/>
    </row>
    <row r="178" spans="1:4" ht="15" customHeight="1" x14ac:dyDescent="0.4">
      <c r="A178" s="113"/>
      <c r="B178" s="114"/>
      <c r="C178" s="114"/>
      <c r="D178" s="115"/>
    </row>
    <row r="179" spans="1:4" ht="15" customHeight="1" x14ac:dyDescent="0.4">
      <c r="A179" s="113"/>
      <c r="B179" s="114"/>
      <c r="C179" s="114"/>
      <c r="D179" s="115"/>
    </row>
    <row r="180" spans="1:4" ht="15" customHeight="1" x14ac:dyDescent="0.4">
      <c r="A180" s="113"/>
      <c r="B180" s="114"/>
      <c r="C180" s="114"/>
      <c r="D180" s="115"/>
    </row>
    <row r="181" spans="1:4" ht="15" customHeight="1" x14ac:dyDescent="0.4">
      <c r="A181" s="113"/>
      <c r="B181" s="114"/>
      <c r="C181" s="114"/>
      <c r="D181" s="115"/>
    </row>
    <row r="182" spans="1:4" ht="15" customHeight="1" x14ac:dyDescent="0.4">
      <c r="A182" s="113"/>
      <c r="B182" s="114"/>
      <c r="C182" s="114"/>
      <c r="D182" s="115"/>
    </row>
    <row r="183" spans="1:4" ht="15" customHeight="1" x14ac:dyDescent="0.4">
      <c r="A183" s="113" t="s">
        <v>9</v>
      </c>
      <c r="B183" s="114"/>
      <c r="C183" s="114"/>
      <c r="D183" s="115"/>
    </row>
    <row r="184" spans="1:4" ht="15" customHeight="1" thickBot="1" x14ac:dyDescent="0.45">
      <c r="A184" s="116"/>
      <c r="B184" s="117"/>
      <c r="C184" s="117"/>
      <c r="D184" s="118"/>
    </row>
    <row r="185" spans="1:4" ht="13.5" thickTop="1" x14ac:dyDescent="0.4"/>
  </sheetData>
  <sheetProtection insertRows="0"/>
  <mergeCells count="23">
    <mergeCell ref="A147:D147"/>
    <mergeCell ref="A158:D158"/>
    <mergeCell ref="A2:D2"/>
    <mergeCell ref="A3:D3"/>
    <mergeCell ref="A124:D124"/>
    <mergeCell ref="A14:D14"/>
    <mergeCell ref="A114:D114"/>
    <mergeCell ref="A135:D135"/>
    <mergeCell ref="A84:D84"/>
    <mergeCell ref="A104:D104"/>
    <mergeCell ref="A173:D173"/>
    <mergeCell ref="A174:D174"/>
    <mergeCell ref="A183:D183"/>
    <mergeCell ref="A184:D184"/>
    <mergeCell ref="A172:D172"/>
    <mergeCell ref="A175:D175"/>
    <mergeCell ref="A176:D176"/>
    <mergeCell ref="A177:D177"/>
    <mergeCell ref="A182:D182"/>
    <mergeCell ref="A178:D178"/>
    <mergeCell ref="A179:D179"/>
    <mergeCell ref="A180:D180"/>
    <mergeCell ref="A181:D181"/>
  </mergeCells>
  <phoneticPr fontId="8" type="noConversion"/>
  <conditionalFormatting sqref="A126:A134 D126:D134">
    <cfRule type="cellIs" dxfId="36" priority="4" operator="equal">
      <formula>0</formula>
    </cfRule>
  </conditionalFormatting>
  <conditionalFormatting sqref="A6:C11 A87:C100 A107:C109 B117:C121 A117:A123 B123:D123">
    <cfRule type="cellIs" dxfId="35" priority="29" operator="equal">
      <formula>0</formula>
    </cfRule>
  </conditionalFormatting>
  <conditionalFormatting sqref="A17:C81 A110:A113">
    <cfRule type="cellIs" dxfId="34" priority="1" operator="equal">
      <formula>0</formula>
    </cfRule>
  </conditionalFormatting>
  <conditionalFormatting sqref="B138:B146 C140:C144">
    <cfRule type="cellIs" dxfId="33" priority="413" operator="equal">
      <formula>0</formula>
    </cfRule>
  </conditionalFormatting>
  <conditionalFormatting sqref="B154">
    <cfRule type="cellIs" dxfId="32" priority="527" operator="lessThan">
      <formula>#REF!&gt;C154</formula>
    </cfRule>
  </conditionalFormatting>
  <conditionalFormatting sqref="B101:C101 A101:A103 B110:C111">
    <cfRule type="cellIs" dxfId="31" priority="9" operator="equal">
      <formula>0</formula>
    </cfRule>
  </conditionalFormatting>
  <conditionalFormatting sqref="B126:C132">
    <cfRule type="cellIs" dxfId="30" priority="3" operator="equal">
      <formula>0</formula>
    </cfRule>
  </conditionalFormatting>
  <conditionalFormatting sqref="B134:C134">
    <cfRule type="cellIs" dxfId="29" priority="410" operator="equal">
      <formula>0</formula>
    </cfRule>
  </conditionalFormatting>
  <conditionalFormatting sqref="B103:D103 B113:D113">
    <cfRule type="cellIs" dxfId="28" priority="7" operator="equal">
      <formula>0</formula>
    </cfRule>
  </conditionalFormatting>
  <conditionalFormatting sqref="C112">
    <cfRule type="cellIs" dxfId="27" priority="5" operator="lessThan">
      <formula>0</formula>
    </cfRule>
  </conditionalFormatting>
  <conditionalFormatting sqref="C122">
    <cfRule type="cellIs" dxfId="26" priority="19" operator="lessThan">
      <formula>0</formula>
    </cfRule>
  </conditionalFormatting>
  <conditionalFormatting sqref="C133">
    <cfRule type="cellIs" dxfId="25" priority="25" operator="lessThan">
      <formula>0</formula>
    </cfRule>
  </conditionalFormatting>
  <conditionalFormatting sqref="C137:C138">
    <cfRule type="cellIs" dxfId="24" priority="17" operator="equal">
      <formula>0</formula>
    </cfRule>
  </conditionalFormatting>
  <conditionalFormatting sqref="C138">
    <cfRule type="cellIs" dxfId="23" priority="14" operator="greaterThan">
      <formula>0.049999</formula>
    </cfRule>
    <cfRule type="cellIs" dxfId="22" priority="15" operator="greaterThan">
      <formula>0.030001</formula>
    </cfRule>
    <cfRule type="cellIs" dxfId="21" priority="16" operator="lessThan">
      <formula>3.0001</formula>
    </cfRule>
  </conditionalFormatting>
  <conditionalFormatting sqref="C139:C146">
    <cfRule type="cellIs" dxfId="20" priority="18" operator="lessThan">
      <formula>0</formula>
    </cfRule>
  </conditionalFormatting>
  <conditionalFormatting sqref="C151">
    <cfRule type="cellIs" dxfId="19" priority="235" operator="equal">
      <formula>0</formula>
    </cfRule>
    <cfRule type="cellIs" dxfId="18" priority="236" operator="lessThan">
      <formula>0</formula>
    </cfRule>
  </conditionalFormatting>
  <conditionalFormatting sqref="C155">
    <cfRule type="cellIs" dxfId="17" priority="530" operator="lessThan">
      <formula>#REF!&gt;#REF!</formula>
    </cfRule>
  </conditionalFormatting>
  <conditionalFormatting sqref="D6:D13 C12 C82 D86:D103 D106:D113 D116:D123">
    <cfRule type="cellIs" dxfId="16" priority="23" operator="lessThan">
      <formula>0</formula>
    </cfRule>
  </conditionalFormatting>
  <conditionalFormatting sqref="D16:D83 C102">
    <cfRule type="cellIs" dxfId="15" priority="6" operator="lessThan">
      <formula>0</formula>
    </cfRule>
  </conditionalFormatting>
  <conditionalFormatting sqref="D126:D134">
    <cfRule type="cellIs" dxfId="14" priority="2" operator="lessThan">
      <formula>0</formula>
    </cfRule>
  </conditionalFormatting>
  <conditionalFormatting sqref="D137:D146 D154:D157">
    <cfRule type="cellIs" dxfId="13" priority="407" operator="lessThan">
      <formula>0</formula>
    </cfRule>
  </conditionalFormatting>
  <conditionalFormatting sqref="D160:D171">
    <cfRule type="cellIs" dxfId="12" priority="228" operator="lessThan">
      <formula>0</formula>
    </cfRule>
  </conditionalFormatting>
  <pageMargins left="0.7" right="0.7" top="0.75" bottom="0.75" header="0.3" footer="0.3"/>
  <pageSetup scale="8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7DD01-5740-4C50-8078-D438839A9945}">
  <dimension ref="A1:D57"/>
  <sheetViews>
    <sheetView zoomScaleNormal="100" workbookViewId="0">
      <selection activeCell="A40" activeCellId="4" sqref="A4:D8 A13:D17 A22:D26 A31:D35 A40:D44"/>
    </sheetView>
  </sheetViews>
  <sheetFormatPr defaultColWidth="9.1328125" defaultRowHeight="13.15" x14ac:dyDescent="0.4"/>
  <cols>
    <col min="1" max="1" width="32.796875" style="87" customWidth="1"/>
    <col min="2" max="2" width="10.86328125" style="86" customWidth="1"/>
    <col min="3" max="4" width="12.53125" style="86" customWidth="1"/>
    <col min="5" max="16384" width="9.1328125" style="85"/>
  </cols>
  <sheetData>
    <row r="1" spans="1:4" ht="30" customHeight="1" thickTop="1" x14ac:dyDescent="0.35">
      <c r="A1" s="129" t="s">
        <v>132</v>
      </c>
      <c r="B1" s="130"/>
      <c r="C1" s="130"/>
      <c r="D1" s="131"/>
    </row>
    <row r="2" spans="1:4" x14ac:dyDescent="0.4">
      <c r="A2" s="119" t="str">
        <f>[1]Cost!A2</f>
        <v>Enter 'Software Fees' or 'Subscription Fees' here</v>
      </c>
      <c r="B2" s="120"/>
      <c r="C2" s="120"/>
      <c r="D2" s="125"/>
    </row>
    <row r="3" spans="1:4" x14ac:dyDescent="0.35">
      <c r="A3" s="100" t="s">
        <v>0</v>
      </c>
      <c r="B3" s="5" t="s">
        <v>15</v>
      </c>
      <c r="C3" s="5" t="s">
        <v>16</v>
      </c>
      <c r="D3" s="99" t="s">
        <v>4</v>
      </c>
    </row>
    <row r="4" spans="1:4" x14ac:dyDescent="0.4">
      <c r="A4" s="98"/>
      <c r="B4" s="17"/>
      <c r="C4" s="21"/>
      <c r="D4" s="101" t="str">
        <f>IF(C4&gt;0,B4*C4,"")</f>
        <v/>
      </c>
    </row>
    <row r="5" spans="1:4" x14ac:dyDescent="0.4">
      <c r="A5" s="98"/>
      <c r="B5" s="17"/>
      <c r="C5" s="21"/>
      <c r="D5" s="101" t="str">
        <f>IF(C5&gt;0,B5*C5,"")</f>
        <v/>
      </c>
    </row>
    <row r="6" spans="1:4" x14ac:dyDescent="0.4">
      <c r="A6" s="98"/>
      <c r="B6" s="17"/>
      <c r="C6" s="21"/>
      <c r="D6" s="101" t="str">
        <f>IF(C6&gt;0,B6*C6,"")</f>
        <v/>
      </c>
    </row>
    <row r="7" spans="1:4" x14ac:dyDescent="0.4">
      <c r="A7" s="98"/>
      <c r="B7" s="17"/>
      <c r="C7" s="21"/>
      <c r="D7" s="101" t="str">
        <f>IF(C7&gt;0,B7*C7,"")</f>
        <v/>
      </c>
    </row>
    <row r="8" spans="1:4" x14ac:dyDescent="0.4">
      <c r="A8" s="98"/>
      <c r="B8" s="17"/>
      <c r="C8" s="21"/>
      <c r="D8" s="101" t="str">
        <f>IF(C8&gt;0,B8*C8,"")</f>
        <v/>
      </c>
    </row>
    <row r="9" spans="1:4" x14ac:dyDescent="0.4">
      <c r="A9" s="93"/>
      <c r="B9" s="8"/>
      <c r="C9" s="11" t="s">
        <v>3</v>
      </c>
      <c r="D9" s="92">
        <f>SUM(D4:D8)</f>
        <v>0</v>
      </c>
    </row>
    <row r="10" spans="1:4" x14ac:dyDescent="0.4">
      <c r="A10" s="93"/>
      <c r="B10" s="8"/>
      <c r="C10" s="9"/>
      <c r="D10" s="96" t="str">
        <f>IF(C10&gt;0,B10*C10,"")</f>
        <v/>
      </c>
    </row>
    <row r="11" spans="1:4" x14ac:dyDescent="0.4">
      <c r="A11" s="119" t="str">
        <f>[1]Cost!A16</f>
        <v>Interface Software</v>
      </c>
      <c r="B11" s="120"/>
      <c r="C11" s="120"/>
      <c r="D11" s="125"/>
    </row>
    <row r="12" spans="1:4" x14ac:dyDescent="0.35">
      <c r="A12" s="100" t="s">
        <v>0</v>
      </c>
      <c r="B12" s="5" t="s">
        <v>15</v>
      </c>
      <c r="C12" s="5" t="s">
        <v>16</v>
      </c>
      <c r="D12" s="99" t="s">
        <v>4</v>
      </c>
    </row>
    <row r="13" spans="1:4" x14ac:dyDescent="0.4">
      <c r="A13" s="98"/>
      <c r="B13" s="17"/>
      <c r="C13" s="18"/>
      <c r="D13" s="97" t="str">
        <f>IF(C13&gt;0,B13*C13,"")</f>
        <v/>
      </c>
    </row>
    <row r="14" spans="1:4" x14ac:dyDescent="0.4">
      <c r="A14" s="98"/>
      <c r="B14" s="17"/>
      <c r="C14" s="21"/>
      <c r="D14" s="101" t="str">
        <f>IF(C14&gt;0,B14*C14,"")</f>
        <v/>
      </c>
    </row>
    <row r="15" spans="1:4" x14ac:dyDescent="0.4">
      <c r="A15" s="98"/>
      <c r="B15" s="17"/>
      <c r="C15" s="21"/>
      <c r="D15" s="101" t="str">
        <f>IF(C15&gt;0,B15*C15,"")</f>
        <v/>
      </c>
    </row>
    <row r="16" spans="1:4" x14ac:dyDescent="0.4">
      <c r="A16" s="98"/>
      <c r="B16" s="17"/>
      <c r="C16" s="21"/>
      <c r="D16" s="101" t="str">
        <f>IF(C16&gt;0,B16*C16,"")</f>
        <v/>
      </c>
    </row>
    <row r="17" spans="1:4" x14ac:dyDescent="0.4">
      <c r="A17" s="98"/>
      <c r="B17" s="17"/>
      <c r="C17" s="21"/>
      <c r="D17" s="101" t="str">
        <f>IF(C17&gt;0,B17*C17,"")</f>
        <v/>
      </c>
    </row>
    <row r="18" spans="1:4" x14ac:dyDescent="0.4">
      <c r="A18" s="93"/>
      <c r="B18" s="8"/>
      <c r="C18" s="11" t="s">
        <v>3</v>
      </c>
      <c r="D18" s="92">
        <f>SUM(D13:D17)</f>
        <v>0</v>
      </c>
    </row>
    <row r="19" spans="1:4" x14ac:dyDescent="0.4">
      <c r="A19" s="93"/>
      <c r="B19" s="8"/>
      <c r="C19" s="9"/>
      <c r="D19" s="96"/>
    </row>
    <row r="20" spans="1:4" x14ac:dyDescent="0.4">
      <c r="A20" s="119" t="str">
        <f>[1]Cost!A91</f>
        <v>Professional Services</v>
      </c>
      <c r="B20" s="120"/>
      <c r="C20" s="120"/>
      <c r="D20" s="125"/>
    </row>
    <row r="21" spans="1:4" x14ac:dyDescent="0.35">
      <c r="A21" s="100" t="s">
        <v>0</v>
      </c>
      <c r="B21" s="5" t="s">
        <v>15</v>
      </c>
      <c r="C21" s="5" t="s">
        <v>16</v>
      </c>
      <c r="D21" s="99" t="s">
        <v>4</v>
      </c>
    </row>
    <row r="22" spans="1:4" x14ac:dyDescent="0.4">
      <c r="A22" s="98"/>
      <c r="B22" s="17"/>
      <c r="C22" s="18"/>
      <c r="D22" s="97" t="str">
        <f>IF(C22&gt;0,B22*C22,"")</f>
        <v/>
      </c>
    </row>
    <row r="23" spans="1:4" x14ac:dyDescent="0.4">
      <c r="A23" s="98"/>
      <c r="B23" s="17"/>
      <c r="C23" s="21"/>
      <c r="D23" s="101" t="str">
        <f>IF(C23&gt;0,B23*C23,"")</f>
        <v/>
      </c>
    </row>
    <row r="24" spans="1:4" x14ac:dyDescent="0.4">
      <c r="A24" s="98"/>
      <c r="B24" s="17"/>
      <c r="C24" s="21"/>
      <c r="D24" s="101" t="str">
        <f>IF(C24&gt;0,B24*C24,"")</f>
        <v/>
      </c>
    </row>
    <row r="25" spans="1:4" x14ac:dyDescent="0.4">
      <c r="A25" s="98"/>
      <c r="B25" s="17"/>
      <c r="C25" s="21"/>
      <c r="D25" s="101" t="str">
        <f>IF(C25&gt;0,B25*C25,"")</f>
        <v/>
      </c>
    </row>
    <row r="26" spans="1:4" x14ac:dyDescent="0.4">
      <c r="A26" s="98"/>
      <c r="B26" s="17"/>
      <c r="C26" s="21"/>
      <c r="D26" s="101" t="str">
        <f>IF(C26&gt;0,B26*C26,"")</f>
        <v/>
      </c>
    </row>
    <row r="27" spans="1:4" x14ac:dyDescent="0.4">
      <c r="A27" s="93"/>
      <c r="B27" s="8"/>
      <c r="C27" s="11" t="s">
        <v>3</v>
      </c>
      <c r="D27" s="92">
        <f>SUM(D22:D26)</f>
        <v>0</v>
      </c>
    </row>
    <row r="28" spans="1:4" x14ac:dyDescent="0.4">
      <c r="A28" s="93"/>
      <c r="B28" s="8"/>
      <c r="C28" s="9"/>
      <c r="D28" s="96" t="str">
        <f>IF(C28&gt;0,B28*C28,"")</f>
        <v/>
      </c>
    </row>
    <row r="29" spans="1:4" x14ac:dyDescent="0.4">
      <c r="A29" s="119" t="str">
        <f>[1]Cost!A114</f>
        <v>Third Party</v>
      </c>
      <c r="B29" s="120"/>
      <c r="C29" s="120"/>
      <c r="D29" s="125"/>
    </row>
    <row r="30" spans="1:4" x14ac:dyDescent="0.35">
      <c r="A30" s="100" t="s">
        <v>0</v>
      </c>
      <c r="B30" s="5" t="s">
        <v>15</v>
      </c>
      <c r="C30" s="5" t="s">
        <v>16</v>
      </c>
      <c r="D30" s="99" t="s">
        <v>4</v>
      </c>
    </row>
    <row r="31" spans="1:4" x14ac:dyDescent="0.4">
      <c r="A31" s="98"/>
      <c r="B31" s="17"/>
      <c r="C31" s="21"/>
      <c r="D31" s="101" t="str">
        <f>IF(C31&gt;0,B31*C31,"")</f>
        <v/>
      </c>
    </row>
    <row r="32" spans="1:4" x14ac:dyDescent="0.4">
      <c r="A32" s="98"/>
      <c r="B32" s="17"/>
      <c r="C32" s="21"/>
      <c r="D32" s="101" t="str">
        <f>IF(C32&gt;0,B32*C32,"")</f>
        <v/>
      </c>
    </row>
    <row r="33" spans="1:4" x14ac:dyDescent="0.4">
      <c r="A33" s="98"/>
      <c r="B33" s="17"/>
      <c r="C33" s="21"/>
      <c r="D33" s="101" t="str">
        <f>IF(C33&gt;0,B33*C33,"")</f>
        <v/>
      </c>
    </row>
    <row r="34" spans="1:4" x14ac:dyDescent="0.4">
      <c r="A34" s="98"/>
      <c r="B34" s="17"/>
      <c r="C34" s="21"/>
      <c r="D34" s="101" t="str">
        <f>IF(C34&gt;0,B34*C34,"")</f>
        <v/>
      </c>
    </row>
    <row r="35" spans="1:4" x14ac:dyDescent="0.4">
      <c r="A35" s="98"/>
      <c r="B35" s="17"/>
      <c r="C35" s="21"/>
      <c r="D35" s="101" t="str">
        <f>IF(C35&gt;0,B35*C35,"")</f>
        <v/>
      </c>
    </row>
    <row r="36" spans="1:4" x14ac:dyDescent="0.4">
      <c r="A36" s="93"/>
      <c r="B36" s="8"/>
      <c r="C36" s="11" t="s">
        <v>3</v>
      </c>
      <c r="D36" s="92">
        <f>SUM(D31:D35)</f>
        <v>0</v>
      </c>
    </row>
    <row r="37" spans="1:4" x14ac:dyDescent="0.4">
      <c r="A37" s="93"/>
      <c r="B37" s="8"/>
      <c r="C37" s="9"/>
      <c r="D37" s="96" t="str">
        <f>IF(C37&gt;0,B37*C37,"")</f>
        <v/>
      </c>
    </row>
    <row r="38" spans="1:4" x14ac:dyDescent="0.4">
      <c r="A38" s="119" t="str">
        <f>[1]Cost!A127</f>
        <v>Other Costs</v>
      </c>
      <c r="B38" s="120"/>
      <c r="C38" s="120"/>
      <c r="D38" s="125"/>
    </row>
    <row r="39" spans="1:4" x14ac:dyDescent="0.35">
      <c r="A39" s="100" t="s">
        <v>0</v>
      </c>
      <c r="B39" s="5" t="s">
        <v>15</v>
      </c>
      <c r="C39" s="5" t="s">
        <v>16</v>
      </c>
      <c r="D39" s="99" t="s">
        <v>4</v>
      </c>
    </row>
    <row r="40" spans="1:4" x14ac:dyDescent="0.4">
      <c r="A40" s="98"/>
      <c r="B40" s="17"/>
      <c r="C40" s="18"/>
      <c r="D40" s="97"/>
    </row>
    <row r="41" spans="1:4" x14ac:dyDescent="0.4">
      <c r="A41" s="98"/>
      <c r="B41" s="17"/>
      <c r="C41" s="18"/>
      <c r="D41" s="97"/>
    </row>
    <row r="42" spans="1:4" x14ac:dyDescent="0.4">
      <c r="A42" s="98"/>
      <c r="B42" s="17"/>
      <c r="C42" s="18"/>
      <c r="D42" s="97"/>
    </row>
    <row r="43" spans="1:4" x14ac:dyDescent="0.4">
      <c r="A43" s="98"/>
      <c r="B43" s="17"/>
      <c r="C43" s="18"/>
      <c r="D43" s="97"/>
    </row>
    <row r="44" spans="1:4" x14ac:dyDescent="0.4">
      <c r="A44" s="98"/>
      <c r="B44" s="17"/>
      <c r="C44" s="18"/>
      <c r="D44" s="97"/>
    </row>
    <row r="45" spans="1:4" x14ac:dyDescent="0.4">
      <c r="A45" s="93"/>
      <c r="B45" s="8"/>
      <c r="C45" s="11" t="s">
        <v>3</v>
      </c>
      <c r="D45" s="92">
        <f>SUM(D40:D44)</f>
        <v>0</v>
      </c>
    </row>
    <row r="46" spans="1:4" x14ac:dyDescent="0.4">
      <c r="A46" s="93"/>
      <c r="B46" s="8"/>
      <c r="C46" s="9"/>
      <c r="D46" s="96"/>
    </row>
    <row r="47" spans="1:4" x14ac:dyDescent="0.4">
      <c r="A47" s="119" t="s">
        <v>17</v>
      </c>
      <c r="B47" s="120"/>
      <c r="C47" s="120"/>
      <c r="D47" s="125"/>
    </row>
    <row r="48" spans="1:4" x14ac:dyDescent="0.4">
      <c r="A48" s="93"/>
      <c r="B48" s="8"/>
      <c r="C48" s="9"/>
      <c r="D48" s="94" t="str">
        <f>IF(C48&gt;0,B48*C48,"")</f>
        <v/>
      </c>
    </row>
    <row r="49" spans="1:4" ht="26.25" x14ac:dyDescent="0.4">
      <c r="A49" s="95" t="str">
        <f>A2</f>
        <v>Enter 'Software Fees' or 'Subscription Fees' here</v>
      </c>
      <c r="B49" s="8"/>
      <c r="C49" s="14"/>
      <c r="D49" s="94">
        <f>D9</f>
        <v>0</v>
      </c>
    </row>
    <row r="50" spans="1:4" x14ac:dyDescent="0.4">
      <c r="A50" s="95" t="str">
        <f>A11</f>
        <v>Interface Software</v>
      </c>
      <c r="B50" s="8"/>
      <c r="C50" s="14"/>
      <c r="D50" s="94">
        <f>D18</f>
        <v>0</v>
      </c>
    </row>
    <row r="51" spans="1:4" x14ac:dyDescent="0.4">
      <c r="A51" s="95" t="str">
        <f>A20</f>
        <v>Professional Services</v>
      </c>
      <c r="B51" s="8"/>
      <c r="C51" s="14"/>
      <c r="D51" s="94">
        <f>D27</f>
        <v>0</v>
      </c>
    </row>
    <row r="52" spans="1:4" x14ac:dyDescent="0.4">
      <c r="A52" s="95" t="str">
        <f>A29</f>
        <v>Third Party</v>
      </c>
      <c r="B52" s="8"/>
      <c r="C52" s="14"/>
      <c r="D52" s="94">
        <f>D36</f>
        <v>0</v>
      </c>
    </row>
    <row r="53" spans="1:4" x14ac:dyDescent="0.4">
      <c r="A53" s="95" t="str">
        <f>A38</f>
        <v>Other Costs</v>
      </c>
      <c r="B53" s="8"/>
      <c r="C53" s="14"/>
      <c r="D53" s="94">
        <f>D45</f>
        <v>0</v>
      </c>
    </row>
    <row r="54" spans="1:4" x14ac:dyDescent="0.4">
      <c r="A54" s="93"/>
      <c r="B54" s="8"/>
      <c r="C54" s="14"/>
      <c r="D54" s="94"/>
    </row>
    <row r="55" spans="1:4" x14ac:dyDescent="0.4">
      <c r="A55" s="93"/>
      <c r="B55" s="8"/>
      <c r="C55" s="15" t="s">
        <v>18</v>
      </c>
      <c r="D55" s="92">
        <f>SUM(D48:D54)</f>
        <v>0</v>
      </c>
    </row>
    <row r="56" spans="1:4" ht="13.5" thickBot="1" x14ac:dyDescent="0.45">
      <c r="A56" s="91"/>
      <c r="B56" s="90"/>
      <c r="C56" s="89"/>
      <c r="D56" s="88"/>
    </row>
    <row r="57" spans="1:4" ht="63" customHeight="1" thickTop="1" thickBot="1" x14ac:dyDescent="0.4">
      <c r="A57" s="126" t="s">
        <v>20</v>
      </c>
      <c r="B57" s="127"/>
      <c r="C57" s="127"/>
      <c r="D57" s="128"/>
    </row>
  </sheetData>
  <sheetProtection algorithmName="SHA-512" hashValue="/HMRCPoewfwGzm40X38x5WtyrKDvZyzF6kopbpvcMJusGpVLLg9Sj2lfO3mkcQ0QJ/1+FBicCGR0Iqe1btN4dw==" saltValue="jmYet2CCw9AjUwc3XZr3Gw==" spinCount="100000" sheet="1" objects="1" scenarios="1"/>
  <mergeCells count="8">
    <mergeCell ref="A29:D29"/>
    <mergeCell ref="A38:D38"/>
    <mergeCell ref="A47:D47"/>
    <mergeCell ref="A57:D57"/>
    <mergeCell ref="A1:D1"/>
    <mergeCell ref="A2:D2"/>
    <mergeCell ref="A11:D11"/>
    <mergeCell ref="A20:D20"/>
  </mergeCells>
  <conditionalFormatting sqref="B4:C4 A6:D10 A19:D19">
    <cfRule type="cellIs" dxfId="11" priority="6" operator="equal">
      <formula>0</formula>
    </cfRule>
  </conditionalFormatting>
  <conditionalFormatting sqref="C18:D18">
    <cfRule type="cellIs" dxfId="10" priority="2" operator="equal">
      <formula>0</formula>
    </cfRule>
  </conditionalFormatting>
  <conditionalFormatting sqref="C27:D27">
    <cfRule type="cellIs" dxfId="9" priority="4" operator="equal">
      <formula>0</formula>
    </cfRule>
  </conditionalFormatting>
  <conditionalFormatting sqref="C36:D36">
    <cfRule type="cellIs" dxfId="8" priority="3" operator="equal">
      <formula>0</formula>
    </cfRule>
  </conditionalFormatting>
  <conditionalFormatting sqref="C45:D45">
    <cfRule type="cellIs" dxfId="7" priority="1" operator="equal">
      <formula>0</formula>
    </cfRule>
  </conditionalFormatting>
  <conditionalFormatting sqref="D4">
    <cfRule type="cellIs" dxfId="6" priority="5" operator="lessThan">
      <formula>0</formula>
    </cfRule>
  </conditionalFormatting>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BD9E4-6EA1-4FD3-8AEE-8B4553D43D9F}">
  <dimension ref="A1:D57"/>
  <sheetViews>
    <sheetView zoomScaleNormal="100" workbookViewId="0">
      <selection activeCell="A20" sqref="A20:D20"/>
    </sheetView>
  </sheetViews>
  <sheetFormatPr defaultColWidth="9.1328125" defaultRowHeight="13.15" x14ac:dyDescent="0.4"/>
  <cols>
    <col min="1" max="1" width="32.796875" style="2" customWidth="1"/>
    <col min="2" max="3" width="10.86328125" style="3" customWidth="1"/>
    <col min="4" max="4" width="14.86328125" style="3" customWidth="1"/>
    <col min="5" max="16384" width="9.1328125" style="1"/>
  </cols>
  <sheetData>
    <row r="1" spans="1:4" ht="30" customHeight="1" x14ac:dyDescent="0.35">
      <c r="A1" s="132" t="s">
        <v>19</v>
      </c>
      <c r="B1" s="133"/>
      <c r="C1" s="133"/>
      <c r="D1" s="134"/>
    </row>
    <row r="2" spans="1:4" ht="15" customHeight="1" x14ac:dyDescent="0.4">
      <c r="A2" s="135" t="str">
        <f>Cost!A3</f>
        <v>Enter 'Software Fees' or 'Subscription Fees' here</v>
      </c>
      <c r="B2" s="120"/>
      <c r="C2" s="120"/>
      <c r="D2" s="136"/>
    </row>
    <row r="3" spans="1:4" ht="12.75" customHeight="1" x14ac:dyDescent="0.35">
      <c r="A3" s="4" t="s">
        <v>0</v>
      </c>
      <c r="B3" s="5" t="s">
        <v>15</v>
      </c>
      <c r="C3" s="5" t="s">
        <v>16</v>
      </c>
      <c r="D3" s="6" t="s">
        <v>4</v>
      </c>
    </row>
    <row r="4" spans="1:4" x14ac:dyDescent="0.4">
      <c r="A4" s="7"/>
      <c r="B4" s="8"/>
      <c r="C4" s="19"/>
      <c r="D4" s="20" t="str">
        <f t="shared" ref="D4" si="0">IF(C4&gt;0,B4*C4,"")</f>
        <v/>
      </c>
    </row>
    <row r="5" spans="1:4" ht="14.45" customHeight="1" x14ac:dyDescent="0.4">
      <c r="A5" s="16"/>
      <c r="B5" s="17"/>
      <c r="C5" s="21"/>
      <c r="D5" s="44" t="str">
        <f t="shared" ref="D5:D8" si="1">IF(C5&gt;0,B5*C5,"")</f>
        <v/>
      </c>
    </row>
    <row r="6" spans="1:4" x14ac:dyDescent="0.4">
      <c r="A6" s="16"/>
      <c r="B6" s="17"/>
      <c r="C6" s="21"/>
      <c r="D6" s="44" t="str">
        <f t="shared" si="1"/>
        <v/>
      </c>
    </row>
    <row r="7" spans="1:4" x14ac:dyDescent="0.4">
      <c r="A7" s="16"/>
      <c r="B7" s="17"/>
      <c r="C7" s="21"/>
      <c r="D7" s="44" t="str">
        <f t="shared" si="1"/>
        <v/>
      </c>
    </row>
    <row r="8" spans="1:4" x14ac:dyDescent="0.4">
      <c r="A8" s="16"/>
      <c r="B8" s="17"/>
      <c r="C8" s="21"/>
      <c r="D8" s="44" t="str">
        <f t="shared" si="1"/>
        <v/>
      </c>
    </row>
    <row r="9" spans="1:4" x14ac:dyDescent="0.4">
      <c r="A9" s="7"/>
      <c r="B9" s="8"/>
      <c r="C9" s="11" t="s">
        <v>3</v>
      </c>
      <c r="D9" s="22">
        <f>SUM(D4:D8)</f>
        <v>0</v>
      </c>
    </row>
    <row r="10" spans="1:4" x14ac:dyDescent="0.4">
      <c r="A10" s="7"/>
      <c r="B10" s="8"/>
      <c r="C10" s="9"/>
      <c r="D10" s="10" t="str">
        <f>IF(C10&gt;0,B10*C10,"")</f>
        <v/>
      </c>
    </row>
    <row r="11" spans="1:4" x14ac:dyDescent="0.4">
      <c r="A11" s="135" t="str">
        <f>Cost!A14</f>
        <v>Interface Software</v>
      </c>
      <c r="B11" s="120"/>
      <c r="C11" s="120"/>
      <c r="D11" s="136"/>
    </row>
    <row r="12" spans="1:4" x14ac:dyDescent="0.35">
      <c r="A12" s="4" t="s">
        <v>0</v>
      </c>
      <c r="B12" s="5" t="s">
        <v>15</v>
      </c>
      <c r="C12" s="5" t="s">
        <v>16</v>
      </c>
      <c r="D12" s="6" t="s">
        <v>4</v>
      </c>
    </row>
    <row r="13" spans="1:4" x14ac:dyDescent="0.4">
      <c r="A13" s="7"/>
      <c r="B13" s="8"/>
      <c r="C13" s="9"/>
      <c r="D13" s="10" t="str">
        <f t="shared" ref="D13:D17" si="2">IF(C13&gt;0,B13*C13,"")</f>
        <v/>
      </c>
    </row>
    <row r="14" spans="1:4" x14ac:dyDescent="0.4">
      <c r="A14" s="16"/>
      <c r="B14" s="17"/>
      <c r="C14" s="21"/>
      <c r="D14" s="44" t="str">
        <f t="shared" si="2"/>
        <v/>
      </c>
    </row>
    <row r="15" spans="1:4" x14ac:dyDescent="0.4">
      <c r="A15" s="16"/>
      <c r="B15" s="17"/>
      <c r="C15" s="21"/>
      <c r="D15" s="44" t="str">
        <f t="shared" si="2"/>
        <v/>
      </c>
    </row>
    <row r="16" spans="1:4" x14ac:dyDescent="0.4">
      <c r="A16" s="16"/>
      <c r="B16" s="17"/>
      <c r="C16" s="21"/>
      <c r="D16" s="44" t="str">
        <f t="shared" si="2"/>
        <v/>
      </c>
    </row>
    <row r="17" spans="1:4" x14ac:dyDescent="0.4">
      <c r="A17" s="16"/>
      <c r="B17" s="17"/>
      <c r="C17" s="21"/>
      <c r="D17" s="44" t="str">
        <f t="shared" si="2"/>
        <v/>
      </c>
    </row>
    <row r="18" spans="1:4" x14ac:dyDescent="0.4">
      <c r="A18" s="7"/>
      <c r="B18" s="8"/>
      <c r="C18" s="11" t="s">
        <v>3</v>
      </c>
      <c r="D18" s="22">
        <f>SUM(D13:D17)</f>
        <v>0</v>
      </c>
    </row>
    <row r="19" spans="1:4" x14ac:dyDescent="0.4">
      <c r="A19" s="7"/>
      <c r="B19" s="8"/>
      <c r="C19" s="9"/>
      <c r="D19" s="10"/>
    </row>
    <row r="20" spans="1:4" x14ac:dyDescent="0.4">
      <c r="A20" s="135" t="e">
        <f>Cost!#REF!</f>
        <v>#REF!</v>
      </c>
      <c r="B20" s="120"/>
      <c r="C20" s="120"/>
      <c r="D20" s="136"/>
    </row>
    <row r="21" spans="1:4" x14ac:dyDescent="0.35">
      <c r="A21" s="4" t="s">
        <v>0</v>
      </c>
      <c r="B21" s="5" t="s">
        <v>15</v>
      </c>
      <c r="C21" s="5" t="s">
        <v>16</v>
      </c>
      <c r="D21" s="6" t="s">
        <v>4</v>
      </c>
    </row>
    <row r="22" spans="1:4" x14ac:dyDescent="0.4">
      <c r="A22" s="7"/>
      <c r="B22" s="8"/>
      <c r="C22" s="9"/>
      <c r="D22" s="10" t="str">
        <f t="shared" ref="D22:D28" si="3">IF(C22&gt;0,B22*C22,"")</f>
        <v/>
      </c>
    </row>
    <row r="23" spans="1:4" x14ac:dyDescent="0.4">
      <c r="A23" s="16"/>
      <c r="B23" s="17"/>
      <c r="C23" s="21"/>
      <c r="D23" s="44" t="str">
        <f t="shared" si="3"/>
        <v/>
      </c>
    </row>
    <row r="24" spans="1:4" x14ac:dyDescent="0.4">
      <c r="A24" s="16"/>
      <c r="B24" s="17"/>
      <c r="C24" s="21"/>
      <c r="D24" s="44" t="str">
        <f t="shared" si="3"/>
        <v/>
      </c>
    </row>
    <row r="25" spans="1:4" x14ac:dyDescent="0.4">
      <c r="A25" s="16"/>
      <c r="B25" s="17"/>
      <c r="C25" s="21"/>
      <c r="D25" s="44" t="str">
        <f t="shared" si="3"/>
        <v/>
      </c>
    </row>
    <row r="26" spans="1:4" x14ac:dyDescent="0.4">
      <c r="A26" s="16"/>
      <c r="B26" s="17"/>
      <c r="C26" s="21"/>
      <c r="D26" s="44" t="str">
        <f t="shared" si="3"/>
        <v/>
      </c>
    </row>
    <row r="27" spans="1:4" x14ac:dyDescent="0.4">
      <c r="A27" s="7"/>
      <c r="B27" s="8"/>
      <c r="C27" s="11" t="s">
        <v>3</v>
      </c>
      <c r="D27" s="22">
        <f>SUM(D22:D26)</f>
        <v>0</v>
      </c>
    </row>
    <row r="28" spans="1:4" x14ac:dyDescent="0.4">
      <c r="A28" s="7"/>
      <c r="B28" s="8"/>
      <c r="C28" s="9"/>
      <c r="D28" s="10" t="str">
        <f t="shared" si="3"/>
        <v/>
      </c>
    </row>
    <row r="29" spans="1:4" x14ac:dyDescent="0.4">
      <c r="A29" s="135" t="e">
        <f>Cost!#REF!</f>
        <v>#REF!</v>
      </c>
      <c r="B29" s="120"/>
      <c r="C29" s="120"/>
      <c r="D29" s="136"/>
    </row>
    <row r="30" spans="1:4" x14ac:dyDescent="0.35">
      <c r="A30" s="4" t="s">
        <v>0</v>
      </c>
      <c r="B30" s="5" t="s">
        <v>15</v>
      </c>
      <c r="C30" s="5" t="s">
        <v>16</v>
      </c>
      <c r="D30" s="6" t="s">
        <v>4</v>
      </c>
    </row>
    <row r="31" spans="1:4" x14ac:dyDescent="0.4">
      <c r="A31" s="7"/>
      <c r="B31" s="8"/>
      <c r="C31" s="19"/>
      <c r="D31" s="20" t="str">
        <f t="shared" ref="D31:D48" si="4">IF(C31&gt;0,B31*C31,"")</f>
        <v/>
      </c>
    </row>
    <row r="32" spans="1:4" x14ac:dyDescent="0.4">
      <c r="A32" s="16"/>
      <c r="B32" s="17"/>
      <c r="C32" s="21"/>
      <c r="D32" s="44" t="str">
        <f t="shared" si="4"/>
        <v/>
      </c>
    </row>
    <row r="33" spans="1:4" x14ac:dyDescent="0.4">
      <c r="A33" s="16"/>
      <c r="B33" s="17"/>
      <c r="C33" s="21"/>
      <c r="D33" s="44" t="str">
        <f t="shared" si="4"/>
        <v/>
      </c>
    </row>
    <row r="34" spans="1:4" x14ac:dyDescent="0.4">
      <c r="A34" s="16"/>
      <c r="B34" s="17"/>
      <c r="C34" s="21"/>
      <c r="D34" s="44" t="str">
        <f t="shared" si="4"/>
        <v/>
      </c>
    </row>
    <row r="35" spans="1:4" x14ac:dyDescent="0.4">
      <c r="A35" s="16"/>
      <c r="B35" s="17"/>
      <c r="C35" s="21"/>
      <c r="D35" s="44" t="str">
        <f t="shared" si="4"/>
        <v/>
      </c>
    </row>
    <row r="36" spans="1:4" x14ac:dyDescent="0.4">
      <c r="A36" s="7"/>
      <c r="B36" s="8"/>
      <c r="C36" s="11" t="s">
        <v>3</v>
      </c>
      <c r="D36" s="22">
        <f>SUM(D31:D35)</f>
        <v>0</v>
      </c>
    </row>
    <row r="37" spans="1:4" x14ac:dyDescent="0.4">
      <c r="A37" s="7"/>
      <c r="B37" s="8"/>
      <c r="C37" s="9"/>
      <c r="D37" s="10" t="str">
        <f>IF(C37&gt;0,B37*C37,"")</f>
        <v/>
      </c>
    </row>
    <row r="38" spans="1:4" x14ac:dyDescent="0.4">
      <c r="A38" s="135" t="str">
        <f>Cost!A114</f>
        <v>Other Costs</v>
      </c>
      <c r="B38" s="120"/>
      <c r="C38" s="120"/>
      <c r="D38" s="136"/>
    </row>
    <row r="39" spans="1:4" x14ac:dyDescent="0.35">
      <c r="A39" s="4" t="s">
        <v>0</v>
      </c>
      <c r="B39" s="5" t="s">
        <v>15</v>
      </c>
      <c r="C39" s="5" t="s">
        <v>16</v>
      </c>
      <c r="D39" s="6" t="s">
        <v>4</v>
      </c>
    </row>
    <row r="40" spans="1:4" x14ac:dyDescent="0.4">
      <c r="A40" s="7"/>
      <c r="B40" s="8"/>
      <c r="C40" s="9"/>
      <c r="D40" s="10"/>
    </row>
    <row r="41" spans="1:4" x14ac:dyDescent="0.4">
      <c r="A41" s="16"/>
      <c r="B41" s="17"/>
      <c r="C41" s="18"/>
      <c r="D41" s="45"/>
    </row>
    <row r="42" spans="1:4" x14ac:dyDescent="0.4">
      <c r="A42" s="16"/>
      <c r="B42" s="17"/>
      <c r="C42" s="18"/>
      <c r="D42" s="45"/>
    </row>
    <row r="43" spans="1:4" x14ac:dyDescent="0.4">
      <c r="A43" s="16"/>
      <c r="B43" s="17"/>
      <c r="C43" s="18"/>
      <c r="D43" s="45"/>
    </row>
    <row r="44" spans="1:4" x14ac:dyDescent="0.4">
      <c r="A44" s="16"/>
      <c r="B44" s="17"/>
      <c r="C44" s="18"/>
      <c r="D44" s="45"/>
    </row>
    <row r="45" spans="1:4" x14ac:dyDescent="0.4">
      <c r="A45" s="7"/>
      <c r="B45" s="8"/>
      <c r="C45" s="11" t="s">
        <v>3</v>
      </c>
      <c r="D45" s="22">
        <f>SUM(D40:D44)</f>
        <v>0</v>
      </c>
    </row>
    <row r="46" spans="1:4" x14ac:dyDescent="0.4">
      <c r="A46" s="7"/>
      <c r="B46" s="8"/>
      <c r="C46" s="9"/>
      <c r="D46" s="10"/>
    </row>
    <row r="47" spans="1:4" x14ac:dyDescent="0.4">
      <c r="A47" s="135" t="s">
        <v>17</v>
      </c>
      <c r="B47" s="120"/>
      <c r="C47" s="120"/>
      <c r="D47" s="136"/>
    </row>
    <row r="48" spans="1:4" x14ac:dyDescent="0.4">
      <c r="A48" s="7"/>
      <c r="B48" s="8"/>
      <c r="C48" s="9"/>
      <c r="D48" s="20" t="str">
        <f t="shared" si="4"/>
        <v/>
      </c>
    </row>
    <row r="49" spans="1:4" ht="26.25" x14ac:dyDescent="0.4">
      <c r="A49" s="13" t="str">
        <f>A2</f>
        <v>Enter 'Software Fees' or 'Subscription Fees' here</v>
      </c>
      <c r="B49" s="8"/>
      <c r="C49" s="14"/>
      <c r="D49" s="20">
        <f>D9</f>
        <v>0</v>
      </c>
    </row>
    <row r="50" spans="1:4" x14ac:dyDescent="0.4">
      <c r="A50" s="13" t="str">
        <f>A11</f>
        <v>Interface Software</v>
      </c>
      <c r="B50" s="8"/>
      <c r="C50" s="14"/>
      <c r="D50" s="20">
        <f>D18</f>
        <v>0</v>
      </c>
    </row>
    <row r="51" spans="1:4" x14ac:dyDescent="0.4">
      <c r="A51" s="13" t="e">
        <f>A20</f>
        <v>#REF!</v>
      </c>
      <c r="B51" s="8"/>
      <c r="C51" s="14"/>
      <c r="D51" s="20">
        <f>D27</f>
        <v>0</v>
      </c>
    </row>
    <row r="52" spans="1:4" x14ac:dyDescent="0.4">
      <c r="A52" s="13" t="e">
        <f>A29</f>
        <v>#REF!</v>
      </c>
      <c r="B52" s="8"/>
      <c r="C52" s="14"/>
      <c r="D52" s="20">
        <f>D36</f>
        <v>0</v>
      </c>
    </row>
    <row r="53" spans="1:4" x14ac:dyDescent="0.4">
      <c r="A53" s="13" t="str">
        <f>A38</f>
        <v>Other Costs</v>
      </c>
      <c r="B53" s="8"/>
      <c r="C53" s="14"/>
      <c r="D53" s="20">
        <f>D45</f>
        <v>0</v>
      </c>
    </row>
    <row r="54" spans="1:4" x14ac:dyDescent="0.4">
      <c r="A54" s="7"/>
      <c r="B54" s="8"/>
      <c r="C54" s="14"/>
      <c r="D54" s="20"/>
    </row>
    <row r="55" spans="1:4" x14ac:dyDescent="0.4">
      <c r="A55" s="7"/>
      <c r="B55" s="8"/>
      <c r="C55" s="15" t="s">
        <v>18</v>
      </c>
      <c r="D55" s="22">
        <f>SUM(D48:D54)</f>
        <v>0</v>
      </c>
    </row>
    <row r="56" spans="1:4" x14ac:dyDescent="0.4">
      <c r="A56" s="7"/>
      <c r="B56" s="8"/>
      <c r="C56" s="15"/>
      <c r="D56" s="12"/>
    </row>
    <row r="57" spans="1:4" ht="56.25" customHeight="1" thickBot="1" x14ac:dyDescent="0.4">
      <c r="A57" s="137" t="s">
        <v>20</v>
      </c>
      <c r="B57" s="138"/>
      <c r="C57" s="138"/>
      <c r="D57" s="139"/>
    </row>
  </sheetData>
  <sheetProtection algorithmName="SHA-512" hashValue="nHMdWhgXVDF9BLpCyuphwIxAJiJDfMvc/a/kD2Tpqvw7dac299DMlmw1qzGN9M99GdifCpG4JQ9QibcywqV64Q==" saltValue="A4kB8Jrs6sNHDn0rL1ryvA==" spinCount="100000" sheet="1" objects="1" scenarios="1"/>
  <mergeCells count="8">
    <mergeCell ref="A1:D1"/>
    <mergeCell ref="A2:D2"/>
    <mergeCell ref="A11:D11"/>
    <mergeCell ref="A38:D38"/>
    <mergeCell ref="A57:D57"/>
    <mergeCell ref="A47:D47"/>
    <mergeCell ref="A20:D20"/>
    <mergeCell ref="A29:D29"/>
  </mergeCells>
  <conditionalFormatting sqref="B4:C4 A6:D10 A19:D19">
    <cfRule type="cellIs" dxfId="5" priority="251" operator="equal">
      <formula>0</formula>
    </cfRule>
  </conditionalFormatting>
  <conditionalFormatting sqref="C18:D18">
    <cfRule type="cellIs" dxfId="4" priority="3" operator="equal">
      <formula>0</formula>
    </cfRule>
  </conditionalFormatting>
  <conditionalFormatting sqref="C27:D27">
    <cfRule type="cellIs" dxfId="3" priority="5" operator="equal">
      <formula>0</formula>
    </cfRule>
  </conditionalFormatting>
  <conditionalFormatting sqref="C36:D36">
    <cfRule type="cellIs" dxfId="2" priority="4" operator="equal">
      <formula>0</formula>
    </cfRule>
  </conditionalFormatting>
  <conditionalFormatting sqref="C45:D45">
    <cfRule type="cellIs" dxfId="1" priority="1" operator="equal">
      <formula>0</formula>
    </cfRule>
  </conditionalFormatting>
  <conditionalFormatting sqref="D4">
    <cfRule type="cellIs" dxfId="0" priority="242" operator="lessThan">
      <formula>0</formula>
    </cfRule>
  </conditionalFormatting>
  <pageMargins left="0.7" right="0.7" top="0.75" bottom="0.75" header="0.3" footer="0.3"/>
  <pageSetup scale="9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Cost</vt:lpstr>
      <vt:lpstr>Options 1</vt:lpstr>
      <vt:lpstr>Options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Buck Mims</dc:creator>
  <cp:lastModifiedBy>18034</cp:lastModifiedBy>
  <cp:lastPrinted>2023-02-17T20:51:26Z</cp:lastPrinted>
  <dcterms:created xsi:type="dcterms:W3CDTF">2021-03-22T04:21:11Z</dcterms:created>
  <dcterms:modified xsi:type="dcterms:W3CDTF">2023-08-31T18:40:08Z</dcterms:modified>
</cp:coreProperties>
</file>