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0850" windowHeight="82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34" i="1" l="1"/>
  <c r="G33" i="1"/>
  <c r="G32" i="1"/>
  <c r="G31" i="1"/>
  <c r="G30" i="1"/>
  <c r="G29" i="1"/>
  <c r="G45" i="1" l="1"/>
  <c r="G44" i="1"/>
  <c r="G43" i="1"/>
  <c r="G42" i="1"/>
  <c r="G41" i="1"/>
  <c r="G40" i="1"/>
  <c r="G24" i="1"/>
  <c r="G23" i="1"/>
  <c r="G22" i="1"/>
  <c r="G21" i="1"/>
  <c r="G20" i="1"/>
  <c r="G19" i="1"/>
  <c r="G13" i="1"/>
  <c r="G12" i="1"/>
  <c r="G11" i="1"/>
  <c r="G10" i="1"/>
  <c r="G9" i="1"/>
  <c r="G8" i="1"/>
</calcChain>
</file>

<file path=xl/sharedStrings.xml><?xml version="1.0" encoding="utf-8"?>
<sst xmlns="http://schemas.openxmlformats.org/spreadsheetml/2006/main" count="89" uniqueCount="25">
  <si>
    <t>City of Carlsbad, NM</t>
  </si>
  <si>
    <t>Bid Opening Evaluation</t>
  </si>
  <si>
    <t>Bidder</t>
  </si>
  <si>
    <t>Bid Bond</t>
  </si>
  <si>
    <t>3/16/2017; 2:00 pm</t>
  </si>
  <si>
    <t>Base Bid</t>
  </si>
  <si>
    <t>Addendum Acknowledgment 1,2,3</t>
  </si>
  <si>
    <t>Wade Construction</t>
  </si>
  <si>
    <t>Yes</t>
  </si>
  <si>
    <t>Bid Alt 1</t>
  </si>
  <si>
    <t>Bid Alt 2</t>
  </si>
  <si>
    <t>Bid Alt 3</t>
  </si>
  <si>
    <t>Greer Construction</t>
  </si>
  <si>
    <t>Western Builders</t>
  </si>
  <si>
    <t xml:space="preserve">Stoven Construction </t>
  </si>
  <si>
    <t>Mick Rich Contractors</t>
  </si>
  <si>
    <t>CD General Contractors</t>
  </si>
  <si>
    <t>**Bid Results are unofficial until reviewed by the Project Architect for Accuracy</t>
  </si>
  <si>
    <t>Walter Gerrells Performing Arts Center Repairs</t>
  </si>
  <si>
    <t>Base plus 1</t>
  </si>
  <si>
    <t>Base plus 1,2</t>
  </si>
  <si>
    <t>Total Bid w/ Alts</t>
  </si>
  <si>
    <t>**Base on low base bid</t>
  </si>
  <si>
    <t>**Wade Construction</t>
  </si>
  <si>
    <t>Base plus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</si>
</sst>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indexed="64"/>
      </bottom>
      <diagonal/>
    </border>
    <border>
      <left/>
      <right/>
      <top style="double">
        <color auto="1"/>
      </top>
      <bottom style="double">
        <color indexed="64"/>
      </bottom>
      <diagonal/>
    </border>
    <border>
      <left/>
      <right style="thin">
        <color auto="1"/>
      </right>
      <top style="double">
        <color auto="1"/>
      </top>
      <bottom style="double">
        <color indexed="64"/>
      </bottom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7" xfId="0" applyBorder="1"/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9" fillId="0" borderId="1" xfId="0" applyFont="1" applyFill="1" applyBorder="1"/>
    <xf numFmtId="0" fontId="8" fillId="0" borderId="1" xfId="0" applyFont="1" applyBorder="1"/>
    <xf numFmtId="0" fontId="1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9" fontId="9" fillId="0" borderId="11" xfId="0" applyNumberFormat="1" applyFont="1" applyFill="1" applyBorder="1" applyAlignment="1">
      <alignment horizontal="center"/>
    </xf>
    <xf numFmtId="44" fontId="9" fillId="0" borderId="6" xfId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4" fontId="9" fillId="0" borderId="13" xfId="1" applyFont="1" applyFill="1" applyBorder="1" applyAlignment="1">
      <alignment horizontal="center"/>
    </xf>
    <xf numFmtId="44" fontId="9" fillId="0" borderId="14" xfId="1" applyFont="1" applyFill="1" applyBorder="1" applyAlignment="1">
      <alignment horizontal="center"/>
    </xf>
    <xf numFmtId="8" fontId="9" fillId="0" borderId="14" xfId="0" applyNumberFormat="1" applyFont="1" applyFill="1" applyBorder="1" applyAlignment="1">
      <alignment horizontal="center"/>
    </xf>
    <xf numFmtId="44" fontId="9" fillId="0" borderId="15" xfId="1" applyFont="1" applyFill="1" applyBorder="1" applyAlignment="1">
      <alignment horizontal="center"/>
    </xf>
    <xf numFmtId="44" fontId="9" fillId="0" borderId="16" xfId="1" applyFont="1" applyFill="1" applyBorder="1" applyAlignment="1">
      <alignment horizontal="center"/>
    </xf>
    <xf numFmtId="9" fontId="9" fillId="0" borderId="14" xfId="0" applyNumberFormat="1" applyFont="1" applyFill="1" applyBorder="1" applyAlignment="1">
      <alignment horizontal="center"/>
    </xf>
    <xf numFmtId="44" fontId="9" fillId="0" borderId="17" xfId="1" applyFont="1" applyFill="1" applyBorder="1" applyAlignment="1">
      <alignment horizontal="center"/>
    </xf>
    <xf numFmtId="0" fontId="8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9" fillId="2" borderId="5" xfId="0" applyFont="1" applyFill="1" applyBorder="1"/>
    <xf numFmtId="9" fontId="9" fillId="2" borderId="11" xfId="0" applyNumberFormat="1" applyFont="1" applyFill="1" applyBorder="1" applyAlignment="1">
      <alignment horizontal="center"/>
    </xf>
    <xf numFmtId="44" fontId="9" fillId="2" borderId="14" xfId="1" applyFont="1" applyFill="1" applyBorder="1" applyAlignment="1">
      <alignment horizontal="center"/>
    </xf>
    <xf numFmtId="8" fontId="9" fillId="2" borderId="15" xfId="0" applyNumberFormat="1" applyFont="1" applyFill="1" applyBorder="1" applyAlignment="1">
      <alignment horizontal="center"/>
    </xf>
    <xf numFmtId="6" fontId="9" fillId="2" borderId="15" xfId="0" applyNumberFormat="1" applyFont="1" applyFill="1" applyBorder="1" applyAlignment="1">
      <alignment horizontal="center"/>
    </xf>
    <xf numFmtId="6" fontId="9" fillId="2" borderId="16" xfId="0" applyNumberFormat="1" applyFont="1" applyFill="1" applyBorder="1" applyAlignment="1">
      <alignment horizontal="center"/>
    </xf>
    <xf numFmtId="44" fontId="9" fillId="2" borderId="17" xfId="1" applyFont="1" applyFill="1" applyBorder="1" applyAlignment="1">
      <alignment horizontal="center"/>
    </xf>
    <xf numFmtId="44" fontId="9" fillId="2" borderId="6" xfId="1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  <xf numFmtId="0" fontId="7" fillId="0" borderId="0" xfId="0" applyFont="1" applyAlignment="1"/>
    <xf numFmtId="14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13" workbookViewId="0">
      <selection activeCell="H30" sqref="H30"/>
    </sheetView>
  </sheetViews>
  <sheetFormatPr defaultRowHeight="15" x14ac:dyDescent="0.25"/>
  <cols>
    <col min="1" max="1" width="35.7109375" customWidth="1"/>
    <col min="2" max="2" width="8.85546875" customWidth="1"/>
    <col min="3" max="3" width="12.5703125" customWidth="1"/>
    <col min="4" max="5" width="11.5703125" customWidth="1"/>
    <col min="6" max="7" width="12.28515625" customWidth="1"/>
    <col min="8" max="8" width="34.7109375" customWidth="1"/>
  </cols>
  <sheetData>
    <row r="1" spans="1:9" ht="21" x14ac:dyDescent="0.35">
      <c r="A1" s="39" t="s">
        <v>0</v>
      </c>
      <c r="B1" s="39"/>
      <c r="C1" s="39"/>
      <c r="D1" s="39"/>
      <c r="E1" s="39"/>
      <c r="F1" s="39"/>
      <c r="G1" s="39"/>
      <c r="H1" s="40"/>
    </row>
    <row r="2" spans="1:9" ht="15.75" x14ac:dyDescent="0.25">
      <c r="A2" s="41" t="s">
        <v>18</v>
      </c>
      <c r="B2" s="41"/>
      <c r="C2" s="41"/>
      <c r="D2" s="41"/>
      <c r="E2" s="41"/>
      <c r="F2" s="41"/>
      <c r="G2" s="41"/>
      <c r="H2" s="42"/>
    </row>
    <row r="3" spans="1:9" x14ac:dyDescent="0.25">
      <c r="A3" s="34"/>
      <c r="B3" s="34"/>
      <c r="C3" s="34"/>
      <c r="D3" s="34"/>
      <c r="E3" s="34"/>
      <c r="F3" s="34"/>
      <c r="G3" s="34"/>
      <c r="H3" s="35"/>
    </row>
    <row r="4" spans="1:9" ht="18.75" x14ac:dyDescent="0.3">
      <c r="A4" s="36" t="s">
        <v>1</v>
      </c>
      <c r="B4" s="36"/>
      <c r="C4" s="36"/>
      <c r="D4" s="36"/>
      <c r="E4" s="36"/>
      <c r="F4" s="36"/>
      <c r="G4" s="36"/>
      <c r="H4" s="37"/>
    </row>
    <row r="5" spans="1:9" ht="18.75" x14ac:dyDescent="0.3">
      <c r="A5" s="38" t="s">
        <v>4</v>
      </c>
      <c r="B5" s="38"/>
      <c r="C5" s="38"/>
      <c r="D5" s="38"/>
      <c r="E5" s="38"/>
      <c r="F5" s="38"/>
      <c r="G5" s="38"/>
      <c r="H5" s="37"/>
    </row>
    <row r="6" spans="1:9" ht="15.75" thickBot="1" x14ac:dyDescent="0.3"/>
    <row r="7" spans="1:9" ht="48.75" customHeight="1" thickTop="1" thickBot="1" x14ac:dyDescent="0.3">
      <c r="A7" s="3" t="s">
        <v>2</v>
      </c>
      <c r="B7" s="10" t="s">
        <v>3</v>
      </c>
      <c r="C7" s="10" t="s">
        <v>5</v>
      </c>
      <c r="D7" s="6" t="s">
        <v>9</v>
      </c>
      <c r="E7" s="6" t="s">
        <v>10</v>
      </c>
      <c r="F7" s="6" t="s">
        <v>11</v>
      </c>
      <c r="G7" s="6" t="s">
        <v>21</v>
      </c>
      <c r="H7" s="4" t="s">
        <v>6</v>
      </c>
      <c r="I7" s="5"/>
    </row>
    <row r="8" spans="1:9" ht="30" customHeight="1" thickTop="1" thickBot="1" x14ac:dyDescent="0.3">
      <c r="A8" s="25" t="s">
        <v>23</v>
      </c>
      <c r="B8" s="26">
        <v>0.05</v>
      </c>
      <c r="C8" s="27">
        <v>654000</v>
      </c>
      <c r="D8" s="28">
        <v>38711.35</v>
      </c>
      <c r="E8" s="29">
        <v>64454</v>
      </c>
      <c r="F8" s="30">
        <v>73736</v>
      </c>
      <c r="G8" s="31">
        <f t="shared" ref="G8:G13" si="0">SUM(C8:F8)</f>
        <v>830901.35</v>
      </c>
      <c r="H8" s="32" t="s">
        <v>8</v>
      </c>
      <c r="I8" s="5"/>
    </row>
    <row r="9" spans="1:9" ht="30" customHeight="1" thickTop="1" thickBot="1" x14ac:dyDescent="0.3">
      <c r="A9" s="8" t="s">
        <v>12</v>
      </c>
      <c r="B9" s="12">
        <v>0.05</v>
      </c>
      <c r="C9" s="17">
        <v>656339.65</v>
      </c>
      <c r="D9" s="18">
        <v>51553.71</v>
      </c>
      <c r="E9" s="18">
        <v>72699.02</v>
      </c>
      <c r="F9" s="19">
        <v>71000.83</v>
      </c>
      <c r="G9" s="21">
        <f t="shared" si="0"/>
        <v>851593.21</v>
      </c>
      <c r="H9" s="13" t="s">
        <v>8</v>
      </c>
      <c r="I9" s="5"/>
    </row>
    <row r="10" spans="1:9" ht="30" customHeight="1" thickTop="1" thickBot="1" x14ac:dyDescent="0.3">
      <c r="A10" s="8" t="s">
        <v>14</v>
      </c>
      <c r="B10" s="12">
        <v>0.05</v>
      </c>
      <c r="C10" s="16">
        <v>730000</v>
      </c>
      <c r="D10" s="18">
        <v>33000</v>
      </c>
      <c r="E10" s="18">
        <v>29000</v>
      </c>
      <c r="F10" s="19">
        <v>10000</v>
      </c>
      <c r="G10" s="21">
        <f t="shared" si="0"/>
        <v>802000</v>
      </c>
      <c r="H10" s="13" t="s">
        <v>8</v>
      </c>
      <c r="I10" s="5"/>
    </row>
    <row r="11" spans="1:9" ht="30" customHeight="1" thickTop="1" thickBot="1" x14ac:dyDescent="0.3">
      <c r="A11" s="8" t="s">
        <v>13</v>
      </c>
      <c r="B11" s="12">
        <v>0.05</v>
      </c>
      <c r="C11" s="16">
        <v>759000</v>
      </c>
      <c r="D11" s="18">
        <v>39000</v>
      </c>
      <c r="E11" s="18">
        <v>45000</v>
      </c>
      <c r="F11" s="19">
        <v>3600</v>
      </c>
      <c r="G11" s="21">
        <f t="shared" si="0"/>
        <v>846600</v>
      </c>
      <c r="H11" s="13" t="s">
        <v>8</v>
      </c>
      <c r="I11" s="5"/>
    </row>
    <row r="12" spans="1:9" ht="30" customHeight="1" thickTop="1" thickBot="1" x14ac:dyDescent="0.3">
      <c r="A12" s="8" t="s">
        <v>15</v>
      </c>
      <c r="B12" s="12">
        <v>0.05</v>
      </c>
      <c r="C12" s="16">
        <v>774000</v>
      </c>
      <c r="D12" s="18">
        <v>58400</v>
      </c>
      <c r="E12" s="18">
        <v>22000</v>
      </c>
      <c r="F12" s="19">
        <v>3200</v>
      </c>
      <c r="G12" s="21">
        <f t="shared" si="0"/>
        <v>857600</v>
      </c>
      <c r="H12" s="13" t="s">
        <v>8</v>
      </c>
      <c r="I12" s="5"/>
    </row>
    <row r="13" spans="1:9" ht="30" customHeight="1" thickTop="1" thickBot="1" x14ac:dyDescent="0.3">
      <c r="A13" s="8" t="s">
        <v>16</v>
      </c>
      <c r="B13" s="20">
        <v>0.05</v>
      </c>
      <c r="C13" s="16">
        <v>924042</v>
      </c>
      <c r="D13" s="18">
        <v>19758</v>
      </c>
      <c r="E13" s="18">
        <v>27966</v>
      </c>
      <c r="F13" s="19">
        <v>-10315</v>
      </c>
      <c r="G13" s="21">
        <f t="shared" si="0"/>
        <v>961451</v>
      </c>
      <c r="H13" s="15" t="s">
        <v>8</v>
      </c>
      <c r="I13" s="5"/>
    </row>
    <row r="14" spans="1:9" ht="30" customHeight="1" thickTop="1" x14ac:dyDescent="0.25">
      <c r="A14" s="1" t="s">
        <v>22</v>
      </c>
      <c r="B14" s="11"/>
      <c r="C14" s="11"/>
      <c r="D14" s="7"/>
      <c r="E14" s="7"/>
      <c r="F14" s="7"/>
      <c r="G14" s="7"/>
      <c r="H14" s="14"/>
      <c r="I14" s="5"/>
    </row>
    <row r="15" spans="1:9" ht="30" customHeight="1" x14ac:dyDescent="0.25">
      <c r="A15" s="9" t="s">
        <v>17</v>
      </c>
      <c r="B15" s="7"/>
      <c r="C15" s="7"/>
      <c r="D15" s="7"/>
      <c r="E15" s="7"/>
      <c r="F15" s="7"/>
      <c r="G15" s="7"/>
      <c r="H15" s="2"/>
      <c r="I15" s="5"/>
    </row>
    <row r="17" spans="1:8" ht="15.75" thickBot="1" x14ac:dyDescent="0.3"/>
    <row r="18" spans="1:8" ht="16.5" thickTop="1" thickBot="1" x14ac:dyDescent="0.3">
      <c r="A18" s="3" t="s">
        <v>2</v>
      </c>
      <c r="B18" s="10" t="s">
        <v>3</v>
      </c>
      <c r="C18" s="10" t="s">
        <v>5</v>
      </c>
      <c r="D18" s="6" t="s">
        <v>9</v>
      </c>
      <c r="E18" s="6" t="s">
        <v>10</v>
      </c>
      <c r="F18" s="6" t="s">
        <v>11</v>
      </c>
      <c r="G18" s="6" t="s">
        <v>19</v>
      </c>
      <c r="H18" s="4" t="s">
        <v>6</v>
      </c>
    </row>
    <row r="19" spans="1:8" ht="16.5" thickTop="1" thickBot="1" x14ac:dyDescent="0.3">
      <c r="A19" s="25" t="s">
        <v>7</v>
      </c>
      <c r="B19" s="26">
        <v>0.05</v>
      </c>
      <c r="C19" s="27">
        <v>654000</v>
      </c>
      <c r="D19" s="28">
        <v>38711.35</v>
      </c>
      <c r="E19" s="29">
        <v>64454</v>
      </c>
      <c r="F19" s="30">
        <v>73736</v>
      </c>
      <c r="G19" s="31">
        <f t="shared" ref="G19:G24" si="1">SUM(C19:D19)</f>
        <v>692711.35</v>
      </c>
      <c r="H19" s="32" t="s">
        <v>8</v>
      </c>
    </row>
    <row r="20" spans="1:8" ht="16.5" thickTop="1" thickBot="1" x14ac:dyDescent="0.3">
      <c r="A20" s="8" t="s">
        <v>12</v>
      </c>
      <c r="B20" s="12">
        <v>0.05</v>
      </c>
      <c r="C20" s="17">
        <v>656339.65</v>
      </c>
      <c r="D20" s="18">
        <v>51553.71</v>
      </c>
      <c r="E20" s="18">
        <v>72699.02</v>
      </c>
      <c r="F20" s="19">
        <v>71000.83</v>
      </c>
      <c r="G20" s="21">
        <f t="shared" si="1"/>
        <v>707893.36</v>
      </c>
      <c r="H20" s="13" t="s">
        <v>8</v>
      </c>
    </row>
    <row r="21" spans="1:8" ht="16.5" thickTop="1" thickBot="1" x14ac:dyDescent="0.3">
      <c r="A21" s="8" t="s">
        <v>14</v>
      </c>
      <c r="B21" s="12">
        <v>0.05</v>
      </c>
      <c r="C21" s="16">
        <v>730000</v>
      </c>
      <c r="D21" s="18">
        <v>33000</v>
      </c>
      <c r="E21" s="18">
        <v>29000</v>
      </c>
      <c r="F21" s="19">
        <v>10000</v>
      </c>
      <c r="G21" s="21">
        <f t="shared" si="1"/>
        <v>763000</v>
      </c>
      <c r="H21" s="13" t="s">
        <v>8</v>
      </c>
    </row>
    <row r="22" spans="1:8" ht="16.5" thickTop="1" thickBot="1" x14ac:dyDescent="0.3">
      <c r="A22" s="8" t="s">
        <v>13</v>
      </c>
      <c r="B22" s="12">
        <v>0.05</v>
      </c>
      <c r="C22" s="16">
        <v>759000</v>
      </c>
      <c r="D22" s="18">
        <v>39000</v>
      </c>
      <c r="E22" s="18">
        <v>45000</v>
      </c>
      <c r="F22" s="19">
        <v>3600</v>
      </c>
      <c r="G22" s="21">
        <f t="shared" si="1"/>
        <v>798000</v>
      </c>
      <c r="H22" s="13" t="s">
        <v>8</v>
      </c>
    </row>
    <row r="23" spans="1:8" ht="16.5" thickTop="1" thickBot="1" x14ac:dyDescent="0.3">
      <c r="A23" s="8" t="s">
        <v>15</v>
      </c>
      <c r="B23" s="12">
        <v>0.05</v>
      </c>
      <c r="C23" s="16">
        <v>774000</v>
      </c>
      <c r="D23" s="18">
        <v>58400</v>
      </c>
      <c r="E23" s="18">
        <v>22000</v>
      </c>
      <c r="F23" s="19">
        <v>3200</v>
      </c>
      <c r="G23" s="21">
        <f t="shared" si="1"/>
        <v>832400</v>
      </c>
      <c r="H23" s="13" t="s">
        <v>8</v>
      </c>
    </row>
    <row r="24" spans="1:8" ht="16.5" thickTop="1" thickBot="1" x14ac:dyDescent="0.3">
      <c r="A24" s="8" t="s">
        <v>16</v>
      </c>
      <c r="B24" s="20">
        <v>0.05</v>
      </c>
      <c r="C24" s="16">
        <v>924042</v>
      </c>
      <c r="D24" s="18">
        <v>19758</v>
      </c>
      <c r="E24" s="18">
        <v>27966</v>
      </c>
      <c r="F24" s="19">
        <v>-10315</v>
      </c>
      <c r="G24" s="21">
        <f t="shared" si="1"/>
        <v>943800</v>
      </c>
      <c r="H24" s="15" t="s">
        <v>8</v>
      </c>
    </row>
    <row r="25" spans="1:8" ht="15.75" thickTop="1" x14ac:dyDescent="0.25">
      <c r="A25" s="1"/>
      <c r="B25" s="11"/>
      <c r="C25" s="11"/>
      <c r="D25" s="7"/>
      <c r="E25" s="7"/>
      <c r="F25" s="7"/>
      <c r="G25" s="7"/>
      <c r="H25" s="14"/>
    </row>
    <row r="26" spans="1:8" x14ac:dyDescent="0.25">
      <c r="A26" s="9" t="s">
        <v>17</v>
      </c>
      <c r="B26" s="7"/>
      <c r="C26" s="7"/>
      <c r="D26" s="7"/>
      <c r="E26" s="7"/>
      <c r="F26" s="7"/>
      <c r="G26" s="7"/>
      <c r="H26" s="2"/>
    </row>
    <row r="27" spans="1:8" ht="15.75" thickBot="1" x14ac:dyDescent="0.3">
      <c r="A27" s="22"/>
      <c r="B27" s="23"/>
      <c r="C27" s="23"/>
      <c r="D27" s="23"/>
      <c r="E27" s="23"/>
      <c r="F27" s="23"/>
      <c r="G27" s="23"/>
      <c r="H27" s="24"/>
    </row>
    <row r="28" spans="1:8" ht="16.5" thickTop="1" thickBot="1" x14ac:dyDescent="0.3">
      <c r="A28" s="3" t="s">
        <v>2</v>
      </c>
      <c r="B28" s="10" t="s">
        <v>3</v>
      </c>
      <c r="C28" s="10" t="s">
        <v>5</v>
      </c>
      <c r="D28" s="6" t="s">
        <v>9</v>
      </c>
      <c r="E28" s="6" t="s">
        <v>10</v>
      </c>
      <c r="F28" s="6" t="s">
        <v>11</v>
      </c>
      <c r="G28" s="33" t="s">
        <v>24</v>
      </c>
      <c r="H28" s="4" t="s">
        <v>6</v>
      </c>
    </row>
    <row r="29" spans="1:8" ht="16.5" thickTop="1" thickBot="1" x14ac:dyDescent="0.3">
      <c r="A29" s="25" t="s">
        <v>7</v>
      </c>
      <c r="B29" s="26">
        <v>0.05</v>
      </c>
      <c r="C29" s="27">
        <v>654000</v>
      </c>
      <c r="D29" s="28">
        <v>38711.35</v>
      </c>
      <c r="E29" s="29">
        <v>64454</v>
      </c>
      <c r="F29" s="30">
        <v>73736</v>
      </c>
      <c r="G29" s="31">
        <f t="shared" ref="G29:G34" si="2">C29+E29</f>
        <v>718454</v>
      </c>
      <c r="H29" s="32" t="s">
        <v>8</v>
      </c>
    </row>
    <row r="30" spans="1:8" ht="16.5" thickTop="1" thickBot="1" x14ac:dyDescent="0.3">
      <c r="A30" s="8" t="s">
        <v>12</v>
      </c>
      <c r="B30" s="12">
        <v>0.05</v>
      </c>
      <c r="C30" s="17">
        <v>656339.65</v>
      </c>
      <c r="D30" s="18">
        <v>51553.71</v>
      </c>
      <c r="E30" s="18">
        <v>72699.02</v>
      </c>
      <c r="F30" s="19">
        <v>71000.83</v>
      </c>
      <c r="G30" s="21">
        <f t="shared" si="2"/>
        <v>729038.67</v>
      </c>
      <c r="H30" s="13" t="s">
        <v>8</v>
      </c>
    </row>
    <row r="31" spans="1:8" ht="16.5" thickTop="1" thickBot="1" x14ac:dyDescent="0.3">
      <c r="A31" s="8" t="s">
        <v>14</v>
      </c>
      <c r="B31" s="12">
        <v>0.05</v>
      </c>
      <c r="C31" s="16">
        <v>730000</v>
      </c>
      <c r="D31" s="18">
        <v>33000</v>
      </c>
      <c r="E31" s="18">
        <v>29000</v>
      </c>
      <c r="F31" s="19">
        <v>10000</v>
      </c>
      <c r="G31" s="21">
        <f t="shared" si="2"/>
        <v>759000</v>
      </c>
      <c r="H31" s="13" t="s">
        <v>8</v>
      </c>
    </row>
    <row r="32" spans="1:8" ht="16.5" thickTop="1" thickBot="1" x14ac:dyDescent="0.3">
      <c r="A32" s="8" t="s">
        <v>13</v>
      </c>
      <c r="B32" s="12">
        <v>0.05</v>
      </c>
      <c r="C32" s="16">
        <v>759000</v>
      </c>
      <c r="D32" s="18">
        <v>39000</v>
      </c>
      <c r="E32" s="18">
        <v>45000</v>
      </c>
      <c r="F32" s="19">
        <v>3600</v>
      </c>
      <c r="G32" s="21">
        <f t="shared" si="2"/>
        <v>804000</v>
      </c>
      <c r="H32" s="13" t="s">
        <v>8</v>
      </c>
    </row>
    <row r="33" spans="1:8" ht="16.5" thickTop="1" thickBot="1" x14ac:dyDescent="0.3">
      <c r="A33" s="8" t="s">
        <v>15</v>
      </c>
      <c r="B33" s="12">
        <v>0.05</v>
      </c>
      <c r="C33" s="16">
        <v>774000</v>
      </c>
      <c r="D33" s="18">
        <v>58400</v>
      </c>
      <c r="E33" s="18">
        <v>22000</v>
      </c>
      <c r="F33" s="19">
        <v>3200</v>
      </c>
      <c r="G33" s="21">
        <f t="shared" si="2"/>
        <v>796000</v>
      </c>
      <c r="H33" s="13" t="s">
        <v>8</v>
      </c>
    </row>
    <row r="34" spans="1:8" ht="16.5" thickTop="1" thickBot="1" x14ac:dyDescent="0.3">
      <c r="A34" s="8" t="s">
        <v>16</v>
      </c>
      <c r="B34" s="20">
        <v>0.05</v>
      </c>
      <c r="C34" s="16">
        <v>924042</v>
      </c>
      <c r="D34" s="18">
        <v>19758</v>
      </c>
      <c r="E34" s="18">
        <v>27966</v>
      </c>
      <c r="F34" s="19">
        <v>-10315</v>
      </c>
      <c r="G34" s="21">
        <f t="shared" si="2"/>
        <v>952008</v>
      </c>
      <c r="H34" s="15" t="s">
        <v>8</v>
      </c>
    </row>
    <row r="35" spans="1:8" ht="15.75" thickTop="1" x14ac:dyDescent="0.25">
      <c r="A35" s="1"/>
      <c r="B35" s="11"/>
      <c r="C35" s="11"/>
      <c r="D35" s="7"/>
      <c r="E35" s="7"/>
      <c r="F35" s="7"/>
      <c r="G35" s="7"/>
      <c r="H35" s="14"/>
    </row>
    <row r="36" spans="1:8" x14ac:dyDescent="0.25">
      <c r="A36" s="9" t="s">
        <v>17</v>
      </c>
      <c r="B36" s="7"/>
      <c r="C36" s="7"/>
      <c r="D36" s="7"/>
      <c r="E36" s="7"/>
      <c r="F36" s="7"/>
      <c r="G36" s="7"/>
      <c r="H36" s="2"/>
    </row>
    <row r="37" spans="1:8" x14ac:dyDescent="0.25">
      <c r="A37" s="22"/>
      <c r="B37" s="23"/>
      <c r="C37" s="23"/>
      <c r="D37" s="23"/>
      <c r="E37" s="23"/>
      <c r="F37" s="23"/>
      <c r="G37" s="23"/>
      <c r="H37" s="24"/>
    </row>
    <row r="38" spans="1:8" ht="15.75" thickBot="1" x14ac:dyDescent="0.3"/>
    <row r="39" spans="1:8" ht="16.5" thickTop="1" thickBot="1" x14ac:dyDescent="0.3">
      <c r="A39" s="3" t="s">
        <v>2</v>
      </c>
      <c r="B39" s="10" t="s">
        <v>3</v>
      </c>
      <c r="C39" s="10" t="s">
        <v>5</v>
      </c>
      <c r="D39" s="6" t="s">
        <v>9</v>
      </c>
      <c r="E39" s="6" t="s">
        <v>10</v>
      </c>
      <c r="F39" s="6" t="s">
        <v>11</v>
      </c>
      <c r="G39" s="6" t="s">
        <v>20</v>
      </c>
      <c r="H39" s="4" t="s">
        <v>6</v>
      </c>
    </row>
    <row r="40" spans="1:8" ht="16.5" thickTop="1" thickBot="1" x14ac:dyDescent="0.3">
      <c r="A40" s="25" t="s">
        <v>7</v>
      </c>
      <c r="B40" s="26">
        <v>0.05</v>
      </c>
      <c r="C40" s="27">
        <v>654000</v>
      </c>
      <c r="D40" s="28">
        <v>38711.35</v>
      </c>
      <c r="E40" s="29">
        <v>64454</v>
      </c>
      <c r="F40" s="30">
        <v>73736</v>
      </c>
      <c r="G40" s="31">
        <f t="shared" ref="G40:G45" si="3">SUM(C40:E40)</f>
        <v>757165.35</v>
      </c>
      <c r="H40" s="32" t="s">
        <v>8</v>
      </c>
    </row>
    <row r="41" spans="1:8" ht="16.5" thickTop="1" thickBot="1" x14ac:dyDescent="0.3">
      <c r="A41" s="8" t="s">
        <v>12</v>
      </c>
      <c r="B41" s="12">
        <v>0.05</v>
      </c>
      <c r="C41" s="17">
        <v>656339.65</v>
      </c>
      <c r="D41" s="18">
        <v>51553.71</v>
      </c>
      <c r="E41" s="18">
        <v>72699.02</v>
      </c>
      <c r="F41" s="19">
        <v>71000.83</v>
      </c>
      <c r="G41" s="21">
        <f t="shared" si="3"/>
        <v>780592.38</v>
      </c>
      <c r="H41" s="13" t="s">
        <v>8</v>
      </c>
    </row>
    <row r="42" spans="1:8" ht="16.5" thickTop="1" thickBot="1" x14ac:dyDescent="0.3">
      <c r="A42" s="8" t="s">
        <v>14</v>
      </c>
      <c r="B42" s="12">
        <v>0.05</v>
      </c>
      <c r="C42" s="16">
        <v>730000</v>
      </c>
      <c r="D42" s="18">
        <v>33000</v>
      </c>
      <c r="E42" s="18">
        <v>29000</v>
      </c>
      <c r="F42" s="19">
        <v>10000</v>
      </c>
      <c r="G42" s="21">
        <f t="shared" si="3"/>
        <v>792000</v>
      </c>
      <c r="H42" s="13" t="s">
        <v>8</v>
      </c>
    </row>
    <row r="43" spans="1:8" ht="16.5" thickTop="1" thickBot="1" x14ac:dyDescent="0.3">
      <c r="A43" s="8" t="s">
        <v>13</v>
      </c>
      <c r="B43" s="12">
        <v>0.05</v>
      </c>
      <c r="C43" s="16">
        <v>759000</v>
      </c>
      <c r="D43" s="18">
        <v>39000</v>
      </c>
      <c r="E43" s="18">
        <v>45000</v>
      </c>
      <c r="F43" s="19">
        <v>3600</v>
      </c>
      <c r="G43" s="21">
        <f t="shared" si="3"/>
        <v>843000</v>
      </c>
      <c r="H43" s="13" t="s">
        <v>8</v>
      </c>
    </row>
    <row r="44" spans="1:8" ht="16.5" thickTop="1" thickBot="1" x14ac:dyDescent="0.3">
      <c r="A44" s="8" t="s">
        <v>15</v>
      </c>
      <c r="B44" s="12">
        <v>0.05</v>
      </c>
      <c r="C44" s="16">
        <v>774000</v>
      </c>
      <c r="D44" s="18">
        <v>58400</v>
      </c>
      <c r="E44" s="18">
        <v>22000</v>
      </c>
      <c r="F44" s="19">
        <v>3200</v>
      </c>
      <c r="G44" s="21">
        <f t="shared" si="3"/>
        <v>854400</v>
      </c>
      <c r="H44" s="13" t="s">
        <v>8</v>
      </c>
    </row>
    <row r="45" spans="1:8" ht="16.5" thickTop="1" thickBot="1" x14ac:dyDescent="0.3">
      <c r="A45" s="8" t="s">
        <v>16</v>
      </c>
      <c r="B45" s="20">
        <v>0.05</v>
      </c>
      <c r="C45" s="16">
        <v>924042</v>
      </c>
      <c r="D45" s="18">
        <v>19758</v>
      </c>
      <c r="E45" s="18">
        <v>27966</v>
      </c>
      <c r="F45" s="19">
        <v>-10315</v>
      </c>
      <c r="G45" s="21">
        <f t="shared" si="3"/>
        <v>971766</v>
      </c>
      <c r="H45" s="15" t="s">
        <v>8</v>
      </c>
    </row>
    <row r="46" spans="1:8" ht="15.75" thickTop="1" x14ac:dyDescent="0.25">
      <c r="A46" s="1"/>
      <c r="B46" s="11"/>
      <c r="C46" s="11"/>
      <c r="D46" s="7"/>
      <c r="E46" s="7"/>
      <c r="F46" s="7"/>
      <c r="G46" s="7"/>
      <c r="H46" s="14"/>
    </row>
    <row r="47" spans="1:8" x14ac:dyDescent="0.25">
      <c r="A47" s="9" t="s">
        <v>17</v>
      </c>
      <c r="B47" s="7"/>
      <c r="C47" s="7"/>
      <c r="D47" s="7"/>
      <c r="E47" s="7"/>
      <c r="F47" s="7"/>
      <c r="G47" s="7"/>
      <c r="H47" s="2"/>
    </row>
  </sheetData>
  <mergeCells count="5">
    <mergeCell ref="A3:H3"/>
    <mergeCell ref="A4:H4"/>
    <mergeCell ref="A5:H5"/>
    <mergeCell ref="A1:H1"/>
    <mergeCell ref="A2:H2"/>
  </mergeCells>
  <pageMargins left="0.7" right="0.7" top="0.75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Freier</dc:creator>
  <cp:lastModifiedBy>Operator</cp:lastModifiedBy>
  <cp:lastPrinted>2017-03-16T21:03:55Z</cp:lastPrinted>
  <dcterms:created xsi:type="dcterms:W3CDTF">2016-08-25T03:38:24Z</dcterms:created>
  <dcterms:modified xsi:type="dcterms:W3CDTF">2017-03-20T21:16:08Z</dcterms:modified>
</cp:coreProperties>
</file>