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L:\Divisions\DMF-Purchasing\Contracts\FY23\23-DPR-ITBLW-444 Tree Planting\Solicitation - ITB\"/>
    </mc:Choice>
  </mc:AlternateContent>
  <xr:revisionPtr revIDLastSave="0" documentId="13_ncr:1_{88F07C7C-9EA9-46AB-B764-7E3BBE0B8269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Non-Tree Costs" sheetId="1" r:id="rId1"/>
    <sheet name="Tree Costs" sheetId="2" r:id="rId2"/>
    <sheet name="Other Services" sheetId="3" r:id="rId3"/>
    <sheet name="Labor Cost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4" l="1"/>
  <c r="C12" i="4"/>
  <c r="C11" i="4" a="1"/>
  <c r="C11" i="4" s="1"/>
  <c r="F55" i="3"/>
  <c r="C13" i="4" s="1" a="1"/>
  <c r="C13" i="4" s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6" i="3"/>
  <c r="G23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6" i="2"/>
  <c r="D8" i="4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C15" i="4" l="1"/>
  <c r="G5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<sst xmlns="http://schemas.openxmlformats.org/spreadsheetml/2006/main" count="368" uniqueCount="152">
  <si>
    <t>ITEM</t>
  </si>
  <si>
    <t>Description</t>
  </si>
  <si>
    <t>Size</t>
  </si>
  <si>
    <t>Production method</t>
  </si>
  <si>
    <t>UNIT PRICE</t>
  </si>
  <si>
    <t>Deciduous shrub - type 0</t>
  </si>
  <si>
    <t>12 inches height</t>
  </si>
  <si>
    <t>Per ANSI</t>
  </si>
  <si>
    <t>15 inches height</t>
  </si>
  <si>
    <t>18 inches height</t>
  </si>
  <si>
    <t>24 inches height</t>
  </si>
  <si>
    <t>Deciduous shrub - type 1</t>
  </si>
  <si>
    <t>Deciduous shrub - type 2</t>
  </si>
  <si>
    <t>2 ft height</t>
  </si>
  <si>
    <t>3 ft height</t>
  </si>
  <si>
    <t>Deciduous shrub - type 3</t>
  </si>
  <si>
    <t>4 ft height</t>
  </si>
  <si>
    <t>5 ft height</t>
  </si>
  <si>
    <t>Evergreen shrub - type 1 coniferous evergreen</t>
  </si>
  <si>
    <t>Evergreen shrub - type 3 coniferous evergreen</t>
  </si>
  <si>
    <t>Broadleaf evergreen shrubs, type 1</t>
  </si>
  <si>
    <t>Broadleaf evergreen shrubs, type 2</t>
  </si>
  <si>
    <t>Broadleaf evergreen shrubs, type 3</t>
  </si>
  <si>
    <t>Broadleaf evergreen shrubs, type 4</t>
  </si>
  <si>
    <t>Herbaceous Perennials</t>
  </si>
  <si>
    <t>4 inch Pot</t>
  </si>
  <si>
    <t>1 Gallon</t>
  </si>
  <si>
    <t>2 Gallon</t>
  </si>
  <si>
    <t>3 Gallon</t>
  </si>
  <si>
    <t>Landscape Plug</t>
  </si>
  <si>
    <t>Ornamental Grasses</t>
  </si>
  <si>
    <t>Groundcovers</t>
  </si>
  <si>
    <t>Vines</t>
  </si>
  <si>
    <t>Bulbs</t>
  </si>
  <si>
    <t>Top size</t>
  </si>
  <si>
    <t>Additional markups</t>
  </si>
  <si>
    <t>Markup % per plant</t>
  </si>
  <si>
    <t>Additional percentage markup for planting the stricter provenance of originating from a location within 150 miles of Arlington County</t>
  </si>
  <si>
    <t>Additional percentage markup for plants requiring a second year guaranteed</t>
  </si>
  <si>
    <t>36 inches height</t>
  </si>
  <si>
    <t>Production 
Method</t>
  </si>
  <si>
    <t>UNIT
PRICE</t>
  </si>
  <si>
    <t>EXTENDED
TOTAL</t>
  </si>
  <si>
    <t>EST. 
QTY.</t>
  </si>
  <si>
    <t>GRAND TOTAL</t>
  </si>
  <si>
    <t>23-DPR-ITBLW-444</t>
  </si>
  <si>
    <t>TREE PLANTING SERVICES</t>
  </si>
  <si>
    <t>SERVICE REQUESTED</t>
  </si>
  <si>
    <t>LABOR CATEGORY</t>
  </si>
  <si>
    <t>HOURLY RATE</t>
  </si>
  <si>
    <t>Installation of county-provided plants</t>
  </si>
  <si>
    <t>Horticulturalist</t>
  </si>
  <si>
    <t>Supervisor</t>
  </si>
  <si>
    <t>Equipment Operator</t>
  </si>
  <si>
    <t>LABOR COSTS ONLY - TOTAL</t>
  </si>
  <si>
    <t>All trees shall be single-stem, unless otherwise specified by the Project Officer.</t>
  </si>
  <si>
    <t>Size Minimum</t>
  </si>
  <si>
    <t>Shade tree</t>
  </si>
  <si>
    <t>7' height</t>
  </si>
  <si>
    <t>B&amp;B or approved substitute</t>
  </si>
  <si>
    <t>1.5" caliper</t>
  </si>
  <si>
    <t>2" caliper</t>
  </si>
  <si>
    <t>B&amp;B</t>
  </si>
  <si>
    <t>3" caliper</t>
  </si>
  <si>
    <t xml:space="preserve">B&amp;B </t>
  </si>
  <si>
    <t>4" caliper</t>
  </si>
  <si>
    <t>Small Upright/Spreading tree</t>
  </si>
  <si>
    <t>6' height</t>
  </si>
  <si>
    <t>8' height</t>
  </si>
  <si>
    <t>10' height</t>
  </si>
  <si>
    <t>Evergreen Deciduous/Coniferous tree Type 3 and greater</t>
  </si>
  <si>
    <t>Rootbag</t>
  </si>
  <si>
    <t>Tree Seedling/tubeling</t>
  </si>
  <si>
    <t>Bare root</t>
  </si>
  <si>
    <t>#1 container</t>
  </si>
  <si>
    <t>#2 container</t>
  </si>
  <si>
    <t>#3 container</t>
  </si>
  <si>
    <t>Additional percentage markup for planting the stricter provenance originating from a location within 150 miles of Arlington County</t>
  </si>
  <si>
    <t>EST.
QTY.</t>
  </si>
  <si>
    <t>EXTENDED 
TOTAL</t>
  </si>
  <si>
    <t>All items shall include material provision and installation</t>
  </si>
  <si>
    <t>TOTAL</t>
  </si>
  <si>
    <t>Prepare area for tree planting, excavate &amp; backfill per Arlington County Design Standards and Landscape Plan</t>
  </si>
  <si>
    <t>Cubic yard</t>
  </si>
  <si>
    <t>Excavation</t>
  </si>
  <si>
    <t>Topsoil</t>
  </si>
  <si>
    <t>Wood chip</t>
  </si>
  <si>
    <t>Square ft</t>
  </si>
  <si>
    <t>Pressure treated No. 1 Wood Timber 6" x 6", secured with metal rebar</t>
  </si>
  <si>
    <t>Linear Foot</t>
  </si>
  <si>
    <t>Pressure treated Marine grade Wood Timber 6" x 6", secured with metal rebar</t>
  </si>
  <si>
    <t>Weed barrier fabric</t>
  </si>
  <si>
    <t>Biodegradable Erosion control fabric, with biodegradable stakes</t>
  </si>
  <si>
    <t>12 inch diameter Biodegradable Coir logs, secured with wood stakes</t>
  </si>
  <si>
    <t>Linear foot</t>
  </si>
  <si>
    <t>Planting bed preparation for annuals, perennials, and shrubs</t>
  </si>
  <si>
    <t>Install 20 gallon watering bag</t>
  </si>
  <si>
    <t>Per bag</t>
  </si>
  <si>
    <t>Remove watering bag</t>
  </si>
  <si>
    <t>One year watering of trees</t>
  </si>
  <si>
    <t>Per tree</t>
  </si>
  <si>
    <t>One year watering shrubs, perennials, grasses, groundcovers, bulbs, and vines</t>
  </si>
  <si>
    <t>One year watering seed or sod</t>
  </si>
  <si>
    <t>One time individual watering tree</t>
  </si>
  <si>
    <t>One time watering for shrubs, perennials, grasses, groundcovers, bulbs, and vines</t>
  </si>
  <si>
    <t>One year weekly watering and weeding for establishment of trees, including watering bag</t>
  </si>
  <si>
    <t>One year biweekly (once every 14 days) watering and weeding for establishment of trees, including watering bag</t>
  </si>
  <si>
    <t>One year watering and weeding for establishment of shrubs, perennials, grasses, groundcovers, bulbs, and vines</t>
  </si>
  <si>
    <t>Stump removal under 6 inches diameter</t>
  </si>
  <si>
    <t>Per stump</t>
  </si>
  <si>
    <t>Sod, cool season</t>
  </si>
  <si>
    <t>Sod, warm season</t>
  </si>
  <si>
    <t>Turf aeration</t>
  </si>
  <si>
    <t>Grass seed</t>
  </si>
  <si>
    <t>Plant establishment fence - plastic</t>
  </si>
  <si>
    <t>Linear feet</t>
  </si>
  <si>
    <t>Plant establishment fence - galvanized metal</t>
  </si>
  <si>
    <t>Orange or Yellow Safety fence</t>
  </si>
  <si>
    <t>Staking and guying of trees with 3/4 inch wide flat, woven polypropylene material, 900 Lb break strength</t>
  </si>
  <si>
    <t>Removal of staking and guying of trees</t>
  </si>
  <si>
    <t>9 inch Plastic tree trunk protector</t>
  </si>
  <si>
    <t>Plastic Deer protection sleeve wrap for tree trunks</t>
  </si>
  <si>
    <t>4 ft Deer protection welded wire 2" x 4" mesh fence, 2 ft radius around tree, installed with T posts</t>
  </si>
  <si>
    <t>6 ft Deer protection welded wire 2" x 4" mesh fence, 2 ft radius around tree, installed with T posts</t>
  </si>
  <si>
    <t>Beaver barrier</t>
  </si>
  <si>
    <t>Gravel, No 57</t>
  </si>
  <si>
    <t>Ton</t>
  </si>
  <si>
    <t>5-8 inch River jack</t>
  </si>
  <si>
    <t>Western Maryland or Pennsylvania Boulder</t>
  </si>
  <si>
    <t>Wood mulch</t>
  </si>
  <si>
    <t>Pine bark mulch</t>
  </si>
  <si>
    <t>Composted Leaf mulch</t>
  </si>
  <si>
    <t>Compost</t>
  </si>
  <si>
    <t>Bioretention filter media</t>
  </si>
  <si>
    <t>Specialty seed for bioretention areas, Wetland Seed Mix – Ernst Seed #120 or similar</t>
  </si>
  <si>
    <t>Specialty seed for bioretention areas, Wetland Seed Mix – Ernst Seed #131 or similar</t>
  </si>
  <si>
    <t>Native plant seed for reforestation - Ernst Seed #105 or similar</t>
  </si>
  <si>
    <t>Soil profile rebuilding</t>
  </si>
  <si>
    <t>Transplanting of trees below 5 inches caliper, per ANSI standards</t>
  </si>
  <si>
    <t>Per inch caliper of tree</t>
  </si>
  <si>
    <t>UNIT OF 
MEASUREMENT</t>
  </si>
  <si>
    <t>EST. QTY.</t>
  </si>
  <si>
    <t>OTHER THAN THE LABOR COSTS, ALL PRICES IN ATTACHMENT B, PRICING SHEET FOR: TREE COSTS, NON-TREE COSTS, AND OTHER SERVICES SHALL INCLUDE COST OF LABOR, EQUIPMENT, AND MATERIAL.</t>
  </si>
  <si>
    <t>NO PARTIAL BIDS WILL BE ACCEPTED.</t>
  </si>
  <si>
    <t xml:space="preserve">NOTES: </t>
  </si>
  <si>
    <t>GRAND TOTAL:  ALL COSTS</t>
  </si>
  <si>
    <t>TOTAL:  LABOR COSTS</t>
  </si>
  <si>
    <t>TOTAL:  OTHER SERVICES</t>
  </si>
  <si>
    <t>TOTAL:  TREE COSTS</t>
  </si>
  <si>
    <t>TOTAL:  NON-TREE COSTS</t>
  </si>
  <si>
    <t>*Totals should auto populate, please ensure they carry forward correctly.</t>
  </si>
  <si>
    <t>EXHIBIT B - PRICING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</si>
</sst>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/>
    <xf numFmtId="164" fontId="0" fillId="0" borderId="9" xfId="0" applyNumberFormat="1" applyBorder="1"/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wrapText="1"/>
    </xf>
    <xf numFmtId="164" fontId="2" fillId="3" borderId="1" xfId="0" applyNumberFormat="1" applyFont="1" applyFill="1" applyBorder="1" applyAlignment="1"/>
    <xf numFmtId="0" fontId="0" fillId="0" borderId="3" xfId="0" applyBorder="1"/>
    <xf numFmtId="0" fontId="0" fillId="0" borderId="10" xfId="0" applyBorder="1"/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0" fillId="0" borderId="6" xfId="0" applyNumberFormat="1" applyBorder="1"/>
    <xf numFmtId="0" fontId="0" fillId="3" borderId="1" xfId="0" applyFill="1" applyBorder="1"/>
    <xf numFmtId="164" fontId="2" fillId="3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164" fontId="0" fillId="3" borderId="12" xfId="0" applyNumberFormat="1" applyFill="1" applyBorder="1"/>
    <xf numFmtId="164" fontId="0" fillId="3" borderId="13" xfId="0" applyNumberFormat="1" applyFill="1" applyBorder="1"/>
    <xf numFmtId="0" fontId="4" fillId="3" borderId="16" xfId="0" applyFont="1" applyFill="1" applyBorder="1" applyAlignment="1">
      <alignment vertical="center"/>
    </xf>
    <xf numFmtId="0" fontId="0" fillId="3" borderId="17" xfId="0" applyFill="1" applyBorder="1"/>
    <xf numFmtId="0" fontId="0" fillId="3" borderId="17" xfId="0" applyFill="1" applyBorder="1" applyAlignment="1">
      <alignment horizontal="center"/>
    </xf>
    <xf numFmtId="164" fontId="0" fillId="3" borderId="17" xfId="0" applyNumberFormat="1" applyFill="1" applyBorder="1"/>
    <xf numFmtId="164" fontId="0" fillId="3" borderId="18" xfId="0" applyNumberFormat="1" applyFill="1" applyBorder="1"/>
    <xf numFmtId="164" fontId="0" fillId="4" borderId="0" xfId="0" applyNumberFormat="1" applyFill="1" applyBorder="1"/>
    <xf numFmtId="0" fontId="4" fillId="4" borderId="0" xfId="0" applyFont="1" applyFill="1" applyBorder="1" applyAlignment="1">
      <alignment vertical="center"/>
    </xf>
    <xf numFmtId="0" fontId="0" fillId="3" borderId="13" xfId="0" applyFill="1" applyBorder="1" applyAlignment="1">
      <alignment horizontal="center"/>
    </xf>
    <xf numFmtId="0" fontId="2" fillId="5" borderId="1" xfId="0" applyFont="1" applyFill="1" applyBorder="1"/>
    <xf numFmtId="164" fontId="2" fillId="5" borderId="1" xfId="0" applyNumberFormat="1" applyFont="1" applyFill="1" applyBorder="1" applyAlignment="1">
      <alignment horizontal="center"/>
    </xf>
    <xf numFmtId="0" fontId="2" fillId="5" borderId="3" xfId="0" applyFont="1" applyFill="1" applyBorder="1"/>
    <xf numFmtId="0" fontId="2" fillId="5" borderId="19" xfId="0" applyFont="1" applyFill="1" applyBorder="1" applyAlignment="1">
      <alignment horizontal="center"/>
    </xf>
    <xf numFmtId="164" fontId="2" fillId="5" borderId="20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 wrapText="1"/>
    </xf>
    <xf numFmtId="164" fontId="2" fillId="5" borderId="3" xfId="0" applyNumberFormat="1" applyFont="1" applyFill="1" applyBorder="1" applyAlignment="1">
      <alignment horizontal="center"/>
    </xf>
    <xf numFmtId="0" fontId="2" fillId="4" borderId="0" xfId="0" applyFont="1" applyFill="1" applyBorder="1"/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2" fillId="0" borderId="0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4" fillId="3" borderId="14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G64"/>
  <sheetViews>
    <sheetView tabSelected="1" zoomScaleNormal="100" workbookViewId="0">
      <selection activeCell="E5" sqref="E5"/>
    </sheetView>
  </sheetViews>
  <sheetFormatPr defaultRowHeight="14.6" x14ac:dyDescent="0.4"/>
  <cols>
    <col min="1" max="1" width="9.23046875" style="4"/>
    <col min="2" max="2" width="31.15234375" bestFit="1" customWidth="1"/>
    <col min="3" max="3" width="25.765625" customWidth="1"/>
    <col min="4" max="4" width="15.61328125" style="4" customWidth="1"/>
    <col min="5" max="5" width="11.3828125" style="6" customWidth="1"/>
    <col min="6" max="6" width="8.84375" style="4" customWidth="1"/>
    <col min="7" max="7" width="13" style="6" customWidth="1"/>
  </cols>
  <sheetData>
    <row r="1" spans="1:7" ht="16.3" customHeight="1" x14ac:dyDescent="0.4">
      <c r="A1" s="54" t="s">
        <v>46</v>
      </c>
      <c r="B1" s="54"/>
      <c r="C1" s="54"/>
      <c r="D1" s="54"/>
      <c r="E1" s="54"/>
      <c r="F1" s="54"/>
      <c r="G1" s="54"/>
    </row>
    <row r="2" spans="1:7" ht="17.600000000000001" customHeight="1" x14ac:dyDescent="0.4">
      <c r="A2" s="54" t="s">
        <v>151</v>
      </c>
      <c r="B2" s="54"/>
      <c r="C2" s="54"/>
      <c r="D2" s="54"/>
      <c r="E2" s="54"/>
      <c r="F2" s="54"/>
      <c r="G2" s="54"/>
    </row>
    <row r="3" spans="1:7" ht="17.600000000000001" customHeight="1" x14ac:dyDescent="0.4">
      <c r="A3" s="55" t="s">
        <v>45</v>
      </c>
      <c r="B3" s="55"/>
      <c r="C3" s="55"/>
      <c r="D3" s="55"/>
      <c r="E3" s="55"/>
      <c r="F3" s="55"/>
      <c r="G3" s="55"/>
    </row>
    <row r="4" spans="1:7" s="22" customFormat="1" ht="29.15" x14ac:dyDescent="0.4">
      <c r="A4" s="30" t="s">
        <v>0</v>
      </c>
      <c r="B4" s="30" t="s">
        <v>1</v>
      </c>
      <c r="C4" s="30" t="s">
        <v>2</v>
      </c>
      <c r="D4" s="31" t="s">
        <v>40</v>
      </c>
      <c r="E4" s="32" t="s">
        <v>41</v>
      </c>
      <c r="F4" s="31" t="s">
        <v>43</v>
      </c>
      <c r="G4" s="32" t="s">
        <v>42</v>
      </c>
    </row>
    <row r="5" spans="1:7" x14ac:dyDescent="0.4">
      <c r="A5" s="8">
        <v>1</v>
      </c>
      <c r="B5" s="9" t="s">
        <v>5</v>
      </c>
      <c r="C5" s="10" t="s">
        <v>6</v>
      </c>
      <c r="D5" s="8" t="s">
        <v>7</v>
      </c>
      <c r="E5" s="11"/>
      <c r="F5" s="8">
        <v>15</v>
      </c>
      <c r="G5" s="11">
        <f>E5*F5</f>
        <v>0</v>
      </c>
    </row>
    <row r="6" spans="1:7" x14ac:dyDescent="0.4">
      <c r="A6" s="3">
        <v>2</v>
      </c>
      <c r="B6" s="2" t="s">
        <v>5</v>
      </c>
      <c r="C6" s="1" t="s">
        <v>8</v>
      </c>
      <c r="D6" s="3" t="s">
        <v>7</v>
      </c>
      <c r="E6" s="5"/>
      <c r="F6" s="3">
        <v>15</v>
      </c>
      <c r="G6" s="5">
        <f t="shared" ref="G6:G54" si="0">E6*F6</f>
        <v>0</v>
      </c>
    </row>
    <row r="7" spans="1:7" x14ac:dyDescent="0.4">
      <c r="A7" s="3">
        <v>3</v>
      </c>
      <c r="B7" s="2" t="s">
        <v>5</v>
      </c>
      <c r="C7" s="1" t="s">
        <v>9</v>
      </c>
      <c r="D7" s="3" t="s">
        <v>7</v>
      </c>
      <c r="E7" s="5"/>
      <c r="F7" s="3">
        <v>15</v>
      </c>
      <c r="G7" s="5">
        <f t="shared" si="0"/>
        <v>0</v>
      </c>
    </row>
    <row r="8" spans="1:7" x14ac:dyDescent="0.4">
      <c r="A8" s="3">
        <v>4</v>
      </c>
      <c r="B8" s="2" t="s">
        <v>5</v>
      </c>
      <c r="C8" s="1" t="s">
        <v>10</v>
      </c>
      <c r="D8" s="3" t="s">
        <v>7</v>
      </c>
      <c r="E8" s="5"/>
      <c r="F8" s="3">
        <v>15</v>
      </c>
      <c r="G8" s="5">
        <f t="shared" si="0"/>
        <v>0</v>
      </c>
    </row>
    <row r="9" spans="1:7" x14ac:dyDescent="0.4">
      <c r="A9" s="3">
        <v>5</v>
      </c>
      <c r="B9" s="2" t="s">
        <v>11</v>
      </c>
      <c r="C9" s="1" t="s">
        <v>6</v>
      </c>
      <c r="D9" s="3" t="s">
        <v>7</v>
      </c>
      <c r="E9" s="5"/>
      <c r="F9" s="3">
        <v>15</v>
      </c>
      <c r="G9" s="5">
        <f t="shared" si="0"/>
        <v>0</v>
      </c>
    </row>
    <row r="10" spans="1:7" x14ac:dyDescent="0.4">
      <c r="A10" s="3">
        <v>6</v>
      </c>
      <c r="B10" s="2" t="s">
        <v>11</v>
      </c>
      <c r="C10" s="1" t="s">
        <v>8</v>
      </c>
      <c r="D10" s="3" t="s">
        <v>7</v>
      </c>
      <c r="E10" s="5"/>
      <c r="F10" s="3">
        <v>15</v>
      </c>
      <c r="G10" s="5">
        <f t="shared" si="0"/>
        <v>0</v>
      </c>
    </row>
    <row r="11" spans="1:7" x14ac:dyDescent="0.4">
      <c r="A11" s="3">
        <v>7</v>
      </c>
      <c r="B11" s="2" t="s">
        <v>11</v>
      </c>
      <c r="C11" s="1" t="s">
        <v>9</v>
      </c>
      <c r="D11" s="3" t="s">
        <v>7</v>
      </c>
      <c r="E11" s="5"/>
      <c r="F11" s="3">
        <v>15</v>
      </c>
      <c r="G11" s="5">
        <f t="shared" si="0"/>
        <v>0</v>
      </c>
    </row>
    <row r="12" spans="1:7" x14ac:dyDescent="0.4">
      <c r="A12" s="3">
        <v>8</v>
      </c>
      <c r="B12" s="2" t="s">
        <v>11</v>
      </c>
      <c r="C12" s="1" t="s">
        <v>10</v>
      </c>
      <c r="D12" s="3" t="s">
        <v>7</v>
      </c>
      <c r="E12" s="5"/>
      <c r="F12" s="3">
        <v>15</v>
      </c>
      <c r="G12" s="5">
        <f t="shared" si="0"/>
        <v>0</v>
      </c>
    </row>
    <row r="13" spans="1:7" x14ac:dyDescent="0.4">
      <c r="A13" s="3">
        <v>9</v>
      </c>
      <c r="B13" s="2" t="s">
        <v>12</v>
      </c>
      <c r="C13" s="1" t="s">
        <v>6</v>
      </c>
      <c r="D13" s="3" t="s">
        <v>7</v>
      </c>
      <c r="E13" s="5"/>
      <c r="F13" s="3">
        <v>15</v>
      </c>
      <c r="G13" s="5">
        <f t="shared" si="0"/>
        <v>0</v>
      </c>
    </row>
    <row r="14" spans="1:7" x14ac:dyDescent="0.4">
      <c r="A14" s="3">
        <v>10</v>
      </c>
      <c r="B14" s="2" t="s">
        <v>12</v>
      </c>
      <c r="C14" s="1" t="s">
        <v>9</v>
      </c>
      <c r="D14" s="3" t="s">
        <v>7</v>
      </c>
      <c r="E14" s="5"/>
      <c r="F14" s="3">
        <v>15</v>
      </c>
      <c r="G14" s="5">
        <f t="shared" si="0"/>
        <v>0</v>
      </c>
    </row>
    <row r="15" spans="1:7" x14ac:dyDescent="0.4">
      <c r="A15" s="3">
        <v>11</v>
      </c>
      <c r="B15" s="2" t="s">
        <v>12</v>
      </c>
      <c r="C15" s="1" t="s">
        <v>13</v>
      </c>
      <c r="D15" s="3" t="s">
        <v>7</v>
      </c>
      <c r="E15" s="5"/>
      <c r="F15" s="3">
        <v>15</v>
      </c>
      <c r="G15" s="5">
        <f t="shared" si="0"/>
        <v>0</v>
      </c>
    </row>
    <row r="16" spans="1:7" x14ac:dyDescent="0.4">
      <c r="A16" s="3">
        <v>12</v>
      </c>
      <c r="B16" s="2" t="s">
        <v>12</v>
      </c>
      <c r="C16" s="1" t="s">
        <v>14</v>
      </c>
      <c r="D16" s="3" t="s">
        <v>7</v>
      </c>
      <c r="E16" s="5"/>
      <c r="F16" s="3">
        <v>15</v>
      </c>
      <c r="G16" s="5">
        <f t="shared" si="0"/>
        <v>0</v>
      </c>
    </row>
    <row r="17" spans="1:7" x14ac:dyDescent="0.4">
      <c r="A17" s="3">
        <v>13</v>
      </c>
      <c r="B17" s="2" t="s">
        <v>15</v>
      </c>
      <c r="C17" s="1" t="s">
        <v>13</v>
      </c>
      <c r="D17" s="3" t="s">
        <v>7</v>
      </c>
      <c r="E17" s="5"/>
      <c r="F17" s="3">
        <v>15</v>
      </c>
      <c r="G17" s="5">
        <f t="shared" si="0"/>
        <v>0</v>
      </c>
    </row>
    <row r="18" spans="1:7" x14ac:dyDescent="0.4">
      <c r="A18" s="3">
        <v>14</v>
      </c>
      <c r="B18" s="2" t="s">
        <v>15</v>
      </c>
      <c r="C18" s="1" t="s">
        <v>14</v>
      </c>
      <c r="D18" s="3" t="s">
        <v>7</v>
      </c>
      <c r="E18" s="5"/>
      <c r="F18" s="3">
        <v>15</v>
      </c>
      <c r="G18" s="5">
        <f t="shared" si="0"/>
        <v>0</v>
      </c>
    </row>
    <row r="19" spans="1:7" x14ac:dyDescent="0.4">
      <c r="A19" s="3">
        <v>15</v>
      </c>
      <c r="B19" s="2" t="s">
        <v>15</v>
      </c>
      <c r="C19" s="1" t="s">
        <v>16</v>
      </c>
      <c r="D19" s="3" t="s">
        <v>7</v>
      </c>
      <c r="E19" s="5"/>
      <c r="F19" s="3">
        <v>15</v>
      </c>
      <c r="G19" s="5">
        <f t="shared" si="0"/>
        <v>0</v>
      </c>
    </row>
    <row r="20" spans="1:7" x14ac:dyDescent="0.4">
      <c r="A20" s="3">
        <v>16</v>
      </c>
      <c r="B20" s="2" t="s">
        <v>15</v>
      </c>
      <c r="C20" s="1" t="s">
        <v>17</v>
      </c>
      <c r="D20" s="3" t="s">
        <v>7</v>
      </c>
      <c r="E20" s="5"/>
      <c r="F20" s="3">
        <v>15</v>
      </c>
      <c r="G20" s="5">
        <f t="shared" si="0"/>
        <v>0</v>
      </c>
    </row>
    <row r="21" spans="1:7" ht="29.15" x14ac:dyDescent="0.4">
      <c r="A21" s="3">
        <v>17</v>
      </c>
      <c r="B21" s="2" t="s">
        <v>18</v>
      </c>
      <c r="C21" s="1" t="s">
        <v>6</v>
      </c>
      <c r="D21" s="3" t="s">
        <v>7</v>
      </c>
      <c r="E21" s="5"/>
      <c r="F21" s="3">
        <v>15</v>
      </c>
      <c r="G21" s="5">
        <f t="shared" si="0"/>
        <v>0</v>
      </c>
    </row>
    <row r="22" spans="1:7" ht="29.15" x14ac:dyDescent="0.4">
      <c r="A22" s="3">
        <v>18</v>
      </c>
      <c r="B22" s="2" t="s">
        <v>18</v>
      </c>
      <c r="C22" s="1" t="s">
        <v>10</v>
      </c>
      <c r="D22" s="3" t="s">
        <v>7</v>
      </c>
      <c r="E22" s="5"/>
      <c r="F22" s="3">
        <v>15</v>
      </c>
      <c r="G22" s="5">
        <f t="shared" si="0"/>
        <v>0</v>
      </c>
    </row>
    <row r="23" spans="1:7" ht="29.15" x14ac:dyDescent="0.4">
      <c r="A23" s="3">
        <v>19</v>
      </c>
      <c r="B23" s="2" t="s">
        <v>19</v>
      </c>
      <c r="C23" s="1" t="s">
        <v>6</v>
      </c>
      <c r="D23" s="3" t="s">
        <v>7</v>
      </c>
      <c r="E23" s="5"/>
      <c r="F23" s="3">
        <v>15</v>
      </c>
      <c r="G23" s="5">
        <f t="shared" si="0"/>
        <v>0</v>
      </c>
    </row>
    <row r="24" spans="1:7" ht="29.15" x14ac:dyDescent="0.4">
      <c r="A24" s="3">
        <v>20</v>
      </c>
      <c r="B24" s="2" t="s">
        <v>19</v>
      </c>
      <c r="C24" s="1" t="s">
        <v>10</v>
      </c>
      <c r="D24" s="3" t="s">
        <v>7</v>
      </c>
      <c r="E24" s="5"/>
      <c r="F24" s="3">
        <v>15</v>
      </c>
      <c r="G24" s="5">
        <f t="shared" si="0"/>
        <v>0</v>
      </c>
    </row>
    <row r="25" spans="1:7" ht="29.15" x14ac:dyDescent="0.4">
      <c r="A25" s="3">
        <v>21</v>
      </c>
      <c r="B25" s="2" t="s">
        <v>19</v>
      </c>
      <c r="C25" s="1" t="s">
        <v>39</v>
      </c>
      <c r="D25" s="3" t="s">
        <v>7</v>
      </c>
      <c r="E25" s="5"/>
      <c r="F25" s="3">
        <v>15</v>
      </c>
      <c r="G25" s="5">
        <f t="shared" si="0"/>
        <v>0</v>
      </c>
    </row>
    <row r="26" spans="1:7" ht="15" customHeight="1" x14ac:dyDescent="0.4">
      <c r="A26" s="3">
        <v>22</v>
      </c>
      <c r="B26" s="2" t="s">
        <v>20</v>
      </c>
      <c r="C26" s="1" t="s">
        <v>6</v>
      </c>
      <c r="D26" s="3" t="s">
        <v>7</v>
      </c>
      <c r="E26" s="5"/>
      <c r="F26" s="3">
        <v>15</v>
      </c>
      <c r="G26" s="5">
        <f t="shared" si="0"/>
        <v>0</v>
      </c>
    </row>
    <row r="27" spans="1:7" ht="15" customHeight="1" x14ac:dyDescent="0.4">
      <c r="A27" s="3">
        <v>23</v>
      </c>
      <c r="B27" s="2" t="s">
        <v>20</v>
      </c>
      <c r="C27" s="1" t="s">
        <v>10</v>
      </c>
      <c r="D27" s="3" t="s">
        <v>7</v>
      </c>
      <c r="E27" s="5"/>
      <c r="F27" s="3">
        <v>15</v>
      </c>
      <c r="G27" s="5">
        <f t="shared" si="0"/>
        <v>0</v>
      </c>
    </row>
    <row r="28" spans="1:7" ht="15" customHeight="1" x14ac:dyDescent="0.4">
      <c r="A28" s="3">
        <v>24</v>
      </c>
      <c r="B28" s="2" t="s">
        <v>21</v>
      </c>
      <c r="C28" s="1" t="s">
        <v>6</v>
      </c>
      <c r="D28" s="3" t="s">
        <v>7</v>
      </c>
      <c r="E28" s="5"/>
      <c r="F28" s="3">
        <v>15</v>
      </c>
      <c r="G28" s="5">
        <f t="shared" si="0"/>
        <v>0</v>
      </c>
    </row>
    <row r="29" spans="1:7" ht="15" customHeight="1" x14ac:dyDescent="0.4">
      <c r="A29" s="3">
        <v>25</v>
      </c>
      <c r="B29" s="2" t="s">
        <v>21</v>
      </c>
      <c r="C29" s="1" t="s">
        <v>10</v>
      </c>
      <c r="D29" s="3" t="s">
        <v>7</v>
      </c>
      <c r="E29" s="5"/>
      <c r="F29" s="3">
        <v>15</v>
      </c>
      <c r="G29" s="5">
        <f t="shared" si="0"/>
        <v>0</v>
      </c>
    </row>
    <row r="30" spans="1:7" ht="15" customHeight="1" x14ac:dyDescent="0.4">
      <c r="A30" s="3">
        <v>26</v>
      </c>
      <c r="B30" s="2" t="s">
        <v>22</v>
      </c>
      <c r="C30" s="1" t="s">
        <v>6</v>
      </c>
      <c r="D30" s="3" t="s">
        <v>7</v>
      </c>
      <c r="E30" s="5"/>
      <c r="F30" s="3">
        <v>15</v>
      </c>
      <c r="G30" s="5">
        <f t="shared" si="0"/>
        <v>0</v>
      </c>
    </row>
    <row r="31" spans="1:7" ht="15" customHeight="1" x14ac:dyDescent="0.4">
      <c r="A31" s="3">
        <v>27</v>
      </c>
      <c r="B31" s="2" t="s">
        <v>22</v>
      </c>
      <c r="C31" s="1" t="s">
        <v>10</v>
      </c>
      <c r="D31" s="3" t="s">
        <v>7</v>
      </c>
      <c r="E31" s="5"/>
      <c r="F31" s="3">
        <v>15</v>
      </c>
      <c r="G31" s="5">
        <f t="shared" si="0"/>
        <v>0</v>
      </c>
    </row>
    <row r="32" spans="1:7" ht="15" customHeight="1" x14ac:dyDescent="0.4">
      <c r="A32" s="3">
        <v>28</v>
      </c>
      <c r="B32" s="2" t="s">
        <v>23</v>
      </c>
      <c r="C32" s="1" t="s">
        <v>10</v>
      </c>
      <c r="D32" s="3" t="s">
        <v>7</v>
      </c>
      <c r="E32" s="5"/>
      <c r="F32" s="3">
        <v>15</v>
      </c>
      <c r="G32" s="5">
        <f t="shared" si="0"/>
        <v>0</v>
      </c>
    </row>
    <row r="33" spans="1:7" ht="15" customHeight="1" x14ac:dyDescent="0.4">
      <c r="A33" s="3">
        <v>29</v>
      </c>
      <c r="B33" s="2" t="s">
        <v>23</v>
      </c>
      <c r="C33" s="1" t="s">
        <v>14</v>
      </c>
      <c r="D33" s="3" t="s">
        <v>7</v>
      </c>
      <c r="E33" s="5"/>
      <c r="F33" s="3">
        <v>15</v>
      </c>
      <c r="G33" s="5">
        <f t="shared" si="0"/>
        <v>0</v>
      </c>
    </row>
    <row r="34" spans="1:7" x14ac:dyDescent="0.4">
      <c r="A34" s="3">
        <v>30</v>
      </c>
      <c r="B34" s="2" t="s">
        <v>24</v>
      </c>
      <c r="C34" s="2" t="s">
        <v>25</v>
      </c>
      <c r="D34" s="3" t="s">
        <v>7</v>
      </c>
      <c r="E34" s="5"/>
      <c r="F34" s="3">
        <v>100</v>
      </c>
      <c r="G34" s="5">
        <f t="shared" si="0"/>
        <v>0</v>
      </c>
    </row>
    <row r="35" spans="1:7" x14ac:dyDescent="0.4">
      <c r="A35" s="3">
        <v>31</v>
      </c>
      <c r="B35" s="2" t="s">
        <v>24</v>
      </c>
      <c r="C35" s="2" t="s">
        <v>26</v>
      </c>
      <c r="D35" s="3" t="s">
        <v>7</v>
      </c>
      <c r="E35" s="5"/>
      <c r="F35" s="3">
        <v>100</v>
      </c>
      <c r="G35" s="5">
        <f t="shared" si="0"/>
        <v>0</v>
      </c>
    </row>
    <row r="36" spans="1:7" x14ac:dyDescent="0.4">
      <c r="A36" s="3">
        <v>32</v>
      </c>
      <c r="B36" s="2" t="s">
        <v>24</v>
      </c>
      <c r="C36" s="2" t="s">
        <v>27</v>
      </c>
      <c r="D36" s="3" t="s">
        <v>7</v>
      </c>
      <c r="E36" s="5"/>
      <c r="F36" s="3">
        <v>50</v>
      </c>
      <c r="G36" s="5">
        <f t="shared" si="0"/>
        <v>0</v>
      </c>
    </row>
    <row r="37" spans="1:7" x14ac:dyDescent="0.4">
      <c r="A37" s="3">
        <v>33</v>
      </c>
      <c r="B37" s="2" t="s">
        <v>24</v>
      </c>
      <c r="C37" s="2" t="s">
        <v>28</v>
      </c>
      <c r="D37" s="3" t="s">
        <v>7</v>
      </c>
      <c r="E37" s="5"/>
      <c r="F37" s="3">
        <v>50</v>
      </c>
      <c r="G37" s="5">
        <f t="shared" si="0"/>
        <v>0</v>
      </c>
    </row>
    <row r="38" spans="1:7" x14ac:dyDescent="0.4">
      <c r="A38" s="3">
        <v>34</v>
      </c>
      <c r="B38" s="2" t="s">
        <v>24</v>
      </c>
      <c r="C38" s="2" t="s">
        <v>29</v>
      </c>
      <c r="D38" s="3" t="s">
        <v>7</v>
      </c>
      <c r="E38" s="5"/>
      <c r="F38" s="3">
        <v>300</v>
      </c>
      <c r="G38" s="5">
        <f t="shared" si="0"/>
        <v>0</v>
      </c>
    </row>
    <row r="39" spans="1:7" x14ac:dyDescent="0.4">
      <c r="A39" s="3">
        <v>35</v>
      </c>
      <c r="B39" s="2" t="s">
        <v>30</v>
      </c>
      <c r="C39" s="2" t="s">
        <v>25</v>
      </c>
      <c r="D39" s="3" t="s">
        <v>7</v>
      </c>
      <c r="E39" s="5"/>
      <c r="F39" s="3">
        <v>100</v>
      </c>
      <c r="G39" s="5">
        <f t="shared" si="0"/>
        <v>0</v>
      </c>
    </row>
    <row r="40" spans="1:7" x14ac:dyDescent="0.4">
      <c r="A40" s="3">
        <v>36</v>
      </c>
      <c r="B40" s="2" t="s">
        <v>30</v>
      </c>
      <c r="C40" s="2" t="s">
        <v>26</v>
      </c>
      <c r="D40" s="3" t="s">
        <v>7</v>
      </c>
      <c r="E40" s="5"/>
      <c r="F40" s="3">
        <v>100</v>
      </c>
      <c r="G40" s="5">
        <f t="shared" si="0"/>
        <v>0</v>
      </c>
    </row>
    <row r="41" spans="1:7" x14ac:dyDescent="0.4">
      <c r="A41" s="3">
        <v>37</v>
      </c>
      <c r="B41" s="2" t="s">
        <v>30</v>
      </c>
      <c r="C41" s="2" t="s">
        <v>27</v>
      </c>
      <c r="D41" s="3" t="s">
        <v>7</v>
      </c>
      <c r="E41" s="5"/>
      <c r="F41" s="3">
        <v>50</v>
      </c>
      <c r="G41" s="5">
        <f t="shared" si="0"/>
        <v>0</v>
      </c>
    </row>
    <row r="42" spans="1:7" x14ac:dyDescent="0.4">
      <c r="A42" s="3">
        <v>38</v>
      </c>
      <c r="B42" s="2" t="s">
        <v>30</v>
      </c>
      <c r="C42" s="2" t="s">
        <v>28</v>
      </c>
      <c r="D42" s="3" t="s">
        <v>7</v>
      </c>
      <c r="E42" s="5"/>
      <c r="F42" s="3">
        <v>50</v>
      </c>
      <c r="G42" s="5">
        <f t="shared" si="0"/>
        <v>0</v>
      </c>
    </row>
    <row r="43" spans="1:7" x14ac:dyDescent="0.4">
      <c r="A43" s="3">
        <v>39</v>
      </c>
      <c r="B43" s="2" t="s">
        <v>30</v>
      </c>
      <c r="C43" s="2" t="s">
        <v>29</v>
      </c>
      <c r="D43" s="3" t="s">
        <v>7</v>
      </c>
      <c r="E43" s="5"/>
      <c r="F43" s="3">
        <v>300</v>
      </c>
      <c r="G43" s="5">
        <f t="shared" si="0"/>
        <v>0</v>
      </c>
    </row>
    <row r="44" spans="1:7" x14ac:dyDescent="0.4">
      <c r="A44" s="3">
        <v>40</v>
      </c>
      <c r="B44" s="2" t="s">
        <v>31</v>
      </c>
      <c r="C44" s="2" t="s">
        <v>25</v>
      </c>
      <c r="D44" s="3" t="s">
        <v>7</v>
      </c>
      <c r="E44" s="5"/>
      <c r="F44" s="3">
        <v>500</v>
      </c>
      <c r="G44" s="5">
        <f t="shared" si="0"/>
        <v>0</v>
      </c>
    </row>
    <row r="45" spans="1:7" x14ac:dyDescent="0.4">
      <c r="A45" s="3">
        <v>41</v>
      </c>
      <c r="B45" s="2" t="s">
        <v>31</v>
      </c>
      <c r="C45" s="2" t="s">
        <v>26</v>
      </c>
      <c r="D45" s="3" t="s">
        <v>7</v>
      </c>
      <c r="E45" s="5"/>
      <c r="F45" s="3">
        <v>100</v>
      </c>
      <c r="G45" s="5">
        <f t="shared" si="0"/>
        <v>0</v>
      </c>
    </row>
    <row r="46" spans="1:7" x14ac:dyDescent="0.4">
      <c r="A46" s="3">
        <v>42</v>
      </c>
      <c r="B46" s="2" t="s">
        <v>31</v>
      </c>
      <c r="C46" s="2" t="s">
        <v>27</v>
      </c>
      <c r="D46" s="3" t="s">
        <v>7</v>
      </c>
      <c r="E46" s="5"/>
      <c r="F46" s="3">
        <v>100</v>
      </c>
      <c r="G46" s="5">
        <f t="shared" si="0"/>
        <v>0</v>
      </c>
    </row>
    <row r="47" spans="1:7" x14ac:dyDescent="0.4">
      <c r="A47" s="3">
        <v>43</v>
      </c>
      <c r="B47" s="2" t="s">
        <v>31</v>
      </c>
      <c r="C47" s="2" t="s">
        <v>28</v>
      </c>
      <c r="D47" s="3" t="s">
        <v>7</v>
      </c>
      <c r="E47" s="5"/>
      <c r="F47" s="3">
        <v>100</v>
      </c>
      <c r="G47" s="5">
        <f t="shared" si="0"/>
        <v>0</v>
      </c>
    </row>
    <row r="48" spans="1:7" x14ac:dyDescent="0.4">
      <c r="A48" s="3">
        <v>44</v>
      </c>
      <c r="B48" s="2" t="s">
        <v>31</v>
      </c>
      <c r="C48" s="2" t="s">
        <v>29</v>
      </c>
      <c r="D48" s="3" t="s">
        <v>7</v>
      </c>
      <c r="E48" s="5"/>
      <c r="F48" s="3">
        <v>1000</v>
      </c>
      <c r="G48" s="5">
        <f t="shared" si="0"/>
        <v>0</v>
      </c>
    </row>
    <row r="49" spans="1:7" x14ac:dyDescent="0.4">
      <c r="A49" s="3">
        <v>45</v>
      </c>
      <c r="B49" s="2" t="s">
        <v>32</v>
      </c>
      <c r="C49" s="2" t="s">
        <v>25</v>
      </c>
      <c r="D49" s="3" t="s">
        <v>7</v>
      </c>
      <c r="E49" s="5"/>
      <c r="F49" s="3">
        <v>100</v>
      </c>
      <c r="G49" s="5">
        <f t="shared" si="0"/>
        <v>0</v>
      </c>
    </row>
    <row r="50" spans="1:7" x14ac:dyDescent="0.4">
      <c r="A50" s="3">
        <v>46</v>
      </c>
      <c r="B50" s="2" t="s">
        <v>32</v>
      </c>
      <c r="C50" s="2" t="s">
        <v>26</v>
      </c>
      <c r="D50" s="3" t="s">
        <v>7</v>
      </c>
      <c r="E50" s="5"/>
      <c r="F50" s="3">
        <v>100</v>
      </c>
      <c r="G50" s="5">
        <f t="shared" si="0"/>
        <v>0</v>
      </c>
    </row>
    <row r="51" spans="1:7" x14ac:dyDescent="0.4">
      <c r="A51" s="3">
        <v>47</v>
      </c>
      <c r="B51" s="2" t="s">
        <v>32</v>
      </c>
      <c r="C51" s="2" t="s">
        <v>27</v>
      </c>
      <c r="D51" s="3" t="s">
        <v>7</v>
      </c>
      <c r="E51" s="5"/>
      <c r="F51" s="3">
        <v>50</v>
      </c>
      <c r="G51" s="5">
        <f t="shared" si="0"/>
        <v>0</v>
      </c>
    </row>
    <row r="52" spans="1:7" x14ac:dyDescent="0.4">
      <c r="A52" s="3">
        <v>48</v>
      </c>
      <c r="B52" s="2" t="s">
        <v>32</v>
      </c>
      <c r="C52" s="2" t="s">
        <v>28</v>
      </c>
      <c r="D52" s="3" t="s">
        <v>7</v>
      </c>
      <c r="E52" s="5"/>
      <c r="F52" s="3">
        <v>50</v>
      </c>
      <c r="G52" s="5">
        <f t="shared" si="0"/>
        <v>0</v>
      </c>
    </row>
    <row r="53" spans="1:7" x14ac:dyDescent="0.4">
      <c r="A53" s="3">
        <v>49</v>
      </c>
      <c r="B53" s="2" t="s">
        <v>32</v>
      </c>
      <c r="C53" s="2" t="s">
        <v>29</v>
      </c>
      <c r="D53" s="3" t="s">
        <v>7</v>
      </c>
      <c r="E53" s="5"/>
      <c r="F53" s="3">
        <v>50</v>
      </c>
      <c r="G53" s="5">
        <f t="shared" si="0"/>
        <v>0</v>
      </c>
    </row>
    <row r="54" spans="1:7" x14ac:dyDescent="0.4">
      <c r="A54" s="3">
        <v>50</v>
      </c>
      <c r="B54" s="2" t="s">
        <v>33</v>
      </c>
      <c r="C54" s="1" t="s">
        <v>34</v>
      </c>
      <c r="D54" s="3" t="s">
        <v>7</v>
      </c>
      <c r="E54" s="5"/>
      <c r="F54" s="3">
        <v>300</v>
      </c>
      <c r="G54" s="5">
        <f t="shared" si="0"/>
        <v>0</v>
      </c>
    </row>
    <row r="55" spans="1:7" x14ac:dyDescent="0.4">
      <c r="A55" s="3"/>
      <c r="B55" s="2"/>
      <c r="C55" s="1"/>
      <c r="D55" s="3"/>
      <c r="E55" s="5"/>
      <c r="F55" s="3"/>
      <c r="G55" s="5"/>
    </row>
    <row r="56" spans="1:7" x14ac:dyDescent="0.4">
      <c r="A56" s="56" t="s">
        <v>44</v>
      </c>
      <c r="B56" s="57"/>
      <c r="C56" s="57"/>
      <c r="D56" s="57"/>
      <c r="E56" s="57"/>
      <c r="F56" s="58"/>
      <c r="G56" s="17">
        <f>SUM(G5:G54)</f>
        <v>0</v>
      </c>
    </row>
    <row r="58" spans="1:7" s="20" customFormat="1" x14ac:dyDescent="0.4">
      <c r="A58" s="66" t="s">
        <v>35</v>
      </c>
      <c r="B58" s="66"/>
      <c r="C58" s="66"/>
      <c r="D58" s="66"/>
      <c r="E58" s="66"/>
      <c r="F58" s="63" t="s">
        <v>36</v>
      </c>
      <c r="G58" s="64"/>
    </row>
    <row r="59" spans="1:7" ht="31.75" customHeight="1" x14ac:dyDescent="0.4">
      <c r="A59" s="67" t="s">
        <v>37</v>
      </c>
      <c r="B59" s="67"/>
      <c r="C59" s="67"/>
      <c r="D59" s="67"/>
      <c r="E59" s="67"/>
      <c r="F59" s="65"/>
      <c r="G59" s="65"/>
    </row>
    <row r="60" spans="1:7" x14ac:dyDescent="0.4">
      <c r="A60" s="62" t="s">
        <v>38</v>
      </c>
      <c r="B60" s="62"/>
      <c r="C60" s="62"/>
      <c r="D60" s="62"/>
      <c r="E60" s="62"/>
      <c r="F60" s="65"/>
      <c r="G60" s="65"/>
    </row>
    <row r="61" spans="1:7" ht="15" thickBot="1" x14ac:dyDescent="0.45"/>
    <row r="62" spans="1:7" x14ac:dyDescent="0.4">
      <c r="A62" s="33" t="s">
        <v>144</v>
      </c>
      <c r="B62" s="34"/>
      <c r="C62" s="34"/>
      <c r="D62" s="35"/>
      <c r="E62" s="36"/>
      <c r="F62" s="35"/>
      <c r="G62" s="37"/>
    </row>
    <row r="63" spans="1:7" ht="41.6" customHeight="1" x14ac:dyDescent="0.4">
      <c r="A63" s="59" t="s">
        <v>142</v>
      </c>
      <c r="B63" s="60"/>
      <c r="C63" s="60"/>
      <c r="D63" s="60"/>
      <c r="E63" s="60"/>
      <c r="F63" s="60"/>
      <c r="G63" s="61"/>
    </row>
    <row r="64" spans="1:7" ht="15" thickBot="1" x14ac:dyDescent="0.45">
      <c r="A64" s="38" t="s">
        <v>143</v>
      </c>
      <c r="B64" s="39"/>
      <c r="C64" s="39"/>
      <c r="D64" s="40"/>
      <c r="E64" s="41"/>
      <c r="F64" s="40"/>
      <c r="G64" s="42"/>
    </row>
  </sheetData>
  <mergeCells count="11">
    <mergeCell ref="A2:G2"/>
    <mergeCell ref="A3:G3"/>
    <mergeCell ref="A1:G1"/>
    <mergeCell ref="A56:F56"/>
    <mergeCell ref="A63:G63"/>
    <mergeCell ref="A60:E60"/>
    <mergeCell ref="F58:G58"/>
    <mergeCell ref="F59:G59"/>
    <mergeCell ref="F60:G60"/>
    <mergeCell ref="A58:E58"/>
    <mergeCell ref="A59:E59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2A5A-DE7B-48BA-8273-20F25BFF9B15}">
  <dimension ref="A1:M31"/>
  <sheetViews>
    <sheetView workbookViewId="0">
      <selection activeCell="E6" sqref="E6"/>
    </sheetView>
  </sheetViews>
  <sheetFormatPr defaultRowHeight="14.6" x14ac:dyDescent="0.4"/>
  <cols>
    <col min="1" max="1" width="7.61328125" style="4" customWidth="1"/>
    <col min="2" max="2" width="26.921875" style="16" customWidth="1"/>
    <col min="3" max="3" width="15.3828125" customWidth="1"/>
    <col min="4" max="4" width="25.84375" bestFit="1" customWidth="1"/>
    <col min="5" max="5" width="13.4609375" style="6" customWidth="1"/>
    <col min="6" max="6" width="10.3046875" style="4" customWidth="1"/>
    <col min="7" max="7" width="20.53515625" bestFit="1" customWidth="1"/>
  </cols>
  <sheetData>
    <row r="1" spans="1:13" x14ac:dyDescent="0.4">
      <c r="A1" s="54" t="s">
        <v>46</v>
      </c>
      <c r="B1" s="54"/>
      <c r="C1" s="54"/>
      <c r="D1" s="54"/>
      <c r="E1" s="54"/>
      <c r="F1" s="54"/>
      <c r="G1" s="54"/>
      <c r="H1" s="14"/>
      <c r="I1" s="14"/>
      <c r="J1" s="14"/>
      <c r="K1" s="14"/>
      <c r="L1" s="14"/>
      <c r="M1" s="14"/>
    </row>
    <row r="2" spans="1:13" x14ac:dyDescent="0.4">
      <c r="A2" s="54" t="s">
        <v>151</v>
      </c>
      <c r="B2" s="54"/>
      <c r="C2" s="54"/>
      <c r="D2" s="54"/>
      <c r="E2" s="54"/>
      <c r="F2" s="54"/>
      <c r="G2" s="54"/>
      <c r="H2" s="14"/>
      <c r="I2" s="14"/>
      <c r="J2" s="14"/>
      <c r="K2" s="14"/>
      <c r="L2" s="14"/>
      <c r="M2" s="14"/>
    </row>
    <row r="3" spans="1:13" x14ac:dyDescent="0.4">
      <c r="A3" s="68" t="s">
        <v>45</v>
      </c>
      <c r="B3" s="68"/>
      <c r="C3" s="68"/>
      <c r="D3" s="68"/>
      <c r="E3" s="68"/>
      <c r="F3" s="68"/>
      <c r="G3" s="68"/>
      <c r="H3" s="14"/>
      <c r="I3" s="14"/>
      <c r="J3" s="14"/>
      <c r="K3" s="14"/>
      <c r="L3" s="14"/>
      <c r="M3" s="14"/>
    </row>
    <row r="4" spans="1:13" x14ac:dyDescent="0.4">
      <c r="A4" s="69" t="s">
        <v>55</v>
      </c>
      <c r="B4" s="69"/>
      <c r="C4" s="69"/>
      <c r="D4" s="69"/>
      <c r="E4" s="69"/>
      <c r="F4" s="69"/>
      <c r="G4" s="69"/>
    </row>
    <row r="5" spans="1:13" s="22" customFormat="1" ht="29.6" thickBot="1" x14ac:dyDescent="0.45">
      <c r="A5" s="21" t="s">
        <v>0</v>
      </c>
      <c r="B5" s="23" t="s">
        <v>1</v>
      </c>
      <c r="C5" s="21" t="s">
        <v>56</v>
      </c>
      <c r="D5" s="21" t="s">
        <v>3</v>
      </c>
      <c r="E5" s="26" t="s">
        <v>4</v>
      </c>
      <c r="F5" s="23" t="s">
        <v>78</v>
      </c>
      <c r="G5" s="23" t="s">
        <v>79</v>
      </c>
    </row>
    <row r="6" spans="1:13" x14ac:dyDescent="0.4">
      <c r="A6" s="8">
        <v>1</v>
      </c>
      <c r="B6" s="9" t="s">
        <v>57</v>
      </c>
      <c r="C6" s="10" t="s">
        <v>58</v>
      </c>
      <c r="D6" s="1" t="s">
        <v>59</v>
      </c>
      <c r="E6" s="11"/>
      <c r="F6" s="8">
        <v>200</v>
      </c>
      <c r="G6" s="11">
        <f>E6*F6</f>
        <v>0</v>
      </c>
    </row>
    <row r="7" spans="1:13" x14ac:dyDescent="0.4">
      <c r="A7" s="3">
        <v>2</v>
      </c>
      <c r="B7" s="2" t="s">
        <v>57</v>
      </c>
      <c r="C7" s="2" t="s">
        <v>60</v>
      </c>
      <c r="D7" s="1" t="s">
        <v>59</v>
      </c>
      <c r="E7" s="5"/>
      <c r="F7" s="3">
        <v>700</v>
      </c>
      <c r="G7" s="11">
        <f t="shared" ref="G7:G22" si="0">E7*F7</f>
        <v>0</v>
      </c>
    </row>
    <row r="8" spans="1:13" x14ac:dyDescent="0.4">
      <c r="A8" s="8">
        <v>3</v>
      </c>
      <c r="B8" s="2" t="s">
        <v>57</v>
      </c>
      <c r="C8" s="2" t="s">
        <v>61</v>
      </c>
      <c r="D8" s="1" t="s">
        <v>62</v>
      </c>
      <c r="E8" s="5"/>
      <c r="F8" s="3">
        <v>100</v>
      </c>
      <c r="G8" s="11">
        <f t="shared" si="0"/>
        <v>0</v>
      </c>
    </row>
    <row r="9" spans="1:13" x14ac:dyDescent="0.4">
      <c r="A9" s="3">
        <v>4</v>
      </c>
      <c r="B9" s="2" t="s">
        <v>57</v>
      </c>
      <c r="C9" s="2" t="s">
        <v>63</v>
      </c>
      <c r="D9" s="1" t="s">
        <v>64</v>
      </c>
      <c r="E9" s="5"/>
      <c r="F9" s="3">
        <v>100</v>
      </c>
      <c r="G9" s="11">
        <f t="shared" si="0"/>
        <v>0</v>
      </c>
    </row>
    <row r="10" spans="1:13" x14ac:dyDescent="0.4">
      <c r="A10" s="8">
        <v>5</v>
      </c>
      <c r="B10" s="2" t="s">
        <v>57</v>
      </c>
      <c r="C10" s="2" t="s">
        <v>65</v>
      </c>
      <c r="D10" s="1" t="s">
        <v>64</v>
      </c>
      <c r="E10" s="5"/>
      <c r="F10" s="3">
        <v>25</v>
      </c>
      <c r="G10" s="11">
        <f t="shared" si="0"/>
        <v>0</v>
      </c>
    </row>
    <row r="11" spans="1:13" x14ac:dyDescent="0.4">
      <c r="A11" s="3">
        <v>6</v>
      </c>
      <c r="B11" s="2" t="s">
        <v>66</v>
      </c>
      <c r="C11" s="1" t="s">
        <v>67</v>
      </c>
      <c r="D11" s="1" t="s">
        <v>59</v>
      </c>
      <c r="E11" s="5"/>
      <c r="F11" s="3">
        <v>100</v>
      </c>
      <c r="G11" s="11">
        <f t="shared" si="0"/>
        <v>0</v>
      </c>
    </row>
    <row r="12" spans="1:13" x14ac:dyDescent="0.4">
      <c r="A12" s="8">
        <v>7</v>
      </c>
      <c r="B12" s="2" t="s">
        <v>66</v>
      </c>
      <c r="C12" s="1" t="s">
        <v>58</v>
      </c>
      <c r="D12" s="1" t="s">
        <v>59</v>
      </c>
      <c r="E12" s="5"/>
      <c r="F12" s="3">
        <v>100</v>
      </c>
      <c r="G12" s="11">
        <f t="shared" si="0"/>
        <v>0</v>
      </c>
    </row>
    <row r="13" spans="1:13" x14ac:dyDescent="0.4">
      <c r="A13" s="3">
        <v>8</v>
      </c>
      <c r="B13" s="2" t="s">
        <v>66</v>
      </c>
      <c r="C13" s="1" t="s">
        <v>68</v>
      </c>
      <c r="D13" s="1" t="s">
        <v>62</v>
      </c>
      <c r="E13" s="5"/>
      <c r="F13" s="3">
        <v>100</v>
      </c>
      <c r="G13" s="11">
        <f t="shared" si="0"/>
        <v>0</v>
      </c>
    </row>
    <row r="14" spans="1:13" x14ac:dyDescent="0.4">
      <c r="A14" s="8">
        <v>9</v>
      </c>
      <c r="B14" s="2" t="s">
        <v>66</v>
      </c>
      <c r="C14" s="1" t="s">
        <v>69</v>
      </c>
      <c r="D14" s="1" t="s">
        <v>62</v>
      </c>
      <c r="E14" s="5"/>
      <c r="F14" s="3">
        <v>100</v>
      </c>
      <c r="G14" s="11">
        <f t="shared" si="0"/>
        <v>0</v>
      </c>
    </row>
    <row r="15" spans="1:13" ht="29.15" x14ac:dyDescent="0.4">
      <c r="A15" s="3">
        <v>10</v>
      </c>
      <c r="B15" s="2" t="s">
        <v>70</v>
      </c>
      <c r="C15" s="1" t="s">
        <v>67</v>
      </c>
      <c r="D15" s="1" t="s">
        <v>59</v>
      </c>
      <c r="E15" s="5"/>
      <c r="F15" s="3">
        <v>100</v>
      </c>
      <c r="G15" s="11">
        <f t="shared" si="0"/>
        <v>0</v>
      </c>
    </row>
    <row r="16" spans="1:13" ht="29.15" x14ac:dyDescent="0.4">
      <c r="A16" s="8">
        <v>11</v>
      </c>
      <c r="B16" s="2" t="s">
        <v>70</v>
      </c>
      <c r="C16" s="1" t="s">
        <v>67</v>
      </c>
      <c r="D16" s="1" t="s">
        <v>71</v>
      </c>
      <c r="E16" s="5"/>
      <c r="F16" s="3">
        <v>100</v>
      </c>
      <c r="G16" s="11">
        <f t="shared" si="0"/>
        <v>0</v>
      </c>
    </row>
    <row r="17" spans="1:7" ht="29.15" x14ac:dyDescent="0.4">
      <c r="A17" s="3">
        <v>12</v>
      </c>
      <c r="B17" s="2" t="s">
        <v>70</v>
      </c>
      <c r="C17" s="1" t="s">
        <v>58</v>
      </c>
      <c r="D17" s="1" t="s">
        <v>62</v>
      </c>
      <c r="E17" s="5"/>
      <c r="F17" s="3">
        <v>100</v>
      </c>
      <c r="G17" s="11">
        <f t="shared" si="0"/>
        <v>0</v>
      </c>
    </row>
    <row r="18" spans="1:7" ht="29.15" x14ac:dyDescent="0.4">
      <c r="A18" s="8">
        <v>13</v>
      </c>
      <c r="B18" s="2" t="s">
        <v>70</v>
      </c>
      <c r="C18" s="1" t="s">
        <v>68</v>
      </c>
      <c r="D18" s="1" t="s">
        <v>62</v>
      </c>
      <c r="E18" s="5"/>
      <c r="F18" s="3">
        <v>100</v>
      </c>
      <c r="G18" s="11">
        <f t="shared" si="0"/>
        <v>0</v>
      </c>
    </row>
    <row r="19" spans="1:7" x14ac:dyDescent="0.4">
      <c r="A19" s="3">
        <v>14</v>
      </c>
      <c r="B19" s="2" t="s">
        <v>72</v>
      </c>
      <c r="C19" s="1" t="s">
        <v>6</v>
      </c>
      <c r="D19" s="1" t="s">
        <v>73</v>
      </c>
      <c r="E19" s="5"/>
      <c r="F19" s="3">
        <v>500</v>
      </c>
      <c r="G19" s="11">
        <f t="shared" si="0"/>
        <v>0</v>
      </c>
    </row>
    <row r="20" spans="1:7" x14ac:dyDescent="0.4">
      <c r="A20" s="8">
        <v>15</v>
      </c>
      <c r="B20" s="2" t="s">
        <v>72</v>
      </c>
      <c r="C20" s="1" t="s">
        <v>6</v>
      </c>
      <c r="D20" s="1" t="s">
        <v>74</v>
      </c>
      <c r="E20" s="5"/>
      <c r="F20" s="3">
        <v>500</v>
      </c>
      <c r="G20" s="11">
        <f t="shared" si="0"/>
        <v>0</v>
      </c>
    </row>
    <row r="21" spans="1:7" x14ac:dyDescent="0.4">
      <c r="A21" s="3">
        <v>16</v>
      </c>
      <c r="B21" s="2" t="s">
        <v>72</v>
      </c>
      <c r="C21" s="1" t="s">
        <v>6</v>
      </c>
      <c r="D21" s="1" t="s">
        <v>75</v>
      </c>
      <c r="E21" s="5"/>
      <c r="F21" s="3">
        <v>500</v>
      </c>
      <c r="G21" s="11">
        <f t="shared" si="0"/>
        <v>0</v>
      </c>
    </row>
    <row r="22" spans="1:7" x14ac:dyDescent="0.4">
      <c r="A22" s="8">
        <v>17</v>
      </c>
      <c r="B22" s="2" t="s">
        <v>72</v>
      </c>
      <c r="C22" s="1" t="s">
        <v>6</v>
      </c>
      <c r="D22" s="1" t="s">
        <v>76</v>
      </c>
      <c r="E22" s="5"/>
      <c r="F22" s="3">
        <v>500</v>
      </c>
      <c r="G22" s="11">
        <f t="shared" si="0"/>
        <v>0</v>
      </c>
    </row>
    <row r="23" spans="1:7" x14ac:dyDescent="0.4">
      <c r="A23" s="56" t="s">
        <v>44</v>
      </c>
      <c r="B23" s="57"/>
      <c r="C23" s="57"/>
      <c r="D23" s="57"/>
      <c r="E23" s="58"/>
      <c r="F23" s="15"/>
      <c r="G23" s="17">
        <f>SUM(G6:G22)</f>
        <v>0</v>
      </c>
    </row>
    <row r="25" spans="1:7" s="20" customFormat="1" x14ac:dyDescent="0.4">
      <c r="A25" s="66" t="s">
        <v>35</v>
      </c>
      <c r="B25" s="66"/>
      <c r="C25" s="66"/>
      <c r="D25" s="66"/>
      <c r="E25" s="66"/>
      <c r="F25" s="63" t="s">
        <v>36</v>
      </c>
      <c r="G25" s="64"/>
    </row>
    <row r="26" spans="1:7" ht="28.3" customHeight="1" x14ac:dyDescent="0.4">
      <c r="A26" s="67" t="s">
        <v>77</v>
      </c>
      <c r="B26" s="67"/>
      <c r="C26" s="67"/>
      <c r="D26" s="67"/>
      <c r="E26" s="67"/>
      <c r="F26" s="65"/>
      <c r="G26" s="65"/>
    </row>
    <row r="27" spans="1:7" x14ac:dyDescent="0.4">
      <c r="A27" s="62" t="s">
        <v>38</v>
      </c>
      <c r="B27" s="62"/>
      <c r="C27" s="62"/>
      <c r="D27" s="62"/>
      <c r="E27" s="62"/>
      <c r="F27" s="65"/>
      <c r="G27" s="65"/>
    </row>
    <row r="28" spans="1:7" ht="15" thickBot="1" x14ac:dyDescent="0.45"/>
    <row r="29" spans="1:7" x14ac:dyDescent="0.4">
      <c r="A29" s="33" t="s">
        <v>144</v>
      </c>
      <c r="B29" s="34"/>
      <c r="C29" s="34"/>
      <c r="D29" s="35"/>
      <c r="E29" s="36"/>
      <c r="F29" s="35"/>
      <c r="G29" s="37"/>
    </row>
    <row r="30" spans="1:7" ht="31.75" customHeight="1" x14ac:dyDescent="0.4">
      <c r="A30" s="59" t="s">
        <v>142</v>
      </c>
      <c r="B30" s="60"/>
      <c r="C30" s="60"/>
      <c r="D30" s="60"/>
      <c r="E30" s="60"/>
      <c r="F30" s="60"/>
      <c r="G30" s="61"/>
    </row>
    <row r="31" spans="1:7" ht="19.3" customHeight="1" thickBot="1" x14ac:dyDescent="0.45">
      <c r="A31" s="38" t="s">
        <v>143</v>
      </c>
      <c r="B31" s="39"/>
      <c r="C31" s="39"/>
      <c r="D31" s="40"/>
      <c r="E31" s="41"/>
      <c r="F31" s="40"/>
      <c r="G31" s="42"/>
    </row>
  </sheetData>
  <mergeCells count="12">
    <mergeCell ref="A30:G30"/>
    <mergeCell ref="A1:G1"/>
    <mergeCell ref="A2:G2"/>
    <mergeCell ref="A3:G3"/>
    <mergeCell ref="A25:E25"/>
    <mergeCell ref="A26:E26"/>
    <mergeCell ref="A27:E27"/>
    <mergeCell ref="A4:G4"/>
    <mergeCell ref="A23:E23"/>
    <mergeCell ref="F25:G25"/>
    <mergeCell ref="F26:G26"/>
    <mergeCell ref="F27:G2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34E3-DB42-4DC3-89F0-0874BBABEADE}">
  <sheetPr>
    <tabColor theme="9" tint="0.39997558519241921"/>
  </sheetPr>
  <dimension ref="A1:M59"/>
  <sheetViews>
    <sheetView zoomScale="90" zoomScaleNormal="90" workbookViewId="0">
      <selection activeCell="C6" sqref="C6"/>
    </sheetView>
  </sheetViews>
  <sheetFormatPr defaultRowHeight="14.6" x14ac:dyDescent="0.4"/>
  <cols>
    <col min="1" max="1" width="9.23046875" style="4"/>
    <col min="2" max="2" width="108.53515625" bestFit="1" customWidth="1"/>
    <col min="3" max="3" width="11.3828125" style="6" customWidth="1"/>
    <col min="4" max="4" width="20.4609375" style="4" customWidth="1"/>
    <col min="5" max="5" width="9.61328125" style="7" customWidth="1"/>
    <col min="6" max="6" width="18.23046875" style="6" customWidth="1"/>
  </cols>
  <sheetData>
    <row r="1" spans="1:13" ht="17.600000000000001" customHeight="1" x14ac:dyDescent="0.4">
      <c r="A1" s="77" t="s">
        <v>46</v>
      </c>
      <c r="B1" s="77"/>
      <c r="C1" s="77"/>
      <c r="D1" s="77"/>
      <c r="E1" s="77"/>
      <c r="F1" s="77"/>
      <c r="G1" s="12"/>
      <c r="H1" s="14"/>
      <c r="I1" s="14"/>
      <c r="J1" s="14"/>
      <c r="K1" s="14"/>
      <c r="L1" s="14"/>
      <c r="M1" s="14"/>
    </row>
    <row r="2" spans="1:13" ht="15.9" customHeight="1" x14ac:dyDescent="0.4">
      <c r="A2" s="77" t="s">
        <v>151</v>
      </c>
      <c r="B2" s="77"/>
      <c r="C2" s="77"/>
      <c r="D2" s="77"/>
      <c r="E2" s="77"/>
      <c r="F2" s="77"/>
      <c r="G2" s="12"/>
      <c r="H2" s="14"/>
      <c r="I2" s="14"/>
      <c r="J2" s="14"/>
      <c r="K2" s="14"/>
      <c r="L2" s="14"/>
      <c r="M2" s="14"/>
    </row>
    <row r="3" spans="1:13" ht="17.149999999999999" customHeight="1" x14ac:dyDescent="0.4">
      <c r="A3" s="78" t="s">
        <v>45</v>
      </c>
      <c r="B3" s="78"/>
      <c r="C3" s="78"/>
      <c r="D3" s="78"/>
      <c r="E3" s="78"/>
      <c r="F3" s="78"/>
      <c r="G3" s="13"/>
      <c r="H3" s="14"/>
      <c r="I3" s="14"/>
      <c r="J3" s="14"/>
      <c r="K3" s="14"/>
      <c r="L3" s="14"/>
      <c r="M3" s="14"/>
    </row>
    <row r="4" spans="1:13" s="20" customFormat="1" ht="18.899999999999999" customHeight="1" x14ac:dyDescent="0.4">
      <c r="A4" s="79" t="s">
        <v>80</v>
      </c>
      <c r="B4" s="79"/>
      <c r="C4" s="79"/>
      <c r="D4" s="79"/>
      <c r="E4" s="79"/>
      <c r="F4" s="79"/>
    </row>
    <row r="5" spans="1:13" s="22" customFormat="1" ht="29.6" thickBot="1" x14ac:dyDescent="0.45">
      <c r="A5" s="21" t="s">
        <v>0</v>
      </c>
      <c r="B5" s="21" t="s">
        <v>47</v>
      </c>
      <c r="C5" s="26" t="s">
        <v>4</v>
      </c>
      <c r="D5" s="23" t="s">
        <v>140</v>
      </c>
      <c r="E5" s="21" t="s">
        <v>141</v>
      </c>
      <c r="F5" s="26" t="s">
        <v>81</v>
      </c>
    </row>
    <row r="6" spans="1:13" x14ac:dyDescent="0.4">
      <c r="A6" s="8">
        <v>1</v>
      </c>
      <c r="B6" s="1" t="s">
        <v>82</v>
      </c>
      <c r="C6" s="11"/>
      <c r="D6" s="8" t="s">
        <v>83</v>
      </c>
      <c r="E6" s="24">
        <v>10</v>
      </c>
      <c r="F6" s="11">
        <f>C6*E6</f>
        <v>0</v>
      </c>
    </row>
    <row r="7" spans="1:13" x14ac:dyDescent="0.4">
      <c r="A7" s="3">
        <v>2</v>
      </c>
      <c r="B7" s="1" t="s">
        <v>84</v>
      </c>
      <c r="C7" s="5"/>
      <c r="D7" s="3" t="s">
        <v>83</v>
      </c>
      <c r="E7" s="25">
        <v>20</v>
      </c>
      <c r="F7" s="11">
        <f t="shared" ref="F7:F53" si="0">C7*E7</f>
        <v>0</v>
      </c>
    </row>
    <row r="8" spans="1:13" x14ac:dyDescent="0.4">
      <c r="A8" s="8">
        <v>3</v>
      </c>
      <c r="B8" s="1" t="s">
        <v>85</v>
      </c>
      <c r="C8" s="5"/>
      <c r="D8" s="3" t="s">
        <v>83</v>
      </c>
      <c r="E8" s="25">
        <v>150</v>
      </c>
      <c r="F8" s="11">
        <f t="shared" si="0"/>
        <v>0</v>
      </c>
    </row>
    <row r="9" spans="1:13" x14ac:dyDescent="0.4">
      <c r="A9" s="3">
        <v>4</v>
      </c>
      <c r="B9" s="1" t="s">
        <v>86</v>
      </c>
      <c r="C9" s="5"/>
      <c r="D9" s="3" t="s">
        <v>87</v>
      </c>
      <c r="E9" s="25">
        <v>1000</v>
      </c>
      <c r="F9" s="11">
        <f t="shared" si="0"/>
        <v>0</v>
      </c>
    </row>
    <row r="10" spans="1:13" x14ac:dyDescent="0.4">
      <c r="A10" s="8">
        <v>5</v>
      </c>
      <c r="B10" s="1" t="s">
        <v>88</v>
      </c>
      <c r="C10" s="5"/>
      <c r="D10" s="3" t="s">
        <v>89</v>
      </c>
      <c r="E10" s="25">
        <v>100</v>
      </c>
      <c r="F10" s="11">
        <f t="shared" si="0"/>
        <v>0</v>
      </c>
    </row>
    <row r="11" spans="1:13" x14ac:dyDescent="0.4">
      <c r="A11" s="3">
        <v>6</v>
      </c>
      <c r="B11" s="1" t="s">
        <v>90</v>
      </c>
      <c r="C11" s="5"/>
      <c r="D11" s="3" t="s">
        <v>89</v>
      </c>
      <c r="E11" s="25">
        <v>100</v>
      </c>
      <c r="F11" s="11">
        <f t="shared" si="0"/>
        <v>0</v>
      </c>
    </row>
    <row r="12" spans="1:13" x14ac:dyDescent="0.4">
      <c r="A12" s="8">
        <v>7</v>
      </c>
      <c r="B12" s="1" t="s">
        <v>91</v>
      </c>
      <c r="C12" s="5"/>
      <c r="D12" s="3" t="s">
        <v>87</v>
      </c>
      <c r="E12" s="25">
        <v>5000</v>
      </c>
      <c r="F12" s="11">
        <f t="shared" si="0"/>
        <v>0</v>
      </c>
    </row>
    <row r="13" spans="1:13" x14ac:dyDescent="0.4">
      <c r="A13" s="3">
        <v>8</v>
      </c>
      <c r="B13" s="1" t="s">
        <v>92</v>
      </c>
      <c r="C13" s="5"/>
      <c r="D13" s="3" t="s">
        <v>87</v>
      </c>
      <c r="E13" s="25">
        <v>5000</v>
      </c>
      <c r="F13" s="11">
        <f t="shared" si="0"/>
        <v>0</v>
      </c>
    </row>
    <row r="14" spans="1:13" x14ac:dyDescent="0.4">
      <c r="A14" s="8">
        <v>9</v>
      </c>
      <c r="B14" s="1" t="s">
        <v>93</v>
      </c>
      <c r="C14" s="5"/>
      <c r="D14" s="3" t="s">
        <v>94</v>
      </c>
      <c r="E14" s="25">
        <v>100</v>
      </c>
      <c r="F14" s="11">
        <f t="shared" si="0"/>
        <v>0</v>
      </c>
    </row>
    <row r="15" spans="1:13" x14ac:dyDescent="0.4">
      <c r="A15" s="3">
        <v>10</v>
      </c>
      <c r="B15" s="1" t="s">
        <v>95</v>
      </c>
      <c r="C15" s="5"/>
      <c r="D15" s="3" t="s">
        <v>87</v>
      </c>
      <c r="E15" s="25">
        <v>10000</v>
      </c>
      <c r="F15" s="11">
        <f t="shared" si="0"/>
        <v>0</v>
      </c>
    </row>
    <row r="16" spans="1:13" x14ac:dyDescent="0.4">
      <c r="A16" s="8">
        <v>11</v>
      </c>
      <c r="B16" s="1" t="s">
        <v>96</v>
      </c>
      <c r="C16" s="5"/>
      <c r="D16" s="3" t="s">
        <v>97</v>
      </c>
      <c r="E16" s="25">
        <v>1200</v>
      </c>
      <c r="F16" s="11">
        <f t="shared" si="0"/>
        <v>0</v>
      </c>
    </row>
    <row r="17" spans="1:6" x14ac:dyDescent="0.4">
      <c r="A17" s="3">
        <v>12</v>
      </c>
      <c r="B17" s="1" t="s">
        <v>98</v>
      </c>
      <c r="C17" s="5"/>
      <c r="D17" s="3" t="s">
        <v>97</v>
      </c>
      <c r="E17" s="25">
        <v>1200</v>
      </c>
      <c r="F17" s="11">
        <f t="shared" si="0"/>
        <v>0</v>
      </c>
    </row>
    <row r="18" spans="1:6" x14ac:dyDescent="0.4">
      <c r="A18" s="8">
        <v>13</v>
      </c>
      <c r="B18" s="1" t="s">
        <v>99</v>
      </c>
      <c r="C18" s="5"/>
      <c r="D18" s="3" t="s">
        <v>100</v>
      </c>
      <c r="E18" s="25">
        <v>1200</v>
      </c>
      <c r="F18" s="11">
        <f t="shared" si="0"/>
        <v>0</v>
      </c>
    </row>
    <row r="19" spans="1:6" x14ac:dyDescent="0.4">
      <c r="A19" s="3">
        <v>14</v>
      </c>
      <c r="B19" s="1" t="s">
        <v>101</v>
      </c>
      <c r="C19" s="5"/>
      <c r="D19" s="3" t="s">
        <v>87</v>
      </c>
      <c r="E19" s="25">
        <v>1000</v>
      </c>
      <c r="F19" s="11">
        <f t="shared" si="0"/>
        <v>0</v>
      </c>
    </row>
    <row r="20" spans="1:6" x14ac:dyDescent="0.4">
      <c r="A20" s="8">
        <v>15</v>
      </c>
      <c r="B20" s="1" t="s">
        <v>102</v>
      </c>
      <c r="C20" s="5"/>
      <c r="D20" s="3" t="s">
        <v>87</v>
      </c>
      <c r="E20" s="25">
        <v>1000</v>
      </c>
      <c r="F20" s="11">
        <f t="shared" si="0"/>
        <v>0</v>
      </c>
    </row>
    <row r="21" spans="1:6" x14ac:dyDescent="0.4">
      <c r="A21" s="3">
        <v>16</v>
      </c>
      <c r="B21" s="1" t="s">
        <v>103</v>
      </c>
      <c r="C21" s="5"/>
      <c r="D21" s="3" t="s">
        <v>100</v>
      </c>
      <c r="E21" s="25">
        <v>500</v>
      </c>
      <c r="F21" s="11">
        <f t="shared" si="0"/>
        <v>0</v>
      </c>
    </row>
    <row r="22" spans="1:6" x14ac:dyDescent="0.4">
      <c r="A22" s="8">
        <v>17</v>
      </c>
      <c r="B22" s="1" t="s">
        <v>104</v>
      </c>
      <c r="C22" s="5"/>
      <c r="D22" s="3" t="s">
        <v>87</v>
      </c>
      <c r="E22" s="25">
        <v>300</v>
      </c>
      <c r="F22" s="11">
        <f t="shared" si="0"/>
        <v>0</v>
      </c>
    </row>
    <row r="23" spans="1:6" x14ac:dyDescent="0.4">
      <c r="A23" s="3">
        <v>18</v>
      </c>
      <c r="B23" s="1" t="s">
        <v>105</v>
      </c>
      <c r="C23" s="5"/>
      <c r="D23" s="3" t="s">
        <v>100</v>
      </c>
      <c r="E23" s="25">
        <v>1200</v>
      </c>
      <c r="F23" s="11">
        <f t="shared" si="0"/>
        <v>0</v>
      </c>
    </row>
    <row r="24" spans="1:6" x14ac:dyDescent="0.4">
      <c r="A24" s="8">
        <v>19</v>
      </c>
      <c r="B24" s="1" t="s">
        <v>106</v>
      </c>
      <c r="C24" s="5"/>
      <c r="D24" s="3" t="s">
        <v>100</v>
      </c>
      <c r="E24" s="25">
        <v>1200</v>
      </c>
      <c r="F24" s="11">
        <f t="shared" si="0"/>
        <v>0</v>
      </c>
    </row>
    <row r="25" spans="1:6" x14ac:dyDescent="0.4">
      <c r="A25" s="3">
        <v>20</v>
      </c>
      <c r="B25" s="1" t="s">
        <v>107</v>
      </c>
      <c r="C25" s="5"/>
      <c r="D25" s="3" t="s">
        <v>87</v>
      </c>
      <c r="E25" s="25">
        <v>300</v>
      </c>
      <c r="F25" s="11">
        <f t="shared" si="0"/>
        <v>0</v>
      </c>
    </row>
    <row r="26" spans="1:6" x14ac:dyDescent="0.4">
      <c r="A26" s="8">
        <v>21</v>
      </c>
      <c r="B26" s="1" t="s">
        <v>108</v>
      </c>
      <c r="C26" s="5"/>
      <c r="D26" s="3" t="s">
        <v>109</v>
      </c>
      <c r="E26" s="25">
        <v>150</v>
      </c>
      <c r="F26" s="11">
        <f t="shared" si="0"/>
        <v>0</v>
      </c>
    </row>
    <row r="27" spans="1:6" x14ac:dyDescent="0.4">
      <c r="A27" s="3">
        <v>22</v>
      </c>
      <c r="B27" s="1" t="s">
        <v>110</v>
      </c>
      <c r="C27" s="5"/>
      <c r="D27" s="3" t="s">
        <v>87</v>
      </c>
      <c r="E27" s="25">
        <v>1000</v>
      </c>
      <c r="F27" s="11">
        <f t="shared" si="0"/>
        <v>0</v>
      </c>
    </row>
    <row r="28" spans="1:6" x14ac:dyDescent="0.4">
      <c r="A28" s="8">
        <v>23</v>
      </c>
      <c r="B28" s="18" t="s">
        <v>111</v>
      </c>
      <c r="C28" s="5"/>
      <c r="D28" s="3" t="s">
        <v>87</v>
      </c>
      <c r="E28" s="25">
        <v>1000</v>
      </c>
      <c r="F28" s="11">
        <f t="shared" si="0"/>
        <v>0</v>
      </c>
    </row>
    <row r="29" spans="1:6" x14ac:dyDescent="0.4">
      <c r="A29" s="3">
        <v>24</v>
      </c>
      <c r="B29" s="19" t="s">
        <v>112</v>
      </c>
      <c r="C29" s="27"/>
      <c r="D29" s="3" t="s">
        <v>87</v>
      </c>
      <c r="E29" s="25">
        <v>1000</v>
      </c>
      <c r="F29" s="11">
        <f t="shared" si="0"/>
        <v>0</v>
      </c>
    </row>
    <row r="30" spans="1:6" x14ac:dyDescent="0.4">
      <c r="A30" s="8">
        <v>25</v>
      </c>
      <c r="B30" s="19" t="s">
        <v>113</v>
      </c>
      <c r="C30" s="27"/>
      <c r="D30" s="3" t="s">
        <v>87</v>
      </c>
      <c r="E30" s="25">
        <v>1000</v>
      </c>
      <c r="F30" s="11">
        <f t="shared" si="0"/>
        <v>0</v>
      </c>
    </row>
    <row r="31" spans="1:6" x14ac:dyDescent="0.4">
      <c r="A31" s="3">
        <v>26</v>
      </c>
      <c r="B31" s="19" t="s">
        <v>114</v>
      </c>
      <c r="C31" s="27"/>
      <c r="D31" s="3" t="s">
        <v>115</v>
      </c>
      <c r="E31" s="25">
        <v>2000</v>
      </c>
      <c r="F31" s="11">
        <f t="shared" si="0"/>
        <v>0</v>
      </c>
    </row>
    <row r="32" spans="1:6" x14ac:dyDescent="0.4">
      <c r="A32" s="8">
        <v>27</v>
      </c>
      <c r="B32" s="19" t="s">
        <v>116</v>
      </c>
      <c r="C32" s="27"/>
      <c r="D32" s="3" t="s">
        <v>115</v>
      </c>
      <c r="E32" s="25">
        <v>2000</v>
      </c>
      <c r="F32" s="11">
        <f t="shared" si="0"/>
        <v>0</v>
      </c>
    </row>
    <row r="33" spans="1:6" x14ac:dyDescent="0.4">
      <c r="A33" s="3">
        <v>28</v>
      </c>
      <c r="B33" s="10" t="s">
        <v>117</v>
      </c>
      <c r="C33" s="5"/>
      <c r="D33" s="3" t="s">
        <v>115</v>
      </c>
      <c r="E33" s="25">
        <v>2000</v>
      </c>
      <c r="F33" s="11">
        <f t="shared" si="0"/>
        <v>0</v>
      </c>
    </row>
    <row r="34" spans="1:6" x14ac:dyDescent="0.4">
      <c r="A34" s="8">
        <v>29</v>
      </c>
      <c r="B34" s="1" t="s">
        <v>118</v>
      </c>
      <c r="C34" s="5"/>
      <c r="D34" s="3" t="s">
        <v>100</v>
      </c>
      <c r="E34" s="25">
        <v>1200</v>
      </c>
      <c r="F34" s="11">
        <f t="shared" si="0"/>
        <v>0</v>
      </c>
    </row>
    <row r="35" spans="1:6" x14ac:dyDescent="0.4">
      <c r="A35" s="3">
        <v>30</v>
      </c>
      <c r="B35" s="1" t="s">
        <v>119</v>
      </c>
      <c r="C35" s="5"/>
      <c r="D35" s="3" t="s">
        <v>100</v>
      </c>
      <c r="E35" s="25">
        <v>1200</v>
      </c>
      <c r="F35" s="11">
        <f t="shared" si="0"/>
        <v>0</v>
      </c>
    </row>
    <row r="36" spans="1:6" x14ac:dyDescent="0.4">
      <c r="A36" s="8">
        <v>31</v>
      </c>
      <c r="B36" s="1" t="s">
        <v>120</v>
      </c>
      <c r="C36" s="5"/>
      <c r="D36" s="3" t="s">
        <v>100</v>
      </c>
      <c r="E36" s="25">
        <v>500</v>
      </c>
      <c r="F36" s="11">
        <f t="shared" si="0"/>
        <v>0</v>
      </c>
    </row>
    <row r="37" spans="1:6" x14ac:dyDescent="0.4">
      <c r="A37" s="3">
        <v>32</v>
      </c>
      <c r="B37" s="1" t="s">
        <v>121</v>
      </c>
      <c r="C37" s="5"/>
      <c r="D37" s="3" t="s">
        <v>100</v>
      </c>
      <c r="E37" s="25">
        <v>500</v>
      </c>
      <c r="F37" s="11">
        <f t="shared" si="0"/>
        <v>0</v>
      </c>
    </row>
    <row r="38" spans="1:6" x14ac:dyDescent="0.4">
      <c r="A38" s="8">
        <v>33</v>
      </c>
      <c r="B38" s="1" t="s">
        <v>122</v>
      </c>
      <c r="C38" s="5"/>
      <c r="D38" s="3" t="s">
        <v>100</v>
      </c>
      <c r="E38" s="25">
        <v>500</v>
      </c>
      <c r="F38" s="11">
        <f t="shared" si="0"/>
        <v>0</v>
      </c>
    </row>
    <row r="39" spans="1:6" x14ac:dyDescent="0.4">
      <c r="A39" s="3">
        <v>34</v>
      </c>
      <c r="B39" s="1" t="s">
        <v>123</v>
      </c>
      <c r="C39" s="5"/>
      <c r="D39" s="3" t="s">
        <v>100</v>
      </c>
      <c r="E39" s="25">
        <v>500</v>
      </c>
      <c r="F39" s="11">
        <f t="shared" si="0"/>
        <v>0</v>
      </c>
    </row>
    <row r="40" spans="1:6" x14ac:dyDescent="0.4">
      <c r="A40" s="8">
        <v>35</v>
      </c>
      <c r="B40" s="1" t="s">
        <v>124</v>
      </c>
      <c r="C40" s="5"/>
      <c r="D40" s="3" t="s">
        <v>100</v>
      </c>
      <c r="E40" s="25">
        <v>25</v>
      </c>
      <c r="F40" s="11">
        <f t="shared" si="0"/>
        <v>0</v>
      </c>
    </row>
    <row r="41" spans="1:6" x14ac:dyDescent="0.4">
      <c r="A41" s="3">
        <v>36</v>
      </c>
      <c r="B41" s="1" t="s">
        <v>125</v>
      </c>
      <c r="C41" s="5"/>
      <c r="D41" s="3" t="s">
        <v>126</v>
      </c>
      <c r="E41" s="25">
        <v>20</v>
      </c>
      <c r="F41" s="11">
        <f t="shared" si="0"/>
        <v>0</v>
      </c>
    </row>
    <row r="42" spans="1:6" x14ac:dyDescent="0.4">
      <c r="A42" s="8">
        <v>37</v>
      </c>
      <c r="B42" s="1" t="s">
        <v>127</v>
      </c>
      <c r="C42" s="5"/>
      <c r="D42" s="3" t="s">
        <v>126</v>
      </c>
      <c r="E42" s="25">
        <v>20</v>
      </c>
      <c r="F42" s="11">
        <f t="shared" si="0"/>
        <v>0</v>
      </c>
    </row>
    <row r="43" spans="1:6" x14ac:dyDescent="0.4">
      <c r="A43" s="3">
        <v>38</v>
      </c>
      <c r="B43" s="1" t="s">
        <v>128</v>
      </c>
      <c r="C43" s="5"/>
      <c r="D43" s="3" t="s">
        <v>126</v>
      </c>
      <c r="E43" s="25">
        <v>20</v>
      </c>
      <c r="F43" s="11">
        <f t="shared" si="0"/>
        <v>0</v>
      </c>
    </row>
    <row r="44" spans="1:6" x14ac:dyDescent="0.4">
      <c r="A44" s="8">
        <v>39</v>
      </c>
      <c r="B44" s="1" t="s">
        <v>129</v>
      </c>
      <c r="C44" s="5"/>
      <c r="D44" s="3" t="s">
        <v>83</v>
      </c>
      <c r="E44" s="25">
        <v>500</v>
      </c>
      <c r="F44" s="11">
        <f t="shared" si="0"/>
        <v>0</v>
      </c>
    </row>
    <row r="45" spans="1:6" x14ac:dyDescent="0.4">
      <c r="A45" s="3">
        <v>40</v>
      </c>
      <c r="B45" s="1" t="s">
        <v>130</v>
      </c>
      <c r="C45" s="5"/>
      <c r="D45" s="3" t="s">
        <v>83</v>
      </c>
      <c r="E45" s="25">
        <v>500</v>
      </c>
      <c r="F45" s="11">
        <f t="shared" si="0"/>
        <v>0</v>
      </c>
    </row>
    <row r="46" spans="1:6" x14ac:dyDescent="0.4">
      <c r="A46" s="8">
        <v>41</v>
      </c>
      <c r="B46" s="1" t="s">
        <v>131</v>
      </c>
      <c r="C46" s="5"/>
      <c r="D46" s="3" t="s">
        <v>83</v>
      </c>
      <c r="E46" s="25">
        <v>500</v>
      </c>
      <c r="F46" s="11">
        <f t="shared" si="0"/>
        <v>0</v>
      </c>
    </row>
    <row r="47" spans="1:6" x14ac:dyDescent="0.4">
      <c r="A47" s="3">
        <v>42</v>
      </c>
      <c r="B47" s="1" t="s">
        <v>132</v>
      </c>
      <c r="C47" s="5"/>
      <c r="D47" s="3" t="s">
        <v>83</v>
      </c>
      <c r="E47" s="25">
        <v>500</v>
      </c>
      <c r="F47" s="11">
        <f t="shared" si="0"/>
        <v>0</v>
      </c>
    </row>
    <row r="48" spans="1:6" x14ac:dyDescent="0.4">
      <c r="A48" s="8">
        <v>43</v>
      </c>
      <c r="B48" s="1" t="s">
        <v>133</v>
      </c>
      <c r="C48" s="5"/>
      <c r="D48" s="3" t="s">
        <v>83</v>
      </c>
      <c r="E48" s="25">
        <v>250</v>
      </c>
      <c r="F48" s="11">
        <f t="shared" si="0"/>
        <v>0</v>
      </c>
    </row>
    <row r="49" spans="1:7" x14ac:dyDescent="0.4">
      <c r="A49" s="3">
        <v>44</v>
      </c>
      <c r="B49" s="1" t="s">
        <v>134</v>
      </c>
      <c r="C49" s="5"/>
      <c r="D49" s="3" t="s">
        <v>87</v>
      </c>
      <c r="E49" s="25">
        <v>250</v>
      </c>
      <c r="F49" s="11">
        <f t="shared" si="0"/>
        <v>0</v>
      </c>
    </row>
    <row r="50" spans="1:7" x14ac:dyDescent="0.4">
      <c r="A50" s="8">
        <v>45</v>
      </c>
      <c r="B50" s="1" t="s">
        <v>135</v>
      </c>
      <c r="C50" s="5"/>
      <c r="D50" s="3" t="s">
        <v>87</v>
      </c>
      <c r="E50" s="25">
        <v>250</v>
      </c>
      <c r="F50" s="11">
        <f t="shared" si="0"/>
        <v>0</v>
      </c>
    </row>
    <row r="51" spans="1:7" x14ac:dyDescent="0.4">
      <c r="A51" s="3">
        <v>46</v>
      </c>
      <c r="B51" s="1" t="s">
        <v>136</v>
      </c>
      <c r="C51" s="5"/>
      <c r="D51" s="3" t="s">
        <v>87</v>
      </c>
      <c r="E51" s="25">
        <v>250</v>
      </c>
      <c r="F51" s="11">
        <f t="shared" si="0"/>
        <v>0</v>
      </c>
    </row>
    <row r="52" spans="1:7" x14ac:dyDescent="0.4">
      <c r="A52" s="3">
        <v>50</v>
      </c>
      <c r="B52" s="1" t="s">
        <v>137</v>
      </c>
      <c r="C52" s="5"/>
      <c r="D52" s="3" t="s">
        <v>87</v>
      </c>
      <c r="E52" s="25">
        <v>500</v>
      </c>
      <c r="F52" s="11">
        <f t="shared" si="0"/>
        <v>0</v>
      </c>
    </row>
    <row r="53" spans="1:7" x14ac:dyDescent="0.4">
      <c r="A53" s="8">
        <v>51</v>
      </c>
      <c r="B53" s="1" t="s">
        <v>138</v>
      </c>
      <c r="C53" s="5"/>
      <c r="D53" s="3" t="s">
        <v>139</v>
      </c>
      <c r="E53" s="25">
        <v>50</v>
      </c>
      <c r="F53" s="11">
        <f t="shared" si="0"/>
        <v>0</v>
      </c>
    </row>
    <row r="55" spans="1:7" x14ac:dyDescent="0.4">
      <c r="A55" s="56" t="s">
        <v>44</v>
      </c>
      <c r="B55" s="57"/>
      <c r="C55" s="57"/>
      <c r="D55" s="57"/>
      <c r="E55" s="58"/>
      <c r="F55" s="17">
        <f>SUM(F6:F53)</f>
        <v>0</v>
      </c>
    </row>
    <row r="56" spans="1:7" ht="15" thickBot="1" x14ac:dyDescent="0.45"/>
    <row r="57" spans="1:7" x14ac:dyDescent="0.4">
      <c r="A57" s="33" t="s">
        <v>144</v>
      </c>
      <c r="B57" s="34"/>
      <c r="C57" s="34"/>
      <c r="D57" s="35"/>
      <c r="E57" s="36"/>
      <c r="F57" s="45"/>
      <c r="G57" s="43"/>
    </row>
    <row r="58" spans="1:7" ht="22.75" customHeight="1" x14ac:dyDescent="0.4">
      <c r="A58" s="70" t="s">
        <v>142</v>
      </c>
      <c r="B58" s="71"/>
      <c r="C58" s="71"/>
      <c r="D58" s="71"/>
      <c r="E58" s="71"/>
      <c r="F58" s="72"/>
      <c r="G58" s="44"/>
    </row>
    <row r="59" spans="1:7" ht="15" customHeight="1" thickBot="1" x14ac:dyDescent="0.45">
      <c r="A59" s="73" t="s">
        <v>143</v>
      </c>
      <c r="B59" s="74"/>
      <c r="C59" s="74"/>
      <c r="D59" s="74"/>
      <c r="E59" s="74"/>
      <c r="F59" s="75"/>
      <c r="G59" s="44"/>
    </row>
  </sheetData>
  <mergeCells count="7">
    <mergeCell ref="A1:F1"/>
    <mergeCell ref="A2:F2"/>
    <mergeCell ref="A55:E55"/>
    <mergeCell ref="A58:F58"/>
    <mergeCell ref="A59:F59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0F1E-4F68-48C2-9ADC-903A9BCDA374}">
  <dimension ref="A1:M17"/>
  <sheetViews>
    <sheetView workbookViewId="0">
      <selection activeCell="D5" sqref="D5"/>
    </sheetView>
  </sheetViews>
  <sheetFormatPr defaultRowHeight="14.6" x14ac:dyDescent="0.4"/>
  <cols>
    <col min="2" max="2" width="44.3828125" customWidth="1"/>
    <col min="3" max="3" width="19.3828125" bestFit="1" customWidth="1"/>
    <col min="4" max="4" width="13.69140625" bestFit="1" customWidth="1"/>
  </cols>
  <sheetData>
    <row r="1" spans="1:13" x14ac:dyDescent="0.4">
      <c r="A1" s="54" t="s">
        <v>46</v>
      </c>
      <c r="B1" s="54"/>
      <c r="C1" s="54"/>
      <c r="D1" s="54"/>
      <c r="E1" s="13"/>
      <c r="F1" s="13"/>
      <c r="G1" s="13"/>
      <c r="H1" s="14"/>
      <c r="I1" s="14"/>
      <c r="J1" s="14"/>
      <c r="K1" s="14"/>
      <c r="L1" s="14"/>
      <c r="M1" s="14"/>
    </row>
    <row r="2" spans="1:13" x14ac:dyDescent="0.4">
      <c r="A2" s="54" t="s">
        <v>151</v>
      </c>
      <c r="B2" s="54"/>
      <c r="C2" s="54"/>
      <c r="D2" s="54"/>
      <c r="E2" s="13"/>
      <c r="F2" s="13"/>
      <c r="G2" s="13"/>
      <c r="H2" s="14"/>
      <c r="I2" s="14"/>
      <c r="J2" s="14"/>
      <c r="K2" s="14"/>
      <c r="L2" s="14"/>
      <c r="M2" s="14"/>
    </row>
    <row r="3" spans="1:13" x14ac:dyDescent="0.4">
      <c r="A3" s="55" t="s">
        <v>45</v>
      </c>
      <c r="B3" s="55"/>
      <c r="C3" s="55"/>
      <c r="D3" s="55"/>
      <c r="E3" s="13"/>
      <c r="F3" s="13"/>
      <c r="G3" s="13"/>
      <c r="H3" s="14"/>
      <c r="I3" s="14"/>
      <c r="J3" s="14"/>
      <c r="K3" s="14"/>
      <c r="L3" s="14"/>
      <c r="M3" s="14"/>
    </row>
    <row r="4" spans="1:13" x14ac:dyDescent="0.4">
      <c r="A4" s="30" t="s">
        <v>0</v>
      </c>
      <c r="B4" s="30" t="s">
        <v>47</v>
      </c>
      <c r="C4" s="30" t="s">
        <v>48</v>
      </c>
      <c r="D4" s="30" t="s">
        <v>49</v>
      </c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4">
      <c r="A5" s="3">
        <v>1</v>
      </c>
      <c r="B5" s="1" t="s">
        <v>50</v>
      </c>
      <c r="C5" s="1" t="s">
        <v>51</v>
      </c>
      <c r="D5" s="5"/>
    </row>
    <row r="6" spans="1:13" x14ac:dyDescent="0.4">
      <c r="A6" s="3">
        <v>2</v>
      </c>
      <c r="B6" s="1" t="s">
        <v>50</v>
      </c>
      <c r="C6" s="1" t="s">
        <v>52</v>
      </c>
      <c r="D6" s="5"/>
    </row>
    <row r="7" spans="1:13" x14ac:dyDescent="0.4">
      <c r="A7" s="3">
        <v>3</v>
      </c>
      <c r="B7" s="1" t="s">
        <v>50</v>
      </c>
      <c r="C7" s="1" t="s">
        <v>53</v>
      </c>
      <c r="D7" s="5"/>
    </row>
    <row r="8" spans="1:13" x14ac:dyDescent="0.4">
      <c r="A8" s="76" t="s">
        <v>54</v>
      </c>
      <c r="B8" s="76"/>
      <c r="C8" s="28"/>
      <c r="D8" s="29">
        <f>SUM(D5:D7)</f>
        <v>0</v>
      </c>
    </row>
    <row r="11" spans="1:13" ht="18" customHeight="1" x14ac:dyDescent="0.4">
      <c r="B11" s="46" t="s">
        <v>149</v>
      </c>
      <c r="C11" s="51" cm="1">
        <f t="array" ref="C11">'Non-Tree Costs'!G56:G56</f>
        <v>0</v>
      </c>
    </row>
    <row r="12" spans="1:13" x14ac:dyDescent="0.4">
      <c r="B12" s="46" t="s">
        <v>148</v>
      </c>
      <c r="C12" s="47">
        <f>'Tree Costs'!G23</f>
        <v>0</v>
      </c>
    </row>
    <row r="13" spans="1:13" x14ac:dyDescent="0.4">
      <c r="B13" s="46" t="s">
        <v>147</v>
      </c>
      <c r="C13" s="51" cm="1">
        <f t="array" ref="C13">'Other Services'!F55:F55</f>
        <v>0</v>
      </c>
    </row>
    <row r="14" spans="1:13" ht="15" thickBot="1" x14ac:dyDescent="0.45">
      <c r="B14" s="48" t="s">
        <v>146</v>
      </c>
      <c r="C14" s="52">
        <f>D8</f>
        <v>0</v>
      </c>
    </row>
    <row r="15" spans="1:13" ht="21.9" customHeight="1" thickBot="1" x14ac:dyDescent="0.45">
      <c r="B15" s="49" t="s">
        <v>145</v>
      </c>
      <c r="C15" s="50">
        <f>SUM(C11:C14)</f>
        <v>0</v>
      </c>
    </row>
    <row r="17" spans="2:2" x14ac:dyDescent="0.4">
      <c r="B17" s="53" t="s">
        <v>150</v>
      </c>
    </row>
  </sheetData>
  <mergeCells count="4">
    <mergeCell ref="A8:B8"/>
    <mergeCell ref="A1:D1"/>
    <mergeCell ref="A2:D2"/>
    <mergeCell ref="A3:D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Version=16.0.0.0,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Version=16.0.0.0,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Subtype xmlns="2276ADB3-81A7-4E9E-AEE5-52DA8903C81E">DPR - Administrative Files(GS-19 - 010024)</RecordSubtype>
    <Category xmlns="2276ADB3-81A7-4E9E-AEE5-52DA8903C81E">Team Documents</Category>
    <SensitiveInformation xmlns="2d4151d2-4472-4032-a961-8634b192e66a">false</SensitiveInformation>
    <lcf76f155ced4ddcb4097134ff3c332f xmlns="2276adb3-81a7-4e9e-aee5-52da8903c81e">
      <Terms xmlns="http://schemas.microsoft.com/office/infopath/2007/PartnerControls"/>
    </lcf76f155ced4ddcb4097134ff3c332f>
    <f2e6dd07560b4dd783c6ede1a5393e32 xmlns="64501065-6424-49db-b893-e1a782a95efb" xsi:nil="true"/>
    <TaxCatchAll xmlns="2d4151d2-4472-4032-a961-8634b192e66a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dministrative" ma:contentTypeID="0x01010016F1ACE8D43C0C4694A4176A57EAF989010031B2FF09108F534CACADB727FD4F9732" ma:contentTypeVersion="49" ma:contentTypeDescription="Information containing short-term value that is needed to conduct the routine business of the County. This information will be retained for 3 years after the current calendar year." ma:contentTypeScope="" ma:versionID="25aa46c8509703671de5fecc4ac488b7">
  <xsd:schema xmlns:xsd="http://www.w3.org/2001/XMLSchema" xmlns:xs="http://www.w3.org/2001/XMLSchema" xmlns:p="http://schemas.microsoft.com/office/2006/metadata/properties" xmlns:ns1="http://schemas.microsoft.com/sharepoint/v3" xmlns:ns2="64501065-6424-49db-b893-e1a782a95efb" xmlns:ns3="2d4151d2-4472-4032-a961-8634b192e66a" xmlns:ns4="2276ADB3-81A7-4E9E-AEE5-52DA8903C81E" xmlns:ns5="2276adb3-81a7-4e9e-aee5-52da8903c81e" xmlns:ns6="9349f76e-8da1-40a7-b304-94023a75a2bb" targetNamespace="http://schemas.microsoft.com/office/2006/metadata/properties" ma:root="true" ma:fieldsID="4a9d11fefb6d8d43564ff5b42f6c52df" ns1:_="" ns2:_="" ns3:_="" ns4:_="" ns5:_="" ns6:_="">
    <xsd:import namespace="http://schemas.microsoft.com/sharepoint/v3"/>
    <xsd:import namespace="64501065-6424-49db-b893-e1a782a95efb"/>
    <xsd:import namespace="2d4151d2-4472-4032-a961-8634b192e66a"/>
    <xsd:import namespace="2276ADB3-81A7-4E9E-AEE5-52DA8903C81E"/>
    <xsd:import namespace="2276adb3-81a7-4e9e-aee5-52da8903c81e"/>
    <xsd:import namespace="9349f76e-8da1-40a7-b304-94023a75a2bb"/>
    <xsd:element name="properties">
      <xsd:complexType>
        <xsd:sequence>
          <xsd:element name="documentManagement">
            <xsd:complexType>
              <xsd:all>
                <xsd:element ref="ns2:f2e6dd07560b4dd783c6ede1a5393e32" minOccurs="0"/>
                <xsd:element ref="ns3:TaxCatchAll" minOccurs="0"/>
                <xsd:element ref="ns3:TaxCatchAllLabel" minOccurs="0"/>
                <xsd:element ref="ns1:_dlc_Exempt" minOccurs="0"/>
                <xsd:element ref="ns3:SensitiveInformation" minOccurs="0"/>
                <xsd:element ref="ns4:RecordSubtype" minOccurs="0"/>
                <xsd:element ref="ns4:Category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6:SharedWithDetails" minOccurs="0"/>
                <xsd:element ref="ns5:MediaServiceEventHashCode" minOccurs="0"/>
                <xsd:element ref="ns5:MediaServiceGenerationTime" minOccurs="0"/>
                <xsd:element ref="ns5:MediaServiceAutoTags" minOccurs="0"/>
                <xsd:element ref="ns5:MediaServiceOCR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5:MediaLengthInSeconds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1" nillable="true" ma:displayName="Exempt from Policy" ma:description="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1065-6424-49db-b893-e1a782a95efb" elementFormDefault="qualified">
    <xsd:import namespace="http://schemas.microsoft.com/office/2006/documentManagement/types"/>
    <xsd:import namespace="http://schemas.microsoft.com/office/infopath/2007/PartnerControls"/>
    <xsd:element name="f2e6dd07560b4dd783c6ede1a5393e32" ma:index="2" nillable="true" ma:displayName="Department_0" ma:hidden="true" ma:internalName="f2e6dd07560b4dd783c6ede1a5393e32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151d2-4472-4032-a961-8634b192e66a" elementFormDefault="qualified">
    <xsd:import namespace="http://schemas.microsoft.com/office/2006/documentManagement/types"/>
    <xsd:import namespace="http://schemas.microsoft.com/office/infopath/2007/PartnerControls"/>
    <xsd:element name="TaxCatchAll" ma:index="3" nillable="true" ma:displayName="Taxonomy Catch All Column" ma:hidden="true" ma:list="46d29353-7c52-4fd1-a795-552d4f119bd8" ma:internalName="TaxCatchAll" ma:showField="CatchAllData" ma:web="9349f76e-8da1-40a7-b304-94023a75a2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" nillable="true" ma:displayName="Taxonomy Catch All Column1" ma:hidden="true" ma:list="46d29353-7c52-4fd1-a795-552d4f119bd8" ma:internalName="TaxCatchAllLabel" ma:readOnly="true" ma:showField="CatchAllDataLabel" ma:web="9349f76e-8da1-40a7-b304-94023a75a2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nsitiveInformation" ma:index="12" nillable="true" ma:displayName="Sensitive Information" ma:default="0" ma:description="Does the document contain sensitive information?  Sensitive information includes, but is not limited to, Personally Identifiable Information (social security numbers, driver’s license numbers, or financial account numbers); credit/debit card or bank account numbers; protected health or medical information (HIPAA); trade secrets or proprietary information; aggregate or cumulative username and passwords." ma:internalName="SensitiveInform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6ADB3-81A7-4E9E-AEE5-52DA8903C81E" elementFormDefault="qualified">
    <xsd:import namespace="http://schemas.microsoft.com/office/2006/documentManagement/types"/>
    <xsd:import namespace="http://schemas.microsoft.com/office/infopath/2007/PartnerControls"/>
    <xsd:element name="RecordSubtype" ma:index="13" nillable="true" ma:displayName="Subtype" ma:default="DPR - Administrative Files(GS-19 - 010024)" ma:format="Dropdown" ma:internalName="RecordSubtype">
      <xsd:simpleType>
        <xsd:restriction base="dms:Choice">
          <xsd:enumeration value="DPR - Administrative Files(GS-19 - 010024)"/>
          <xsd:enumeration value="DPR - Fiscal Files(GS-02 - 010151)"/>
          <xsd:enumeration value="DPR - Operational Files(GS-19 - 010096)"/>
        </xsd:restriction>
      </xsd:simpleType>
    </xsd:element>
    <xsd:element name="Category" ma:index="14" nillable="true" ma:displayName="Category" ma:default="Team Documents" ma:format="Dropdown" ma:internalName="Category">
      <xsd:simpleType>
        <xsd:restriction base="dms:Choice">
          <xsd:enumeration value="Team Documents"/>
          <xsd:enumeration value="Meeting Minutes"/>
          <xsd:enumeration value="Reports"/>
          <xsd:enumeration value="Presentat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6adb3-81a7-4e9e-aee5-52da8903c8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c89badf8-0cd2-4e7b-b9e9-f8f3d3755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9f76e-8da1-40a7-b304-94023a75a2b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1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c89badf8-0cd2-4e7b-b9e9-f8f3d3755954" ContentTypeId="0x01010016F1ACE8D43C0C4694A4176A57EAF98901" PreviousValue="false"/>
</file>

<file path=customXml/item6.xml><?xml version="1.0" encoding="utf-8"?>
<?mso-contentType ?>
<p:Policy xmlns:p="office.server.policy" id="" local="true">
  <p:Name>Administrative</p:Name>
  <p:Description/>
  <p:Statement/>
  <p:PolicyItems>
    <p:PolicyItem featureId="Microsoft.Office.RecordsManagement.PolicyFeatures.PolicyAudit" staticId="0x01010016F1ACE8D43C0C4694A4176A57EAF98901|1757814118" UniqueId="21007418-79d3-40de-9dd3-19fa256ced9b">
      <p:Name>Auditing</p:Name>
      <p:Description>Audits user actions on documents and list items to the Audit Log.</p:Description>
      <p:CustomData>
        <Audit>
          <Update/>
          <CheckInOut/>
          <MoveCopy/>
          <DeleteRestore/>
        </Audit>
      </p:CustomData>
    </p:PolicyItem>
  </p:PolicyItems>
</p:Policy>
</file>

<file path=customXml/itemProps1.xml><?xml version="1.0" encoding="utf-8"?>
<ds:datastoreItem xmlns:ds="http://schemas.openxmlformats.org/officeDocument/2006/customXml" ds:itemID="{32B7EFCC-CE52-4359-BB16-00E33012D8C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DAA7B4F-6BBE-444E-96C4-23CCF156D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8F411C-FFC3-4675-9DC0-E617820D7A14}">
  <ds:schemaRefs>
    <ds:schemaRef ds:uri="http://schemas.microsoft.com/office/2006/metadata/properties"/>
    <ds:schemaRef ds:uri="http://schemas.microsoft.com/office/infopath/2007/PartnerControls"/>
    <ds:schemaRef ds:uri="2276ADB3-81A7-4E9E-AEE5-52DA8903C81E"/>
    <ds:schemaRef ds:uri="2d4151d2-4472-4032-a961-8634b192e66a"/>
    <ds:schemaRef ds:uri="2276adb3-81a7-4e9e-aee5-52da8903c81e"/>
    <ds:schemaRef ds:uri="64501065-6424-49db-b893-e1a782a95efb"/>
  </ds:schemaRefs>
</ds:datastoreItem>
</file>

<file path=customXml/itemProps4.xml><?xml version="1.0" encoding="utf-8"?>
<ds:datastoreItem xmlns:ds="http://schemas.openxmlformats.org/officeDocument/2006/customXml" ds:itemID="{14F4B013-E9FB-4804-A0AD-28590D278C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4501065-6424-49db-b893-e1a782a95efb"/>
    <ds:schemaRef ds:uri="2d4151d2-4472-4032-a961-8634b192e66a"/>
    <ds:schemaRef ds:uri="2276ADB3-81A7-4E9E-AEE5-52DA8903C81E"/>
    <ds:schemaRef ds:uri="2276adb3-81a7-4e9e-aee5-52da8903c81e"/>
    <ds:schemaRef ds:uri="9349f76e-8da1-40a7-b304-94023a75a2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FEBA4C8-1AAB-496A-8748-83FE598B5E20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623CA97C-C072-42FB-9F5C-D8D0D4877C2A}">
  <ds:schemaRefs>
    <ds:schemaRef ds:uri="office.server.polic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Non-Tree Costs</vt:lpstr>
      <vt:lpstr>Tree Costs</vt:lpstr>
      <vt:lpstr>Other Services</vt:lpstr>
      <vt:lpstr>Labor Costs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Verweij</dc:creator>
  <cp:keywords/>
  <dc:description/>
  <cp:lastModifiedBy>Rebecca Kirby</cp:lastModifiedBy>
  <cp:revision/>
  <dcterms:created xsi:type="dcterms:W3CDTF">2015-06-05T18:17:20Z</dcterms:created>
  <dcterms:modified xsi:type="dcterms:W3CDTF">2023-03-23T15:41:33Z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aredWithUsers">
    <vt:lpwstr>3007;#Jill Yutan;#3738;#Valerie Mosley;#154;#Kathy Von Bredow;#3549;#Kurt Otis Marechaux;#3205;#Melissa Gildea;#97;#Marco-Antonio Paredes;#3690;#John Marlin;#65;#Kevin Stalica;#2626;#Angela Lucas;#90;#Bernadette Grullon;#117;#Jeanette Ankoma-Sey;#235;#Joshua Serck;#274;#Aaron Wohler;#157;#Vincent Verweij;#22;#Rebecca Schmitt</vt:lpwstr>
  </property>
  <property fmtid="{D5CDD505-2E9C-101B-9397-08002B2CF9AE}" pid="3" name="ContentTypeId">
    <vt:lpwstr>0x01010016F1ACE8D43C0C4694A4176A57EAF989010031B2FF09108F534CACADB727FD4F9732</vt:lpwstr>
  </property>
  <property fmtid="{D5CDD505-2E9C-101B-9397-08002B2CF9AE}" pid="4" name="MediaServiceImageTags">
    <vt:lpwstr/>
  </property>
</Properties>
</file>