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ESD\NESD\Water Quality Section\Purchasing (Permanent Record)\Lab Quote for Analytical FY2021_2022\"/>
    </mc:Choice>
  </mc:AlternateContent>
  <xr:revisionPtr revIDLastSave="0" documentId="13_ncr:1_{191E148B-BFC7-4C04-93CF-83E600072569}" xr6:coauthVersionLast="45" xr6:coauthVersionMax="45" xr10:uidLastSave="{00000000-0000-0000-0000-000000000000}"/>
  <bookViews>
    <workbookView xWindow="-120" yWindow="-120" windowWidth="29040" windowHeight="15840" xr2:uid="{A4FDCC84-C09F-4A39-A8C9-8F464AB91D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0" i="1"/>
  <c r="H39" i="1"/>
  <c r="H38" i="1"/>
  <c r="H37" i="1"/>
  <c r="H36" i="1"/>
  <c r="H35" i="1"/>
  <c r="H34" i="1"/>
  <c r="H33" i="1"/>
  <c r="H32" i="1"/>
  <c r="H31" i="1"/>
  <c r="H30" i="1"/>
  <c r="H29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8" i="1"/>
  <c r="H7" i="1"/>
  <c r="H6" i="1"/>
  <c r="H5" i="1"/>
  <c r="G25" i="1"/>
  <c r="H25" i="1" l="1"/>
  <c r="F5" i="1" l="1"/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23" i="1"/>
  <c r="F22" i="1"/>
  <c r="F40" i="1"/>
  <c r="F39" i="1"/>
  <c r="F38" i="1"/>
  <c r="F37" i="1"/>
  <c r="F36" i="1"/>
  <c r="F35" i="1"/>
  <c r="F34" i="1"/>
  <c r="F33" i="1"/>
  <c r="F32" i="1"/>
  <c r="F31" i="1"/>
  <c r="F30" i="1"/>
  <c r="F29" i="1"/>
  <c r="F21" i="1"/>
  <c r="F20" i="1"/>
  <c r="F19" i="1"/>
  <c r="F18" i="1"/>
  <c r="F17" i="1"/>
  <c r="F16" i="1"/>
  <c r="F15" i="1"/>
  <c r="F14" i="1"/>
  <c r="F13" i="1"/>
  <c r="F12" i="1"/>
  <c r="F11" i="1"/>
  <c r="F8" i="1"/>
  <c r="F7" i="1"/>
  <c r="F6" i="1"/>
</calcChain>
</file>

<file path=xl/sharedStrings.xml><?xml version="1.0" encoding="utf-8"?>
<sst xmlns="http://schemas.openxmlformats.org/spreadsheetml/2006/main" count="147" uniqueCount="75">
  <si>
    <t>Parameter</t>
  </si>
  <si>
    <t>Method</t>
  </si>
  <si>
    <t xml:space="preserve">Total Cost </t>
  </si>
  <si>
    <t>Unit Cost Aqueous or *Non-Aqueous</t>
  </si>
  <si>
    <t>Sample Type:          SW = Surface Water           GW = Ground Water</t>
  </si>
  <si>
    <t>SW</t>
  </si>
  <si>
    <t>Appendix I List Volatiles</t>
  </si>
  <si>
    <t>8260B/624</t>
  </si>
  <si>
    <t>601/602 List Volatiles</t>
  </si>
  <si>
    <t>Xylenes</t>
  </si>
  <si>
    <t>GW</t>
  </si>
  <si>
    <t>Approx # Samples/Year</t>
  </si>
  <si>
    <t>Organics</t>
  </si>
  <si>
    <t>General Chemistry</t>
  </si>
  <si>
    <t xml:space="preserve">Nitrogen, Unionized Ammonia </t>
  </si>
  <si>
    <t>350.1/SM 4500 NH3 H + Calc</t>
  </si>
  <si>
    <t xml:space="preserve">Nitrogen, Ammonia </t>
  </si>
  <si>
    <t>350.1/SM 4500 NH3-H</t>
  </si>
  <si>
    <t>Approx # Equipment Blanks/Year</t>
  </si>
  <si>
    <t>Approx # Samples/Event W/Trip Blanks or QC</t>
  </si>
  <si>
    <t>405.1/SM 5210B</t>
  </si>
  <si>
    <t>Chemical Oxygen Demand (COD)</t>
  </si>
  <si>
    <t xml:space="preserve">Carbonaceous (BOD5) </t>
  </si>
  <si>
    <t>410.1/410.4/5220D</t>
  </si>
  <si>
    <t>Total Organic Carbon (TOC)</t>
  </si>
  <si>
    <t>415.1/9060/SM 5310B</t>
  </si>
  <si>
    <t>Hydrogen Sulfide (as Sulfide)</t>
  </si>
  <si>
    <t>376.1/SM 4500 S2-E</t>
  </si>
  <si>
    <t>Sulfate</t>
  </si>
  <si>
    <t>Sulfides</t>
  </si>
  <si>
    <t>Chlorides</t>
  </si>
  <si>
    <t>Mercury</t>
  </si>
  <si>
    <t>Low Level Mercury</t>
  </si>
  <si>
    <t>300.0/375.4/9038</t>
  </si>
  <si>
    <t>300.0/325.1/325,2/9250/SM 4500 Cl-E</t>
  </si>
  <si>
    <t>7470A/7471/254.1</t>
  </si>
  <si>
    <t>1631E</t>
  </si>
  <si>
    <t>Backup Parameters</t>
  </si>
  <si>
    <t>Total Dissolved Solids (TDS)</t>
  </si>
  <si>
    <t>Total Suspended Solids (TSS)</t>
  </si>
  <si>
    <t>160.2/SM 2540D</t>
  </si>
  <si>
    <t>160.1/SM 2540C</t>
  </si>
  <si>
    <t>Total Phosphorus</t>
  </si>
  <si>
    <t>Nitrogen, Nitrate +Nitrite (NOx)</t>
  </si>
  <si>
    <t>300.0/365.1/365.2/365.3/365.4</t>
  </si>
  <si>
    <t>300.0/353.2/SM 4500 NO3-F</t>
  </si>
  <si>
    <t>Nitrogen, Nitrite</t>
  </si>
  <si>
    <t xml:space="preserve">Nitrogen, Total Kjeldahl </t>
  </si>
  <si>
    <t>Nitrogen, Nitrate (reported)</t>
  </si>
  <si>
    <t>Nitrogen, Total (reported)</t>
  </si>
  <si>
    <t>Calculation</t>
  </si>
  <si>
    <t>Sub-contract Parameters</t>
  </si>
  <si>
    <t>PDF</t>
  </si>
  <si>
    <t>Standard PDF Deliverables</t>
  </si>
  <si>
    <t xml:space="preserve">ADaPT Deliverables </t>
  </si>
  <si>
    <t>EDD</t>
  </si>
  <si>
    <t>SW &amp; GW</t>
  </si>
  <si>
    <t>6010/6020A, 200.7/200.8</t>
  </si>
  <si>
    <t>Iron</t>
  </si>
  <si>
    <t>Aluminum</t>
  </si>
  <si>
    <t>Boron</t>
  </si>
  <si>
    <t>Arsenic</t>
  </si>
  <si>
    <t>Cadmium</t>
  </si>
  <si>
    <t>Chromium</t>
  </si>
  <si>
    <t>Lead</t>
  </si>
  <si>
    <t>Sodium</t>
  </si>
  <si>
    <t>Calcium</t>
  </si>
  <si>
    <t>Magnesium</t>
  </si>
  <si>
    <t>Total Hardness (as mg/L CaCO3)</t>
  </si>
  <si>
    <t>Appendix I Metals (15 metals/sample)</t>
  </si>
  <si>
    <t>Metals (including Prep fee)</t>
  </si>
  <si>
    <t>Total Cost:</t>
  </si>
  <si>
    <t>EDB/DBCP (separated for lower MDLs)</t>
  </si>
  <si>
    <t>Fill in column G with unit prices</t>
  </si>
  <si>
    <t>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</si>
</sst>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left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0" fillId="0" borderId="0" xfId="0" applyFont="1" applyProtection="1"/>
    <xf numFmtId="0" fontId="1" fillId="0" borderId="0" xfId="0" applyFont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/>
    <xf numFmtId="0" fontId="2" fillId="0" borderId="0" xfId="0" applyFont="1" applyAlignment="1" applyProtection="1">
      <alignment wrapText="1"/>
      <protection locked="0"/>
    </xf>
    <xf numFmtId="164" fontId="0" fillId="0" borderId="0" xfId="0" applyNumberFormat="1" applyAlignment="1" applyProtection="1">
      <alignment horizontal="left"/>
    </xf>
    <xf numFmtId="164" fontId="0" fillId="4" borderId="0" xfId="0" applyNumberFormat="1" applyFill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4EFD-A348-465B-B1B4-5F0B9A561BD7}">
  <dimension ref="A1:I66"/>
  <sheetViews>
    <sheetView tabSelected="1" workbookViewId="0">
      <selection activeCell="G5" sqref="G5"/>
    </sheetView>
  </sheetViews>
  <sheetFormatPr defaultRowHeight="15" x14ac:dyDescent="0.25"/>
  <cols>
    <col min="1" max="2" width="34.42578125" style="12" customWidth="1"/>
    <col min="3" max="3" width="18.85546875" style="12" customWidth="1"/>
    <col min="4" max="4" width="19.5703125" style="12" customWidth="1"/>
    <col min="5" max="5" width="11.7109375" style="12" customWidth="1"/>
    <col min="6" max="6" width="9.85546875" style="12" customWidth="1"/>
    <col min="7" max="7" width="14.42578125" style="12" customWidth="1"/>
    <col min="8" max="8" width="13.7109375" style="12" customWidth="1"/>
    <col min="9" max="16384" width="9.140625" style="12"/>
  </cols>
  <sheetData>
    <row r="1" spans="1:9" ht="45" customHeight="1" x14ac:dyDescent="0.25">
      <c r="A1" s="1" t="s">
        <v>0</v>
      </c>
      <c r="B1" s="1" t="s">
        <v>1</v>
      </c>
      <c r="C1" s="1" t="s">
        <v>4</v>
      </c>
      <c r="D1" s="1" t="s">
        <v>19</v>
      </c>
      <c r="E1" s="1" t="s">
        <v>18</v>
      </c>
      <c r="F1" s="1" t="s">
        <v>11</v>
      </c>
      <c r="G1" s="10" t="s">
        <v>3</v>
      </c>
      <c r="H1" s="10" t="s">
        <v>2</v>
      </c>
      <c r="I1" s="11"/>
    </row>
    <row r="2" spans="1:9" ht="15" customHeight="1" x14ac:dyDescent="0.25">
      <c r="A2" s="1"/>
      <c r="B2" s="1"/>
      <c r="C2" s="1"/>
      <c r="D2" s="1"/>
      <c r="E2" s="1"/>
      <c r="F2" s="1"/>
      <c r="G2" s="10"/>
      <c r="H2" s="10"/>
    </row>
    <row r="3" spans="1:9" ht="15" customHeight="1" x14ac:dyDescent="0.25">
      <c r="A3" s="1" t="s">
        <v>51</v>
      </c>
      <c r="B3" s="1"/>
      <c r="C3" s="1"/>
      <c r="D3" s="1"/>
      <c r="E3" s="1"/>
      <c r="F3" s="1"/>
      <c r="G3" s="14" t="s">
        <v>73</v>
      </c>
      <c r="H3" s="15"/>
      <c r="I3" s="15"/>
    </row>
    <row r="4" spans="1:9" ht="15" customHeight="1" x14ac:dyDescent="0.25">
      <c r="A4" s="2" t="s">
        <v>12</v>
      </c>
      <c r="B4" s="1"/>
      <c r="C4" s="1"/>
      <c r="D4" s="1"/>
      <c r="E4" s="1"/>
      <c r="F4" s="1"/>
      <c r="G4" s="16" t="s">
        <v>74</v>
      </c>
      <c r="H4" s="10"/>
    </row>
    <row r="5" spans="1:9" x14ac:dyDescent="0.25">
      <c r="A5" s="3" t="s">
        <v>6</v>
      </c>
      <c r="B5" s="3" t="s">
        <v>7</v>
      </c>
      <c r="C5" s="4" t="s">
        <v>5</v>
      </c>
      <c r="D5" s="5">
        <v>8</v>
      </c>
      <c r="E5" s="5"/>
      <c r="F5" s="5">
        <f>SUM(D5*12)+E5</f>
        <v>96</v>
      </c>
      <c r="G5" s="18">
        <v>0</v>
      </c>
      <c r="H5" s="17">
        <f>PRODUCT(F5,G5)</f>
        <v>0</v>
      </c>
    </row>
    <row r="6" spans="1:9" x14ac:dyDescent="0.25">
      <c r="A6" s="3" t="s">
        <v>72</v>
      </c>
      <c r="B6" s="3">
        <v>8011</v>
      </c>
      <c r="C6" s="4" t="s">
        <v>5</v>
      </c>
      <c r="D6" s="5">
        <v>8</v>
      </c>
      <c r="E6" s="5"/>
      <c r="F6" s="5">
        <f>SUM(D6*12)+E6</f>
        <v>96</v>
      </c>
      <c r="G6" s="18">
        <v>0</v>
      </c>
      <c r="H6" s="17">
        <f t="shared" ref="H6:H8" si="0">PRODUCT(F6,G6)</f>
        <v>0</v>
      </c>
    </row>
    <row r="7" spans="1:9" x14ac:dyDescent="0.25">
      <c r="A7" s="3" t="s">
        <v>8</v>
      </c>
      <c r="B7" s="3" t="s">
        <v>7</v>
      </c>
      <c r="C7" s="6" t="s">
        <v>10</v>
      </c>
      <c r="D7" s="5">
        <v>3</v>
      </c>
      <c r="E7" s="5">
        <v>4</v>
      </c>
      <c r="F7" s="5">
        <f>SUM(D7*12)+E7</f>
        <v>40</v>
      </c>
      <c r="G7" s="18">
        <v>0</v>
      </c>
      <c r="H7" s="17">
        <f t="shared" si="0"/>
        <v>0</v>
      </c>
    </row>
    <row r="8" spans="1:9" x14ac:dyDescent="0.25">
      <c r="A8" s="3" t="s">
        <v>9</v>
      </c>
      <c r="B8" s="3" t="s">
        <v>7</v>
      </c>
      <c r="C8" s="6" t="s">
        <v>10</v>
      </c>
      <c r="D8" s="5">
        <v>3</v>
      </c>
      <c r="E8" s="5">
        <v>4</v>
      </c>
      <c r="F8" s="5">
        <f>SUM(D8*12)+E8</f>
        <v>40</v>
      </c>
      <c r="G8" s="18">
        <v>0</v>
      </c>
      <c r="H8" s="17">
        <f t="shared" si="0"/>
        <v>0</v>
      </c>
    </row>
    <row r="9" spans="1:9" x14ac:dyDescent="0.25">
      <c r="A9" s="3"/>
      <c r="B9" s="3"/>
      <c r="C9" s="3"/>
      <c r="D9" s="5"/>
      <c r="E9" s="5"/>
      <c r="F9" s="5"/>
      <c r="G9" s="13"/>
      <c r="H9" s="3"/>
    </row>
    <row r="10" spans="1:9" x14ac:dyDescent="0.25">
      <c r="A10" s="2" t="s">
        <v>13</v>
      </c>
      <c r="B10" s="3"/>
      <c r="C10" s="3"/>
      <c r="D10" s="5"/>
      <c r="E10" s="5"/>
      <c r="F10" s="5"/>
      <c r="G10" s="13"/>
      <c r="H10" s="3"/>
    </row>
    <row r="11" spans="1:9" x14ac:dyDescent="0.25">
      <c r="A11" s="7" t="s">
        <v>14</v>
      </c>
      <c r="B11" s="7" t="s">
        <v>15</v>
      </c>
      <c r="C11" s="4" t="s">
        <v>5</v>
      </c>
      <c r="D11" s="5">
        <v>7</v>
      </c>
      <c r="E11" s="5"/>
      <c r="F11" s="5">
        <f>SUM(D11*12)+E11</f>
        <v>84</v>
      </c>
      <c r="G11" s="18">
        <v>0</v>
      </c>
      <c r="H11" s="17">
        <f t="shared" ref="H11:H23" si="1">PRODUCT(F11,G11)</f>
        <v>0</v>
      </c>
    </row>
    <row r="12" spans="1:9" x14ac:dyDescent="0.25">
      <c r="A12" s="7" t="s">
        <v>16</v>
      </c>
      <c r="B12" s="7" t="s">
        <v>17</v>
      </c>
      <c r="C12" s="6" t="s">
        <v>10</v>
      </c>
      <c r="D12" s="5">
        <v>2</v>
      </c>
      <c r="E12" s="5">
        <v>4</v>
      </c>
      <c r="F12" s="5">
        <f>SUM(D12*12)+E12</f>
        <v>28</v>
      </c>
      <c r="G12" s="18">
        <v>0</v>
      </c>
      <c r="H12" s="17">
        <f t="shared" si="1"/>
        <v>0</v>
      </c>
    </row>
    <row r="13" spans="1:9" x14ac:dyDescent="0.25">
      <c r="A13" s="7" t="s">
        <v>22</v>
      </c>
      <c r="B13" s="7" t="s">
        <v>20</v>
      </c>
      <c r="C13" s="4" t="s">
        <v>5</v>
      </c>
      <c r="D13" s="5">
        <v>7</v>
      </c>
      <c r="E13" s="5"/>
      <c r="F13" s="5">
        <f t="shared" ref="F13:F23" si="2">SUM(D13*12)+E13</f>
        <v>84</v>
      </c>
      <c r="G13" s="18">
        <v>0</v>
      </c>
      <c r="H13" s="17">
        <f t="shared" si="1"/>
        <v>0</v>
      </c>
    </row>
    <row r="14" spans="1:9" x14ac:dyDescent="0.25">
      <c r="A14" s="3" t="s">
        <v>21</v>
      </c>
      <c r="B14" s="7" t="s">
        <v>23</v>
      </c>
      <c r="C14" s="4" t="s">
        <v>5</v>
      </c>
      <c r="D14" s="5">
        <v>7</v>
      </c>
      <c r="E14" s="5"/>
      <c r="F14" s="5">
        <f t="shared" si="2"/>
        <v>84</v>
      </c>
      <c r="G14" s="18">
        <v>0</v>
      </c>
      <c r="H14" s="17">
        <f t="shared" si="1"/>
        <v>0</v>
      </c>
    </row>
    <row r="15" spans="1:9" x14ac:dyDescent="0.25">
      <c r="A15" s="7" t="s">
        <v>24</v>
      </c>
      <c r="B15" s="7" t="s">
        <v>25</v>
      </c>
      <c r="C15" s="4" t="s">
        <v>5</v>
      </c>
      <c r="D15" s="5">
        <v>7</v>
      </c>
      <c r="E15" s="5"/>
      <c r="F15" s="5">
        <f t="shared" si="2"/>
        <v>84</v>
      </c>
      <c r="G15" s="18">
        <v>0</v>
      </c>
      <c r="H15" s="17">
        <f t="shared" si="1"/>
        <v>0</v>
      </c>
    </row>
    <row r="16" spans="1:9" x14ac:dyDescent="0.25">
      <c r="A16" s="7" t="s">
        <v>30</v>
      </c>
      <c r="B16" s="7" t="s">
        <v>34</v>
      </c>
      <c r="C16" s="6" t="s">
        <v>10</v>
      </c>
      <c r="D16" s="5">
        <v>2</v>
      </c>
      <c r="E16" s="5">
        <v>4</v>
      </c>
      <c r="F16" s="5">
        <f t="shared" si="2"/>
        <v>28</v>
      </c>
      <c r="G16" s="18">
        <v>0</v>
      </c>
      <c r="H16" s="17">
        <f t="shared" si="1"/>
        <v>0</v>
      </c>
    </row>
    <row r="17" spans="1:8" x14ac:dyDescent="0.25">
      <c r="A17" s="3" t="s">
        <v>26</v>
      </c>
      <c r="B17" s="7" t="s">
        <v>27</v>
      </c>
      <c r="C17" s="6" t="s">
        <v>10</v>
      </c>
      <c r="D17" s="5">
        <v>2</v>
      </c>
      <c r="E17" s="5">
        <v>4</v>
      </c>
      <c r="F17" s="5">
        <f t="shared" si="2"/>
        <v>28</v>
      </c>
      <c r="G17" s="18">
        <v>0</v>
      </c>
      <c r="H17" s="17">
        <f t="shared" si="1"/>
        <v>0</v>
      </c>
    </row>
    <row r="18" spans="1:8" x14ac:dyDescent="0.25">
      <c r="A18" s="3" t="s">
        <v>29</v>
      </c>
      <c r="B18" s="7" t="s">
        <v>27</v>
      </c>
      <c r="C18" s="6" t="s">
        <v>10</v>
      </c>
      <c r="D18" s="5">
        <v>2</v>
      </c>
      <c r="E18" s="5">
        <v>4</v>
      </c>
      <c r="F18" s="5">
        <f t="shared" si="2"/>
        <v>28</v>
      </c>
      <c r="G18" s="18">
        <v>0</v>
      </c>
      <c r="H18" s="17">
        <f t="shared" si="1"/>
        <v>0</v>
      </c>
    </row>
    <row r="19" spans="1:8" x14ac:dyDescent="0.25">
      <c r="A19" s="3" t="s">
        <v>28</v>
      </c>
      <c r="B19" s="7" t="s">
        <v>33</v>
      </c>
      <c r="C19" s="6" t="s">
        <v>10</v>
      </c>
      <c r="D19" s="5">
        <v>2</v>
      </c>
      <c r="E19" s="5">
        <v>4</v>
      </c>
      <c r="F19" s="5">
        <f t="shared" si="2"/>
        <v>28</v>
      </c>
      <c r="G19" s="18">
        <v>0</v>
      </c>
      <c r="H19" s="17">
        <f t="shared" si="1"/>
        <v>0</v>
      </c>
    </row>
    <row r="20" spans="1:8" x14ac:dyDescent="0.25">
      <c r="A20" s="3" t="s">
        <v>31</v>
      </c>
      <c r="B20" s="7" t="s">
        <v>35</v>
      </c>
      <c r="C20" s="6" t="s">
        <v>10</v>
      </c>
      <c r="D20" s="5">
        <v>2</v>
      </c>
      <c r="E20" s="5">
        <v>4</v>
      </c>
      <c r="F20" s="5">
        <f t="shared" si="2"/>
        <v>28</v>
      </c>
      <c r="G20" s="18">
        <v>0</v>
      </c>
      <c r="H20" s="17">
        <f t="shared" si="1"/>
        <v>0</v>
      </c>
    </row>
    <row r="21" spans="1:8" x14ac:dyDescent="0.25">
      <c r="A21" s="3" t="s">
        <v>32</v>
      </c>
      <c r="B21" s="7" t="s">
        <v>36</v>
      </c>
      <c r="C21" s="4" t="s">
        <v>5</v>
      </c>
      <c r="D21" s="5">
        <v>10</v>
      </c>
      <c r="E21" s="5"/>
      <c r="F21" s="5">
        <f t="shared" si="2"/>
        <v>120</v>
      </c>
      <c r="G21" s="18">
        <v>0</v>
      </c>
      <c r="H21" s="17">
        <f t="shared" si="1"/>
        <v>0</v>
      </c>
    </row>
    <row r="22" spans="1:8" x14ac:dyDescent="0.25">
      <c r="A22" s="7" t="s">
        <v>53</v>
      </c>
      <c r="B22" s="7" t="s">
        <v>52</v>
      </c>
      <c r="C22" s="3" t="s">
        <v>56</v>
      </c>
      <c r="D22" s="5">
        <v>1</v>
      </c>
      <c r="E22" s="5"/>
      <c r="F22" s="5">
        <f t="shared" si="2"/>
        <v>12</v>
      </c>
      <c r="G22" s="18">
        <v>0</v>
      </c>
      <c r="H22" s="17">
        <f t="shared" si="1"/>
        <v>0</v>
      </c>
    </row>
    <row r="23" spans="1:8" x14ac:dyDescent="0.25">
      <c r="A23" s="7" t="s">
        <v>54</v>
      </c>
      <c r="B23" s="7" t="s">
        <v>55</v>
      </c>
      <c r="C23" s="3" t="s">
        <v>56</v>
      </c>
      <c r="D23" s="5">
        <v>1</v>
      </c>
      <c r="E23" s="5"/>
      <c r="F23" s="5">
        <f t="shared" si="2"/>
        <v>12</v>
      </c>
      <c r="G23" s="18">
        <v>0</v>
      </c>
      <c r="H23" s="17">
        <f t="shared" si="1"/>
        <v>0</v>
      </c>
    </row>
    <row r="24" spans="1:8" x14ac:dyDescent="0.25">
      <c r="A24" s="3"/>
      <c r="B24" s="7"/>
      <c r="C24" s="3"/>
      <c r="D24" s="5"/>
      <c r="E24" s="5"/>
      <c r="F24" s="5"/>
      <c r="G24" s="13"/>
      <c r="H24" s="3"/>
    </row>
    <row r="25" spans="1:8" x14ac:dyDescent="0.25">
      <c r="A25" s="3"/>
      <c r="B25" s="3"/>
      <c r="C25" s="3"/>
      <c r="D25" s="5"/>
      <c r="E25" s="5"/>
      <c r="F25" s="8" t="s">
        <v>71</v>
      </c>
      <c r="G25" s="19">
        <f>SUM(G5:G8,G11:G23)</f>
        <v>0</v>
      </c>
      <c r="H25" s="20">
        <f>SUM(H5:H8,H11:H23)</f>
        <v>0</v>
      </c>
    </row>
    <row r="26" spans="1:8" x14ac:dyDescent="0.25">
      <c r="A26" s="3"/>
      <c r="B26" s="3"/>
      <c r="C26" s="3"/>
      <c r="D26" s="5"/>
      <c r="E26" s="8"/>
      <c r="F26" s="5"/>
      <c r="G26" s="13"/>
      <c r="H26" s="3"/>
    </row>
    <row r="27" spans="1:8" x14ac:dyDescent="0.25">
      <c r="A27" s="2" t="s">
        <v>37</v>
      </c>
      <c r="B27" s="3"/>
      <c r="C27" s="3"/>
      <c r="D27" s="5"/>
      <c r="E27" s="5"/>
      <c r="F27" s="5"/>
      <c r="G27" s="13"/>
      <c r="H27" s="3"/>
    </row>
    <row r="28" spans="1:8" x14ac:dyDescent="0.25">
      <c r="A28" s="2" t="s">
        <v>13</v>
      </c>
      <c r="B28" s="3"/>
      <c r="C28" s="3"/>
      <c r="D28" s="5"/>
      <c r="E28" s="5"/>
      <c r="F28" s="5"/>
      <c r="G28" s="13"/>
      <c r="H28" s="3"/>
    </row>
    <row r="29" spans="1:8" x14ac:dyDescent="0.25">
      <c r="A29" s="3" t="s">
        <v>39</v>
      </c>
      <c r="B29" s="7" t="s">
        <v>40</v>
      </c>
      <c r="C29" s="4" t="s">
        <v>5</v>
      </c>
      <c r="D29" s="5">
        <v>7</v>
      </c>
      <c r="E29" s="5"/>
      <c r="F29" s="5">
        <f t="shared" ref="F29:F57" si="3">SUM(D29*12)+E29</f>
        <v>84</v>
      </c>
      <c r="G29" s="18">
        <v>0</v>
      </c>
      <c r="H29" s="17">
        <f t="shared" ref="H29:H40" si="4">PRODUCT(F29,G29)</f>
        <v>0</v>
      </c>
    </row>
    <row r="30" spans="1:8" x14ac:dyDescent="0.25">
      <c r="A30" s="3" t="s">
        <v>38</v>
      </c>
      <c r="B30" s="7" t="s">
        <v>41</v>
      </c>
      <c r="C30" s="4" t="s">
        <v>5</v>
      </c>
      <c r="D30" s="5">
        <v>7</v>
      </c>
      <c r="E30" s="5"/>
      <c r="F30" s="5">
        <f t="shared" si="3"/>
        <v>84</v>
      </c>
      <c r="G30" s="18">
        <v>0</v>
      </c>
      <c r="H30" s="17">
        <f t="shared" si="4"/>
        <v>0</v>
      </c>
    </row>
    <row r="31" spans="1:8" x14ac:dyDescent="0.25">
      <c r="A31" s="3" t="s">
        <v>38</v>
      </c>
      <c r="B31" s="7" t="s">
        <v>41</v>
      </c>
      <c r="C31" s="6" t="s">
        <v>10</v>
      </c>
      <c r="D31" s="5">
        <v>2</v>
      </c>
      <c r="E31" s="5">
        <v>4</v>
      </c>
      <c r="F31" s="5">
        <f t="shared" si="3"/>
        <v>28</v>
      </c>
      <c r="G31" s="18">
        <v>0</v>
      </c>
      <c r="H31" s="17">
        <f t="shared" si="4"/>
        <v>0</v>
      </c>
    </row>
    <row r="32" spans="1:8" x14ac:dyDescent="0.25">
      <c r="A32" s="3" t="s">
        <v>42</v>
      </c>
      <c r="B32" s="7" t="s">
        <v>44</v>
      </c>
      <c r="C32" s="4" t="s">
        <v>5</v>
      </c>
      <c r="D32" s="5">
        <v>7</v>
      </c>
      <c r="E32" s="5"/>
      <c r="F32" s="5">
        <f t="shared" si="3"/>
        <v>84</v>
      </c>
      <c r="G32" s="18">
        <v>0</v>
      </c>
      <c r="H32" s="17">
        <f t="shared" si="4"/>
        <v>0</v>
      </c>
    </row>
    <row r="33" spans="1:8" x14ac:dyDescent="0.25">
      <c r="A33" s="3" t="s">
        <v>43</v>
      </c>
      <c r="B33" s="7" t="s">
        <v>45</v>
      </c>
      <c r="C33" s="4" t="s">
        <v>5</v>
      </c>
      <c r="D33" s="5">
        <v>7</v>
      </c>
      <c r="E33" s="5"/>
      <c r="F33" s="5">
        <f t="shared" si="3"/>
        <v>84</v>
      </c>
      <c r="G33" s="18">
        <v>0</v>
      </c>
      <c r="H33" s="17">
        <f t="shared" si="4"/>
        <v>0</v>
      </c>
    </row>
    <row r="34" spans="1:8" x14ac:dyDescent="0.25">
      <c r="A34" s="3" t="s">
        <v>46</v>
      </c>
      <c r="B34" s="7" t="s">
        <v>45</v>
      </c>
      <c r="C34" s="4" t="s">
        <v>5</v>
      </c>
      <c r="D34" s="5">
        <v>7</v>
      </c>
      <c r="E34" s="5"/>
      <c r="F34" s="5">
        <f t="shared" si="3"/>
        <v>84</v>
      </c>
      <c r="G34" s="18">
        <v>0</v>
      </c>
      <c r="H34" s="17">
        <f t="shared" si="4"/>
        <v>0</v>
      </c>
    </row>
    <row r="35" spans="1:8" x14ac:dyDescent="0.25">
      <c r="A35" s="3" t="s">
        <v>48</v>
      </c>
      <c r="B35" s="7" t="s">
        <v>50</v>
      </c>
      <c r="C35" s="4" t="s">
        <v>5</v>
      </c>
      <c r="D35" s="5">
        <v>7</v>
      </c>
      <c r="E35" s="5"/>
      <c r="F35" s="5">
        <f t="shared" si="3"/>
        <v>84</v>
      </c>
      <c r="G35" s="18">
        <v>0</v>
      </c>
      <c r="H35" s="17">
        <f t="shared" si="4"/>
        <v>0</v>
      </c>
    </row>
    <row r="36" spans="1:8" x14ac:dyDescent="0.25">
      <c r="A36" s="7" t="s">
        <v>47</v>
      </c>
      <c r="B36" s="3">
        <v>351.2</v>
      </c>
      <c r="C36" s="4" t="s">
        <v>5</v>
      </c>
      <c r="D36" s="5">
        <v>7</v>
      </c>
      <c r="E36" s="5"/>
      <c r="F36" s="5">
        <f t="shared" si="3"/>
        <v>84</v>
      </c>
      <c r="G36" s="18">
        <v>0</v>
      </c>
      <c r="H36" s="17">
        <f t="shared" si="4"/>
        <v>0</v>
      </c>
    </row>
    <row r="37" spans="1:8" x14ac:dyDescent="0.25">
      <c r="A37" s="7" t="s">
        <v>49</v>
      </c>
      <c r="B37" s="3" t="s">
        <v>50</v>
      </c>
      <c r="C37" s="4" t="s">
        <v>5</v>
      </c>
      <c r="D37" s="5">
        <v>7</v>
      </c>
      <c r="E37" s="5"/>
      <c r="F37" s="5">
        <f t="shared" si="3"/>
        <v>84</v>
      </c>
      <c r="G37" s="18">
        <v>0</v>
      </c>
      <c r="H37" s="17">
        <f t="shared" si="4"/>
        <v>0</v>
      </c>
    </row>
    <row r="38" spans="1:8" x14ac:dyDescent="0.25">
      <c r="A38" s="3" t="s">
        <v>43</v>
      </c>
      <c r="B38" s="7" t="s">
        <v>45</v>
      </c>
      <c r="C38" s="6" t="s">
        <v>10</v>
      </c>
      <c r="D38" s="5">
        <v>2</v>
      </c>
      <c r="E38" s="5">
        <v>4</v>
      </c>
      <c r="F38" s="5">
        <f t="shared" si="3"/>
        <v>28</v>
      </c>
      <c r="G38" s="18">
        <v>0</v>
      </c>
      <c r="H38" s="17">
        <f t="shared" si="4"/>
        <v>0</v>
      </c>
    </row>
    <row r="39" spans="1:8" x14ac:dyDescent="0.25">
      <c r="A39" s="3" t="s">
        <v>46</v>
      </c>
      <c r="B39" s="7" t="s">
        <v>45</v>
      </c>
      <c r="C39" s="6" t="s">
        <v>10</v>
      </c>
      <c r="D39" s="5">
        <v>2</v>
      </c>
      <c r="E39" s="5">
        <v>4</v>
      </c>
      <c r="F39" s="5">
        <f t="shared" si="3"/>
        <v>28</v>
      </c>
      <c r="G39" s="18">
        <v>0</v>
      </c>
      <c r="H39" s="17">
        <f t="shared" si="4"/>
        <v>0</v>
      </c>
    </row>
    <row r="40" spans="1:8" x14ac:dyDescent="0.25">
      <c r="A40" s="3" t="s">
        <v>48</v>
      </c>
      <c r="B40" s="7" t="s">
        <v>50</v>
      </c>
      <c r="C40" s="6" t="s">
        <v>10</v>
      </c>
      <c r="D40" s="5">
        <v>2</v>
      </c>
      <c r="E40" s="5">
        <v>4</v>
      </c>
      <c r="F40" s="5">
        <f t="shared" si="3"/>
        <v>28</v>
      </c>
      <c r="G40" s="18">
        <v>0</v>
      </c>
      <c r="H40" s="17">
        <f t="shared" si="4"/>
        <v>0</v>
      </c>
    </row>
    <row r="41" spans="1:8" x14ac:dyDescent="0.25">
      <c r="A41" s="3"/>
      <c r="B41" s="7"/>
      <c r="C41" s="3"/>
      <c r="D41" s="5"/>
      <c r="E41" s="5"/>
      <c r="F41" s="5"/>
      <c r="G41" s="13"/>
      <c r="H41" s="3"/>
    </row>
    <row r="42" spans="1:8" x14ac:dyDescent="0.25">
      <c r="A42" s="2" t="s">
        <v>70</v>
      </c>
      <c r="B42" s="7"/>
      <c r="C42" s="3"/>
      <c r="D42" s="5"/>
      <c r="E42" s="5"/>
      <c r="F42" s="5"/>
      <c r="G42" s="13"/>
      <c r="H42" s="3"/>
    </row>
    <row r="43" spans="1:8" x14ac:dyDescent="0.25">
      <c r="A43" s="3" t="s">
        <v>69</v>
      </c>
      <c r="B43" s="9" t="s">
        <v>57</v>
      </c>
      <c r="C43" s="4" t="s">
        <v>5</v>
      </c>
      <c r="D43" s="5">
        <v>7</v>
      </c>
      <c r="E43" s="5"/>
      <c r="F43" s="5">
        <f t="shared" si="3"/>
        <v>84</v>
      </c>
      <c r="G43" s="18">
        <v>0</v>
      </c>
      <c r="H43" s="17">
        <f t="shared" ref="H43:H57" si="5">PRODUCT(F43,G43)</f>
        <v>0</v>
      </c>
    </row>
    <row r="44" spans="1:8" x14ac:dyDescent="0.25">
      <c r="A44" s="3" t="s">
        <v>58</v>
      </c>
      <c r="B44" s="9" t="s">
        <v>57</v>
      </c>
      <c r="C44" s="4" t="s">
        <v>5</v>
      </c>
      <c r="D44" s="5">
        <v>7</v>
      </c>
      <c r="E44" s="5"/>
      <c r="F44" s="5">
        <f t="shared" si="3"/>
        <v>84</v>
      </c>
      <c r="G44" s="18">
        <v>0</v>
      </c>
      <c r="H44" s="17">
        <f t="shared" si="5"/>
        <v>0</v>
      </c>
    </row>
    <row r="45" spans="1:8" x14ac:dyDescent="0.25">
      <c r="A45" s="3" t="s">
        <v>59</v>
      </c>
      <c r="B45" s="9" t="s">
        <v>57</v>
      </c>
      <c r="C45" s="4" t="s">
        <v>5</v>
      </c>
      <c r="D45" s="5">
        <v>7</v>
      </c>
      <c r="E45" s="5"/>
      <c r="F45" s="5">
        <f t="shared" si="3"/>
        <v>84</v>
      </c>
      <c r="G45" s="18">
        <v>0</v>
      </c>
      <c r="H45" s="17">
        <f t="shared" si="5"/>
        <v>0</v>
      </c>
    </row>
    <row r="46" spans="1:8" x14ac:dyDescent="0.25">
      <c r="A46" s="3" t="s">
        <v>60</v>
      </c>
      <c r="B46" s="9" t="s">
        <v>57</v>
      </c>
      <c r="C46" s="4" t="s">
        <v>5</v>
      </c>
      <c r="D46" s="5">
        <v>7</v>
      </c>
      <c r="E46" s="5"/>
      <c r="F46" s="5">
        <f t="shared" si="3"/>
        <v>84</v>
      </c>
      <c r="G46" s="18">
        <v>0</v>
      </c>
      <c r="H46" s="17">
        <f t="shared" si="5"/>
        <v>0</v>
      </c>
    </row>
    <row r="47" spans="1:8" x14ac:dyDescent="0.25">
      <c r="A47" s="3" t="s">
        <v>66</v>
      </c>
      <c r="B47" s="9" t="s">
        <v>57</v>
      </c>
      <c r="C47" s="4" t="s">
        <v>5</v>
      </c>
      <c r="D47" s="5">
        <v>7</v>
      </c>
      <c r="E47" s="5"/>
      <c r="F47" s="5">
        <f t="shared" si="3"/>
        <v>84</v>
      </c>
      <c r="G47" s="18">
        <v>0</v>
      </c>
      <c r="H47" s="17">
        <f t="shared" si="5"/>
        <v>0</v>
      </c>
    </row>
    <row r="48" spans="1:8" x14ac:dyDescent="0.25">
      <c r="A48" s="3" t="s">
        <v>67</v>
      </c>
      <c r="B48" s="9" t="s">
        <v>57</v>
      </c>
      <c r="C48" s="4" t="s">
        <v>5</v>
      </c>
      <c r="D48" s="5">
        <v>7</v>
      </c>
      <c r="E48" s="5"/>
      <c r="F48" s="5">
        <f t="shared" si="3"/>
        <v>84</v>
      </c>
      <c r="G48" s="18">
        <v>0</v>
      </c>
      <c r="H48" s="17">
        <f t="shared" si="5"/>
        <v>0</v>
      </c>
    </row>
    <row r="49" spans="1:8" x14ac:dyDescent="0.25">
      <c r="A49" s="3" t="s">
        <v>68</v>
      </c>
      <c r="B49" s="3" t="s">
        <v>50</v>
      </c>
      <c r="C49" s="4" t="s">
        <v>5</v>
      </c>
      <c r="D49" s="5">
        <v>7</v>
      </c>
      <c r="E49" s="5"/>
      <c r="F49" s="5">
        <f t="shared" si="3"/>
        <v>84</v>
      </c>
      <c r="G49" s="18">
        <v>0</v>
      </c>
      <c r="H49" s="17">
        <f t="shared" si="5"/>
        <v>0</v>
      </c>
    </row>
    <row r="50" spans="1:8" x14ac:dyDescent="0.25">
      <c r="A50" s="3" t="s">
        <v>61</v>
      </c>
      <c r="B50" s="9" t="s">
        <v>57</v>
      </c>
      <c r="C50" s="6" t="s">
        <v>10</v>
      </c>
      <c r="D50" s="5">
        <v>2</v>
      </c>
      <c r="E50" s="5">
        <v>4</v>
      </c>
      <c r="F50" s="5">
        <f t="shared" si="3"/>
        <v>28</v>
      </c>
      <c r="G50" s="18">
        <v>0</v>
      </c>
      <c r="H50" s="17">
        <f t="shared" si="5"/>
        <v>0</v>
      </c>
    </row>
    <row r="51" spans="1:8" x14ac:dyDescent="0.25">
      <c r="A51" s="3" t="s">
        <v>59</v>
      </c>
      <c r="B51" s="9" t="s">
        <v>57</v>
      </c>
      <c r="C51" s="6" t="s">
        <v>10</v>
      </c>
      <c r="D51" s="5">
        <v>2</v>
      </c>
      <c r="E51" s="5">
        <v>4</v>
      </c>
      <c r="F51" s="5">
        <f t="shared" si="3"/>
        <v>28</v>
      </c>
      <c r="G51" s="18">
        <v>0</v>
      </c>
      <c r="H51" s="17">
        <f t="shared" si="5"/>
        <v>0</v>
      </c>
    </row>
    <row r="52" spans="1:8" x14ac:dyDescent="0.25">
      <c r="A52" s="3" t="s">
        <v>60</v>
      </c>
      <c r="B52" s="9" t="s">
        <v>57</v>
      </c>
      <c r="C52" s="6" t="s">
        <v>10</v>
      </c>
      <c r="D52" s="5">
        <v>2</v>
      </c>
      <c r="E52" s="5">
        <v>4</v>
      </c>
      <c r="F52" s="5">
        <f t="shared" si="3"/>
        <v>28</v>
      </c>
      <c r="G52" s="18">
        <v>0</v>
      </c>
      <c r="H52" s="17">
        <f t="shared" si="5"/>
        <v>0</v>
      </c>
    </row>
    <row r="53" spans="1:8" x14ac:dyDescent="0.25">
      <c r="A53" s="3" t="s">
        <v>62</v>
      </c>
      <c r="B53" s="9" t="s">
        <v>57</v>
      </c>
      <c r="C53" s="6" t="s">
        <v>10</v>
      </c>
      <c r="D53" s="5">
        <v>2</v>
      </c>
      <c r="E53" s="5">
        <v>4</v>
      </c>
      <c r="F53" s="5">
        <f t="shared" si="3"/>
        <v>28</v>
      </c>
      <c r="G53" s="18">
        <v>0</v>
      </c>
      <c r="H53" s="17">
        <f t="shared" si="5"/>
        <v>0</v>
      </c>
    </row>
    <row r="54" spans="1:8" x14ac:dyDescent="0.25">
      <c r="A54" s="3" t="s">
        <v>63</v>
      </c>
      <c r="B54" s="9" t="s">
        <v>57</v>
      </c>
      <c r="C54" s="6" t="s">
        <v>10</v>
      </c>
      <c r="D54" s="5">
        <v>2</v>
      </c>
      <c r="E54" s="5">
        <v>4</v>
      </c>
      <c r="F54" s="5">
        <f t="shared" si="3"/>
        <v>28</v>
      </c>
      <c r="G54" s="18">
        <v>0</v>
      </c>
      <c r="H54" s="17">
        <f t="shared" si="5"/>
        <v>0</v>
      </c>
    </row>
    <row r="55" spans="1:8" x14ac:dyDescent="0.25">
      <c r="A55" s="3" t="s">
        <v>58</v>
      </c>
      <c r="B55" s="9" t="s">
        <v>57</v>
      </c>
      <c r="C55" s="6" t="s">
        <v>10</v>
      </c>
      <c r="D55" s="5">
        <v>2</v>
      </c>
      <c r="E55" s="5">
        <v>4</v>
      </c>
      <c r="F55" s="5">
        <f t="shared" si="3"/>
        <v>28</v>
      </c>
      <c r="G55" s="18">
        <v>0</v>
      </c>
      <c r="H55" s="17">
        <f t="shared" si="5"/>
        <v>0</v>
      </c>
    </row>
    <row r="56" spans="1:8" x14ac:dyDescent="0.25">
      <c r="A56" s="3" t="s">
        <v>64</v>
      </c>
      <c r="B56" s="9" t="s">
        <v>57</v>
      </c>
      <c r="C56" s="6" t="s">
        <v>10</v>
      </c>
      <c r="D56" s="5">
        <v>2</v>
      </c>
      <c r="E56" s="5">
        <v>4</v>
      </c>
      <c r="F56" s="5">
        <f t="shared" si="3"/>
        <v>28</v>
      </c>
      <c r="G56" s="18">
        <v>0</v>
      </c>
      <c r="H56" s="17">
        <f t="shared" si="5"/>
        <v>0</v>
      </c>
    </row>
    <row r="57" spans="1:8" x14ac:dyDescent="0.25">
      <c r="A57" s="3" t="s">
        <v>65</v>
      </c>
      <c r="B57" s="9" t="s">
        <v>57</v>
      </c>
      <c r="C57" s="6" t="s">
        <v>10</v>
      </c>
      <c r="D57" s="5">
        <v>2</v>
      </c>
      <c r="E57" s="5">
        <v>4</v>
      </c>
      <c r="F57" s="5">
        <f t="shared" si="3"/>
        <v>28</v>
      </c>
      <c r="G57" s="18">
        <v>0</v>
      </c>
      <c r="H57" s="17">
        <f t="shared" si="5"/>
        <v>0</v>
      </c>
    </row>
    <row r="58" spans="1:8" x14ac:dyDescent="0.25">
      <c r="A58" s="13"/>
      <c r="B58" s="13"/>
      <c r="C58" s="13"/>
      <c r="D58" s="13"/>
      <c r="E58" s="13"/>
      <c r="F58" s="13"/>
      <c r="G58" s="13"/>
      <c r="H58" s="13"/>
    </row>
    <row r="59" spans="1:8" x14ac:dyDescent="0.25">
      <c r="A59" s="13"/>
      <c r="B59" s="13"/>
      <c r="C59" s="13"/>
      <c r="D59" s="13"/>
      <c r="E59" s="13"/>
      <c r="F59" s="13"/>
      <c r="G59" s="13"/>
      <c r="H59" s="13"/>
    </row>
    <row r="60" spans="1:8" x14ac:dyDescent="0.25">
      <c r="A60" s="13"/>
      <c r="B60" s="13"/>
      <c r="C60" s="13"/>
      <c r="D60" s="13"/>
      <c r="E60" s="13"/>
      <c r="F60" s="13"/>
      <c r="G60" s="13"/>
      <c r="H60" s="13"/>
    </row>
    <row r="61" spans="1:8" x14ac:dyDescent="0.25">
      <c r="A61" s="13"/>
      <c r="B61" s="13"/>
      <c r="C61" s="13"/>
      <c r="D61" s="13"/>
      <c r="E61" s="13"/>
      <c r="F61" s="13"/>
      <c r="G61" s="13"/>
      <c r="H61" s="13"/>
    </row>
    <row r="62" spans="1:8" x14ac:dyDescent="0.25">
      <c r="A62" s="13"/>
      <c r="B62" s="13"/>
      <c r="C62" s="13"/>
      <c r="D62" s="13"/>
      <c r="E62" s="13"/>
      <c r="F62" s="13"/>
      <c r="G62" s="13"/>
      <c r="H62" s="13"/>
    </row>
    <row r="63" spans="1:8" x14ac:dyDescent="0.25">
      <c r="A63" s="13"/>
      <c r="B63" s="13"/>
      <c r="C63" s="13"/>
      <c r="D63" s="13"/>
      <c r="E63" s="13"/>
      <c r="F63" s="13"/>
      <c r="G63" s="13"/>
      <c r="H63" s="13"/>
    </row>
    <row r="64" spans="1:8" x14ac:dyDescent="0.25">
      <c r="A64" s="13"/>
      <c r="B64" s="13"/>
      <c r="C64" s="13"/>
      <c r="D64" s="13"/>
      <c r="E64" s="13"/>
      <c r="F64" s="13"/>
      <c r="G64" s="13"/>
      <c r="H64" s="13"/>
    </row>
    <row r="65" spans="1:8" x14ac:dyDescent="0.25">
      <c r="A65" s="13"/>
      <c r="B65" s="13"/>
      <c r="C65" s="13"/>
      <c r="D65" s="13"/>
      <c r="E65" s="13"/>
      <c r="F65" s="13"/>
      <c r="G65" s="13"/>
      <c r="H65" s="13"/>
    </row>
    <row r="66" spans="1:8" x14ac:dyDescent="0.25">
      <c r="A66" s="13"/>
      <c r="B66" s="13"/>
      <c r="C66" s="13"/>
      <c r="D66" s="13"/>
      <c r="E66" s="13"/>
      <c r="F66" s="13"/>
      <c r="G66" s="13"/>
      <c r="H66" s="13"/>
    </row>
  </sheetData>
  <sheetProtection algorithmName="SHA-512" hashValue="4puMBK5xUAQ3lHHfivo0/Jbl8X+EMhSAswA9xZsik14zt/AymSIy6hQRtRESIRg9hKESecfTlfqKrtuhsUVX6Q==" saltValue="dCif/kD2TTM6o69wn32F3w==" spinCount="100000" sheet="1" selectLockedCells="1"/>
  <mergeCells count="1">
    <mergeCell ref="G3:I3"/>
  </mergeCells>
  <pageMargins left="0.7" right="0.7" top="0.75" bottom="0.75" header="0.3" footer="0.3"/>
  <pageSetup orientation="portrait" r:id="rId1"/>
  <ignoredErrors>
    <ignoredError sqref="G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J. Draper</dc:creator>
  <cp:lastModifiedBy>Christy J. Draper</cp:lastModifiedBy>
  <dcterms:created xsi:type="dcterms:W3CDTF">2019-10-31T18:23:45Z</dcterms:created>
  <dcterms:modified xsi:type="dcterms:W3CDTF">2021-02-08T16:44:36Z</dcterms:modified>
</cp:coreProperties>
</file>