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BIDS AND REQUESTS FOR PROPOSAL\BID FILES 2021 - 2022\Gen Gov - Janitorial Supplies FY23\"/>
    </mc:Choice>
  </mc:AlternateContent>
  <bookViews>
    <workbookView xWindow="0" yWindow="0" windowWidth="28800" windowHeight="118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56" i="1" l="1"/>
  <c r="G57" i="1"/>
  <c r="G49" i="1" l="1"/>
  <c r="G9" i="1" l="1"/>
  <c r="G7" i="1" l="1"/>
  <c r="G8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50" i="1"/>
  <c r="G51" i="1"/>
  <c r="G52" i="1"/>
  <c r="G53" i="1"/>
  <c r="G54" i="1"/>
  <c r="G55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6" i="1"/>
  <c r="G81" i="1" l="1"/>
</calcChain>
</file>

<file path=xl/sharedStrings.xml><?xml version="1.0" encoding="utf-8"?>
<sst xmlns="http://schemas.openxmlformats.org/spreadsheetml/2006/main" count="250" uniqueCount="147">
  <si>
    <t>Each</t>
  </si>
  <si>
    <t>ITEM #</t>
  </si>
  <si>
    <t>Case</t>
  </si>
  <si>
    <t>UNIT OF MEASURE</t>
  </si>
  <si>
    <t>ITEM / DESCRIPTION</t>
  </si>
  <si>
    <t>Box</t>
  </si>
  <si>
    <t>Company:</t>
  </si>
  <si>
    <t>Submitted By:</t>
  </si>
  <si>
    <t>Estimated Annual Usage</t>
  </si>
  <si>
    <t>UNIT PRICE</t>
  </si>
  <si>
    <t>Extended Price</t>
  </si>
  <si>
    <t>User</t>
  </si>
  <si>
    <t xml:space="preserve">Check box if product varies from description </t>
  </si>
  <si>
    <t>Paper Towels, C-Fold 1 ply Bleached (2400 sheets)</t>
  </si>
  <si>
    <t>Cups, Foam 16 oz (1000/case)</t>
  </si>
  <si>
    <t>Cups, Foam 8 oz (1000/case)</t>
  </si>
  <si>
    <t>Column1</t>
  </si>
  <si>
    <t>Column2</t>
  </si>
  <si>
    <t>Column3</t>
  </si>
  <si>
    <t>Column4</t>
  </si>
  <si>
    <t>Column5</t>
  </si>
  <si>
    <t>Soap, Dial, Antibacterial (Gallon)</t>
  </si>
  <si>
    <t>Cups, Foam 12 oz (1000/case)</t>
  </si>
  <si>
    <t>Gloves, Latex Powder Free - Xlarge (100/box)</t>
  </si>
  <si>
    <t>Gloves, Latex Powder Free - Large (100/box)</t>
  </si>
  <si>
    <t>Gloves, Latex Powder Free - Medium (100/box)</t>
  </si>
  <si>
    <t>Gloves, Latex Powder Free - Small (100/box)</t>
  </si>
  <si>
    <t>Paper Towels, White Multi-Fold, 2 ply, 9.25"W x 9.5"L, 250/pkg, 4000 per case</t>
  </si>
  <si>
    <t>Wipes, Clorox Disinfectant (75 ct)</t>
  </si>
  <si>
    <t>Gloves, Blue Rhino Nitrile Powder Free, 6.0 mil thickness - Large (100/box)</t>
  </si>
  <si>
    <t>Gloves, Blue Rhino Nitrile Powder Free, 6.0 mil thickness - Medium (100/box)</t>
  </si>
  <si>
    <t>Gloves, Blue Rhino Nitrile Powder Free, 6.0 mil thickness - Small (100/box)</t>
  </si>
  <si>
    <t>Gloves, Blue Rhino Nitrile Powder Free, 6.0 mil thickness -X Large (100/box)</t>
  </si>
  <si>
    <t>Column6</t>
  </si>
  <si>
    <t>Column7</t>
  </si>
  <si>
    <t>Column8</t>
  </si>
  <si>
    <t>Column9</t>
  </si>
  <si>
    <t>Total</t>
  </si>
  <si>
    <t>ALTERNATE BID ITEM - List Product Information Below &amp; Provide Product Specifications with Bid</t>
  </si>
  <si>
    <t>Janitorial Supplies Price Sheet</t>
  </si>
  <si>
    <r>
      <t xml:space="preserve">Cleaner, Lysol Disinfectant Cleaner - Gallon </t>
    </r>
    <r>
      <rPr>
        <b/>
        <sz val="14"/>
        <color theme="1"/>
        <rFont val="Arial"/>
        <family val="2"/>
      </rPr>
      <t>No Substitution</t>
    </r>
  </si>
  <si>
    <r>
      <t xml:space="preserve">Glass Cleaner, Windex, 5 gallon bag in box  </t>
    </r>
    <r>
      <rPr>
        <b/>
        <sz val="14"/>
        <color theme="1"/>
        <rFont val="Arial"/>
        <family val="2"/>
      </rPr>
      <t>No Substitution</t>
    </r>
  </si>
  <si>
    <t>Address:</t>
  </si>
  <si>
    <t>Phone:</t>
  </si>
  <si>
    <t>Tissue, Facial</t>
  </si>
  <si>
    <t>Disinfectant, Hepastat 256,  (1 Gallon) (2/case) Dilution Rate 1/2 oz per gallon</t>
  </si>
  <si>
    <t>Disinfectant, Odoban,  (1 Gallon) (4/case) Dilution Rate 4 oz per gallon</t>
  </si>
  <si>
    <r>
      <t xml:space="preserve">Cleaner, Blue Cyclone All Purpose Neutral Cleaner (Gallon) </t>
    </r>
    <r>
      <rPr>
        <b/>
        <sz val="14"/>
        <color theme="1"/>
        <rFont val="Arial"/>
        <family val="2"/>
      </rPr>
      <t xml:space="preserve">No Substitution </t>
    </r>
    <r>
      <rPr>
        <sz val="14"/>
        <color theme="1"/>
        <rFont val="Arial"/>
        <family val="2"/>
      </rPr>
      <t>Dilution Rate 2 oz per gallon</t>
    </r>
  </si>
  <si>
    <t>FST</t>
  </si>
  <si>
    <t>Can Liners, Black, 33x39, 2 mil (100/case of rolls)</t>
  </si>
  <si>
    <t>Can Liners, Black, 38x58, 1.6 mil (100/case of rolls)</t>
  </si>
  <si>
    <t>Can Liners, White, 24x32, 0.5 mil  (500/case of rolls)</t>
  </si>
  <si>
    <t>Can Liners, White, 30x36, 0.8 mil (200/case of rolls)</t>
  </si>
  <si>
    <t>GC</t>
  </si>
  <si>
    <t>FST, GC</t>
  </si>
  <si>
    <t>FST, Library</t>
  </si>
  <si>
    <t>Gloves, Nitrile Powder Free, Black - X Large (100/box)</t>
  </si>
  <si>
    <t>Library</t>
  </si>
  <si>
    <t>Parks</t>
  </si>
  <si>
    <t>PD</t>
  </si>
  <si>
    <t>Parks, PD</t>
  </si>
  <si>
    <t>FST, PD</t>
  </si>
  <si>
    <t>Court, PD</t>
  </si>
  <si>
    <t>Parks, PW</t>
  </si>
  <si>
    <t>PD, PW</t>
  </si>
  <si>
    <t>FST, GC, PD, PW, Library</t>
  </si>
  <si>
    <t>CDD, Library, MC</t>
  </si>
  <si>
    <t>CDD, FST, Library, Parks, PD, PW, MC</t>
  </si>
  <si>
    <t>CDD, FST, GC, Library, MC</t>
  </si>
  <si>
    <t>FST, GC, Parks, PD, MC</t>
  </si>
  <si>
    <t>FST, Library, Parks, PD, PW, MC</t>
  </si>
  <si>
    <t>FST, Parks, PD, MC</t>
  </si>
  <si>
    <t>FST, GC, PD, MC</t>
  </si>
  <si>
    <t>Parks, MC</t>
  </si>
  <si>
    <t>Cups, Foam 10 oz (1000/case)</t>
  </si>
  <si>
    <t>MC</t>
  </si>
  <si>
    <t>CDD, FST, GC, PW, MC</t>
  </si>
  <si>
    <t>FST, Parks, PD, PW, MC</t>
  </si>
  <si>
    <t>CDD, MC</t>
  </si>
  <si>
    <t>Parks, PW, MC</t>
  </si>
  <si>
    <t>FST, PD, MC</t>
  </si>
  <si>
    <t>CDD, Library, PD, PW, MC</t>
  </si>
  <si>
    <t>FST, MC</t>
  </si>
  <si>
    <t>Disinfectant, Diversey™ Crew® Neutral Non-Acid Bowl And Bathroom Disinfectant (12 - 32oz bottles per case)</t>
  </si>
  <si>
    <t>MC, Library</t>
  </si>
  <si>
    <t>Can Liners, Black, 38x58, 2 mil (100/case of rolls)</t>
  </si>
  <si>
    <r>
      <t xml:space="preserve">Cleaner, Clorox Clean-Up Disinfectant Cleaner w/ Bleach (9 - 32oz bottles per case) </t>
    </r>
    <r>
      <rPr>
        <b/>
        <sz val="14"/>
        <color theme="1"/>
        <rFont val="Arial"/>
        <family val="2"/>
      </rPr>
      <t>No Substitution</t>
    </r>
  </si>
  <si>
    <r>
      <t xml:space="preserve">Cleaner, Clorox Toilet Bowl cleaner with bleach (12 - 24oz bottles per case) </t>
    </r>
    <r>
      <rPr>
        <b/>
        <sz val="14"/>
        <color theme="1"/>
        <rFont val="Arial"/>
        <family val="2"/>
      </rPr>
      <t>No Substitution</t>
    </r>
  </si>
  <si>
    <t>Cleaner, Diversey Virex TB Ready-to-Use Disinfectant Cleaner (12 - 32oz bottles)</t>
  </si>
  <si>
    <t>Cleaner, Wow Stainless steel cleaner (16oz bottle)</t>
  </si>
  <si>
    <t>Disinfectant, Microban 24 Hour Disinfectant Sanitizing Spray, Citrus (15 oz bottle)</t>
  </si>
  <si>
    <r>
      <t xml:space="preserve">Glass Cleaner, Windex (32 oz Trigger Spray 8 per case) </t>
    </r>
    <r>
      <rPr>
        <b/>
        <sz val="14"/>
        <color theme="1"/>
        <rFont val="Arial"/>
        <family val="2"/>
      </rPr>
      <t>No Substitution</t>
    </r>
  </si>
  <si>
    <r>
      <t xml:space="preserve">Disinfectant, Spartan NABC (12 quarts per case) </t>
    </r>
    <r>
      <rPr>
        <b/>
        <sz val="14"/>
        <color theme="1"/>
        <rFont val="Arial"/>
        <family val="2"/>
      </rPr>
      <t>No Subsitution</t>
    </r>
  </si>
  <si>
    <t>Polishing Floor Pad, 20" Diameter, White (5 per box)</t>
  </si>
  <si>
    <t>Sanitizer, Purell, Nxt Refill Advanced Gel Hand Sanitizer, 1000ml (8 bottles per case)</t>
  </si>
  <si>
    <t>Saddle Mop Heads, Small (16oz)</t>
  </si>
  <si>
    <t>Aerosol, Dispenser Metered Spray, Cinnamon (12 cans per case)</t>
  </si>
  <si>
    <t>Soap, Foaming Antibacterial, 1 liter (8 per case)</t>
  </si>
  <si>
    <t>Tissue, Toilet Junior Jumbo 9", coreless, 2ply 700' per roll (12 per case)</t>
  </si>
  <si>
    <t>Toilet Bowl Blocks, Cherry (12 per box)</t>
  </si>
  <si>
    <t>Toilet Bowl Air Freshener clips  (12 per box)</t>
  </si>
  <si>
    <t>Urinal Screens Wave Style (2 per box)</t>
  </si>
  <si>
    <t>Tissue, Toilet Jumbo 9" with core, 2ply 700' per roll (12 per case)</t>
  </si>
  <si>
    <t>Tissue, Toilet 2-ply Heavenly Soft (96 per case)</t>
  </si>
  <si>
    <t>Swiffer Duster refills (4 boxes per case)</t>
  </si>
  <si>
    <t>Soap, STOKO Refresh® Foam Soaps, 800mL Refill (6 boxes per case)</t>
  </si>
  <si>
    <t>Paper Towels, White Roll Towel 800' (6 rolls per case)</t>
  </si>
  <si>
    <t>Paper Towels, Kitchen, Heavenly Soft (85 sheets per roll, 35 rolls per case)</t>
  </si>
  <si>
    <r>
      <t xml:space="preserve">Paper Towels, Hardwound, 1 ply, 8"x950' (6 rolls per case), Scott Brand - </t>
    </r>
    <r>
      <rPr>
        <b/>
        <sz val="14"/>
        <color theme="1"/>
        <rFont val="Arial"/>
        <family val="2"/>
      </rPr>
      <t>No Subsitution</t>
    </r>
  </si>
  <si>
    <t>Paper Towels, Hardwound 700' (6 rolls per case)</t>
  </si>
  <si>
    <t>Paper Towels, Center Pull (white), 2 ply, 600 sheets per roll, 450' per roll (6 rolls per case)</t>
  </si>
  <si>
    <t>GC, Parks, PD, PW, FD</t>
  </si>
  <si>
    <t>GC, Parks, MC, FD</t>
  </si>
  <si>
    <t>Cleaner, Zep Neutral pH Floor Cleaner (1 Gallon) (2/case)</t>
  </si>
  <si>
    <t>FD</t>
  </si>
  <si>
    <t>GC, Library, Parks, PD, MC, FD</t>
  </si>
  <si>
    <t>PW, MC, FD</t>
  </si>
  <si>
    <t>Shampoo, Dove Men + Care 2-in-1 Shampoo+Conditioner, 40 oz.</t>
  </si>
  <si>
    <r>
      <t xml:space="preserve">Paper Towels, Kitchen, Bounty Select-A-Size, 2 Ply, 108 sheets/roll, 12 rolls/pkg.  </t>
    </r>
    <r>
      <rPr>
        <b/>
        <sz val="14"/>
        <color theme="1"/>
        <rFont val="Arial"/>
        <family val="2"/>
      </rPr>
      <t>No Substitutions</t>
    </r>
  </si>
  <si>
    <t>PW, MC, Library, FD</t>
  </si>
  <si>
    <r>
      <t xml:space="preserve">Paper Towels, Kleenex White Tri-Fold, 150/pk, 16 pks/case, 2,400 per case </t>
    </r>
    <r>
      <rPr>
        <b/>
        <sz val="14"/>
        <color theme="1"/>
        <rFont val="Arial"/>
        <family val="2"/>
      </rPr>
      <t>No Substitutions</t>
    </r>
  </si>
  <si>
    <r>
      <t xml:space="preserve">Tissue, Toilet Charmin Ultra Soft Toilet Paper Super Plus Roplls, 2-ply, 201 sheets/roll, 32 rolls/pkg.  </t>
    </r>
    <r>
      <rPr>
        <b/>
        <sz val="14"/>
        <color theme="1"/>
        <rFont val="Arial"/>
        <family val="2"/>
      </rPr>
      <t>No Substitutions</t>
    </r>
  </si>
  <si>
    <t>FST, Parks, PD, PW, Library, FD</t>
  </si>
  <si>
    <t>Cleaner, Kemzyme QT-Bacteria Enzyme Cleaner and Odor Remover (32 oz. bottle)</t>
  </si>
  <si>
    <r>
      <t xml:space="preserve">Disinfectant, Lysol Aerosal Lemon Sented (19 oz bottle) </t>
    </r>
    <r>
      <rPr>
        <b/>
        <sz val="14"/>
        <color theme="1"/>
        <rFont val="Arial"/>
        <family val="2"/>
      </rPr>
      <t xml:space="preserve">No Substitution </t>
    </r>
  </si>
  <si>
    <t>Soap, Dial Complete Foaming Hand Wash Antibacterial, 7.5 oz. (4 bottles per case)</t>
  </si>
  <si>
    <t>Sanitizer, Purell Advanced Hand Sanitizer Refreshing Gel, Clean Scent, Pump Bottle, 8 oz. (12 bottles per case)</t>
  </si>
  <si>
    <t>Sanitizer, Purell, Green Certified Advanced Refreshing Gel and Hand Sanitizer, 1200 ML, Fragrance-Free (2 bottles per box)</t>
  </si>
  <si>
    <t>FST, GC, Library, PD, PW, MC, FD</t>
  </si>
  <si>
    <r>
      <t xml:space="preserve">Detergent, Dawn Platinum Dishwashing Liquid Dish Soap , 90oz. bottle  </t>
    </r>
    <r>
      <rPr>
        <b/>
        <sz val="14"/>
        <color theme="1"/>
        <rFont val="Arial"/>
        <family val="2"/>
      </rPr>
      <t>No Substitutions</t>
    </r>
  </si>
  <si>
    <t>Can Liners, Black, 33x39, .5 mil (100/case of rolls)</t>
  </si>
  <si>
    <t>FST, Court, Parks, PD, MC</t>
  </si>
  <si>
    <t>Parks, Library, GC</t>
  </si>
  <si>
    <t>CDD, FST, PD, Parks</t>
  </si>
  <si>
    <t>Laundry Solution, Purex Free and Clear Liquid Laundry Detergent</t>
  </si>
  <si>
    <t>Library, PD, PW</t>
  </si>
  <si>
    <t>Paper Towels, Shop, Standard Roll (55 sheets per roll, 12 rolls per case)</t>
  </si>
  <si>
    <t>PW</t>
  </si>
  <si>
    <t>Laundry Solution, Enzyme Cleaner - 5 gallon pail</t>
  </si>
  <si>
    <t>Cleaner, Multi-Use Cleaner (1 Gallon) (2/case) Pine Sol, Mr. Clean etc.</t>
  </si>
  <si>
    <t xml:space="preserve">Pet Waste Bags, 13 x 9 inches, Black (30 rolls per case / 200 bags) </t>
  </si>
  <si>
    <t>GC, Library</t>
  </si>
  <si>
    <t>Cleaner, Clorox Bleach with Lemon</t>
  </si>
  <si>
    <r>
      <t xml:space="preserve">Gloves, Ansell Microflex Midknight Powder Free Nitrile Exam Glove, MK-296-M - Medium (100/box 10 box/case)  </t>
    </r>
    <r>
      <rPr>
        <b/>
        <sz val="14"/>
        <color theme="1"/>
        <rFont val="Arial"/>
        <family val="2"/>
      </rPr>
      <t>No Substitutions</t>
    </r>
  </si>
  <si>
    <r>
      <t xml:space="preserve">Gloves, Ansell Microflex Midknight Powder Free Nitrile Exam Glove, MK-296-L - Large (100/box 10 box/case) </t>
    </r>
    <r>
      <rPr>
        <b/>
        <sz val="14"/>
        <color theme="1"/>
        <rFont val="Arial"/>
        <family val="2"/>
      </rPr>
      <t>No Substitutions</t>
    </r>
  </si>
  <si>
    <r>
      <t xml:space="preserve">Gloves, Ansell Microflex Midknight Powder Free Nitrile Exam Glove, MK-296-XL - X Large (100/box 10 box/case) </t>
    </r>
    <r>
      <rPr>
        <b/>
        <sz val="14"/>
        <color theme="1"/>
        <rFont val="Arial"/>
        <family val="2"/>
      </rPr>
      <t>No Substitutions</t>
    </r>
  </si>
  <si>
    <t>Requisition #COF-092922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</si>
</sst>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 applyAlignment="1">
      <alignment horizontal="left" indent="10"/>
    </xf>
    <xf numFmtId="0" fontId="1" fillId="3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164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5" fillId="0" borderId="0" xfId="0" applyFont="1" applyFill="1" applyAlignment="1"/>
    <xf numFmtId="16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1" fillId="0" borderId="0" xfId="0" applyFont="1" applyBorder="1"/>
    <xf numFmtId="0" fontId="5" fillId="0" borderId="0" xfId="0" applyFont="1" applyAlignment="1"/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Fill="1" applyBorder="1"/>
    <xf numFmtId="0" fontId="5" fillId="0" borderId="1" xfId="0" applyFont="1" applyBorder="1" applyAlignment="1" applyProtection="1">
      <alignment horizontal="left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5" fillId="0" borderId="0" xfId="0" applyFont="1"/>
    <xf numFmtId="164" fontId="5" fillId="0" borderId="0" xfId="0" applyNumberFormat="1" applyFont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164" fontId="8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164" fontId="5" fillId="0" borderId="1" xfId="0" applyNumberFormat="1" applyFont="1" applyFill="1" applyBorder="1" applyAlignment="1" applyProtection="1">
      <alignment horizontal="center"/>
      <protection locked="0"/>
    </xf>
    <xf numFmtId="0" fontId="5" fillId="0" borderId="5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left" wrapText="1"/>
    </xf>
    <xf numFmtId="0" fontId="5" fillId="0" borderId="6" xfId="0" applyFont="1" applyBorder="1" applyAlignment="1" applyProtection="1">
      <alignment horizontal="left" wrapText="1"/>
    </xf>
    <xf numFmtId="0" fontId="1" fillId="0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5" fillId="0" borderId="6" xfId="0" applyFont="1" applyFill="1" applyBorder="1" applyAlignment="1" applyProtection="1">
      <alignment horizontal="left" wrapText="1"/>
    </xf>
    <xf numFmtId="0" fontId="5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164" fontId="5" fillId="0" borderId="1" xfId="0" applyNumberFormat="1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/>
    <xf numFmtId="0" fontId="5" fillId="0" borderId="1" xfId="0" applyFont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wrapText="1"/>
    </xf>
    <xf numFmtId="0" fontId="5" fillId="0" borderId="1" xfId="0" applyFont="1" applyFill="1" applyBorder="1" applyAlignment="1" applyProtection="1">
      <alignment horizontal="center" wrapText="1"/>
    </xf>
    <xf numFmtId="0" fontId="8" fillId="0" borderId="1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left" wrapText="1"/>
    </xf>
    <xf numFmtId="0" fontId="8" fillId="0" borderId="1" xfId="0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wrapText="1"/>
    </xf>
    <xf numFmtId="164" fontId="1" fillId="3" borderId="1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Alignment="1" applyProtection="1">
      <alignment horizontal="center"/>
    </xf>
    <xf numFmtId="164" fontId="5" fillId="0" borderId="1" xfId="0" applyNumberFormat="1" applyFont="1" applyBorder="1" applyAlignment="1" applyProtection="1">
      <alignment horizontal="center"/>
    </xf>
    <xf numFmtId="164" fontId="8" fillId="0" borderId="1" xfId="0" applyNumberFormat="1" applyFont="1" applyBorder="1" applyAlignment="1" applyProtection="1">
      <alignment horizontal="center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numFmt numFmtId="164" formatCode="&quot;$&quot;#,##0.00"/>
      <alignment horizontal="center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numFmt numFmtId="164" formatCode="&quot;$&quot;#,##0.00"/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bottom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5:I81" totalsRowShown="0" dataDxfId="10" tableBorderDxfId="9">
  <autoFilter ref="A5:I8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Column1" dataDxfId="8"/>
    <tableColumn id="2" name="Column2" dataDxfId="7"/>
    <tableColumn id="3" name="Column3" dataDxfId="6"/>
    <tableColumn id="4" name="Column4" dataDxfId="5"/>
    <tableColumn id="5" name="Column5" dataDxfId="4"/>
    <tableColumn id="6" name="Column6" dataDxfId="3"/>
    <tableColumn id="7" name="Column7" dataDxfId="2">
      <calculatedColumnFormula>Table1[[#This Row],[Column6]]*Table1[[#This Row],[Column4]]</calculatedColumnFormula>
    </tableColumn>
    <tableColumn id="8" name="Column8" dataDxfId="1"/>
    <tableColumn id="9" name="Column9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7"/>
  <sheetViews>
    <sheetView tabSelected="1" zoomScale="90" zoomScaleNormal="90" workbookViewId="0">
      <selection activeCell="F7" sqref="F7"/>
    </sheetView>
  </sheetViews>
  <sheetFormatPr defaultColWidth="11.85546875" defaultRowHeight="14.25" x14ac:dyDescent="0.2"/>
  <cols>
    <col min="1" max="1" width="22.7109375" style="25" customWidth="1"/>
    <col min="2" max="2" width="83.42578125" style="39" bestFit="1" customWidth="1"/>
    <col min="3" max="3" width="50" style="26" bestFit="1" customWidth="1"/>
    <col min="4" max="4" width="28.85546875" style="26" customWidth="1"/>
    <col min="5" max="5" width="20.42578125" style="3" customWidth="1"/>
    <col min="6" max="6" width="19" style="28" customWidth="1"/>
    <col min="7" max="7" width="20.42578125" style="28" customWidth="1"/>
    <col min="8" max="8" width="12.5703125" style="25" customWidth="1"/>
    <col min="9" max="9" width="50.5703125" style="25" customWidth="1"/>
    <col min="10" max="16384" width="11.85546875" style="26"/>
  </cols>
  <sheetData>
    <row r="1" spans="1:9" s="21" customFormat="1" ht="18" x14ac:dyDescent="0.25">
      <c r="A1" s="5" t="s">
        <v>39</v>
      </c>
      <c r="B1" s="38"/>
      <c r="C1" s="5"/>
      <c r="D1" s="6"/>
      <c r="E1" s="7"/>
      <c r="F1" s="7"/>
      <c r="G1" s="8"/>
      <c r="H1" s="20"/>
    </row>
    <row r="2" spans="1:9" ht="18" x14ac:dyDescent="0.25">
      <c r="A2" s="22" t="s">
        <v>146</v>
      </c>
      <c r="B2" s="1"/>
      <c r="C2" s="1"/>
      <c r="D2" s="1"/>
      <c r="F2" s="23"/>
      <c r="G2" s="23"/>
      <c r="H2" s="24"/>
    </row>
    <row r="3" spans="1:9" ht="15" x14ac:dyDescent="0.25">
      <c r="A3" s="24"/>
      <c r="B3" s="1"/>
      <c r="C3" s="1"/>
      <c r="D3" s="1"/>
      <c r="F3" s="23"/>
      <c r="G3" s="23"/>
      <c r="H3" s="24"/>
    </row>
    <row r="4" spans="1:9" s="27" customFormat="1" ht="54" x14ac:dyDescent="0.25">
      <c r="A4" s="46" t="s">
        <v>1</v>
      </c>
      <c r="B4" s="47" t="s">
        <v>4</v>
      </c>
      <c r="C4" s="47" t="s">
        <v>11</v>
      </c>
      <c r="D4" s="48" t="s">
        <v>8</v>
      </c>
      <c r="E4" s="48" t="s">
        <v>3</v>
      </c>
      <c r="F4" s="4" t="s">
        <v>9</v>
      </c>
      <c r="G4" s="61" t="s">
        <v>10</v>
      </c>
      <c r="H4" s="9" t="s">
        <v>12</v>
      </c>
      <c r="I4" s="2" t="s">
        <v>38</v>
      </c>
    </row>
    <row r="5" spans="1:9" hidden="1" x14ac:dyDescent="0.2">
      <c r="A5" s="49" t="s">
        <v>16</v>
      </c>
      <c r="B5" s="50" t="s">
        <v>17</v>
      </c>
      <c r="C5" s="51" t="s">
        <v>18</v>
      </c>
      <c r="D5" s="51" t="s">
        <v>19</v>
      </c>
      <c r="E5" s="52" t="s">
        <v>20</v>
      </c>
      <c r="F5" s="28" t="s">
        <v>33</v>
      </c>
      <c r="G5" s="62" t="s">
        <v>34</v>
      </c>
      <c r="H5" s="25" t="s">
        <v>35</v>
      </c>
      <c r="I5" s="25" t="s">
        <v>36</v>
      </c>
    </row>
    <row r="6" spans="1:9" s="13" customFormat="1" ht="30" customHeight="1" x14ac:dyDescent="0.25">
      <c r="A6" s="53">
        <v>1</v>
      </c>
      <c r="B6" s="19" t="s">
        <v>96</v>
      </c>
      <c r="C6" s="53" t="s">
        <v>84</v>
      </c>
      <c r="D6" s="53">
        <v>12</v>
      </c>
      <c r="E6" s="53" t="s">
        <v>2</v>
      </c>
      <c r="F6" s="11"/>
      <c r="G6" s="63">
        <f>Table1[[#This Row],[Column4]]*Table1[[#This Row],[Column6]]</f>
        <v>0</v>
      </c>
      <c r="H6" s="12"/>
      <c r="I6" s="10"/>
    </row>
    <row r="7" spans="1:9" s="13" customFormat="1" ht="30" customHeight="1" x14ac:dyDescent="0.25">
      <c r="A7" s="53">
        <v>2</v>
      </c>
      <c r="B7" s="36" t="s">
        <v>51</v>
      </c>
      <c r="C7" s="54" t="s">
        <v>67</v>
      </c>
      <c r="D7" s="53">
        <v>21</v>
      </c>
      <c r="E7" s="53" t="s">
        <v>2</v>
      </c>
      <c r="F7" s="11"/>
      <c r="G7" s="63">
        <f>Table1[[#This Row],[Column4]]*Table1[[#This Row],[Column6]]</f>
        <v>0</v>
      </c>
      <c r="H7" s="12"/>
      <c r="I7" s="10"/>
    </row>
    <row r="8" spans="1:9" s="13" customFormat="1" ht="30" customHeight="1" x14ac:dyDescent="0.25">
      <c r="A8" s="53">
        <v>3</v>
      </c>
      <c r="B8" s="19" t="s">
        <v>52</v>
      </c>
      <c r="C8" s="55" t="s">
        <v>112</v>
      </c>
      <c r="D8" s="55">
        <v>59</v>
      </c>
      <c r="E8" s="54" t="s">
        <v>2</v>
      </c>
      <c r="F8" s="34"/>
      <c r="G8" s="63">
        <f>Table1[[#This Row],[Column4]]*Table1[[#This Row],[Column6]]</f>
        <v>0</v>
      </c>
      <c r="H8" s="35"/>
      <c r="I8" s="33"/>
    </row>
    <row r="9" spans="1:9" s="13" customFormat="1" ht="30" customHeight="1" x14ac:dyDescent="0.25">
      <c r="A9" s="53">
        <v>4</v>
      </c>
      <c r="B9" s="36" t="s">
        <v>130</v>
      </c>
      <c r="C9" s="54" t="s">
        <v>66</v>
      </c>
      <c r="D9" s="53">
        <v>9</v>
      </c>
      <c r="E9" s="54" t="s">
        <v>2</v>
      </c>
      <c r="F9" s="34"/>
      <c r="G9" s="63">
        <f>Table1[[#This Row],[Column6]]*Table1[[#This Row],[Column4]]</f>
        <v>0</v>
      </c>
      <c r="H9" s="33"/>
      <c r="I9" s="33"/>
    </row>
    <row r="10" spans="1:9" s="13" customFormat="1" ht="30" customHeight="1" x14ac:dyDescent="0.25">
      <c r="A10" s="53">
        <v>5</v>
      </c>
      <c r="B10" s="36" t="s">
        <v>49</v>
      </c>
      <c r="C10" s="53" t="s">
        <v>48</v>
      </c>
      <c r="D10" s="53">
        <v>30</v>
      </c>
      <c r="E10" s="53" t="s">
        <v>2</v>
      </c>
      <c r="F10" s="11"/>
      <c r="G10" s="63">
        <f>Table1[[#This Row],[Column4]]*Table1[[#This Row],[Column6]]</f>
        <v>0</v>
      </c>
      <c r="H10" s="12"/>
      <c r="I10" s="10"/>
    </row>
    <row r="11" spans="1:9" s="13" customFormat="1" ht="30" customHeight="1" x14ac:dyDescent="0.25">
      <c r="A11" s="53">
        <v>6</v>
      </c>
      <c r="B11" s="36" t="s">
        <v>50</v>
      </c>
      <c r="C11" s="54" t="s">
        <v>111</v>
      </c>
      <c r="D11" s="53">
        <v>118</v>
      </c>
      <c r="E11" s="53" t="s">
        <v>2</v>
      </c>
      <c r="F11" s="11"/>
      <c r="G11" s="63">
        <f>Table1[[#This Row],[Column4]]*Table1[[#This Row],[Column6]]</f>
        <v>0</v>
      </c>
      <c r="H11" s="12"/>
      <c r="I11" s="10"/>
    </row>
    <row r="12" spans="1:9" s="13" customFormat="1" ht="30" customHeight="1" x14ac:dyDescent="0.25">
      <c r="A12" s="53">
        <v>7</v>
      </c>
      <c r="B12" s="19" t="s">
        <v>85</v>
      </c>
      <c r="C12" s="53" t="s">
        <v>48</v>
      </c>
      <c r="D12" s="53">
        <v>95</v>
      </c>
      <c r="E12" s="53" t="s">
        <v>2</v>
      </c>
      <c r="F12" s="11"/>
      <c r="G12" s="63">
        <f>Table1[[#This Row],[Column4]]*Table1[[#This Row],[Column6]]</f>
        <v>0</v>
      </c>
      <c r="H12" s="12"/>
      <c r="I12" s="10"/>
    </row>
    <row r="13" spans="1:9" s="13" customFormat="1" ht="36" x14ac:dyDescent="0.25">
      <c r="A13" s="53">
        <v>8</v>
      </c>
      <c r="B13" s="36" t="s">
        <v>47</v>
      </c>
      <c r="C13" s="53" t="s">
        <v>68</v>
      </c>
      <c r="D13" s="53">
        <v>30</v>
      </c>
      <c r="E13" s="53" t="s">
        <v>0</v>
      </c>
      <c r="F13" s="11"/>
      <c r="G13" s="63">
        <f>Table1[[#This Row],[Column4]]*Table1[[#This Row],[Column6]]</f>
        <v>0</v>
      </c>
      <c r="H13" s="12"/>
      <c r="I13" s="10"/>
    </row>
    <row r="14" spans="1:9" s="13" customFormat="1" ht="30" customHeight="1" x14ac:dyDescent="0.25">
      <c r="A14" s="53">
        <v>9</v>
      </c>
      <c r="B14" s="19" t="s">
        <v>142</v>
      </c>
      <c r="C14" s="53" t="s">
        <v>141</v>
      </c>
      <c r="D14" s="53">
        <v>58</v>
      </c>
      <c r="E14" s="53" t="s">
        <v>0</v>
      </c>
      <c r="F14" s="11"/>
      <c r="G14" s="63">
        <f>Table1[[#This Row],[Column4]]*Table1[[#This Row],[Column6]]</f>
        <v>0</v>
      </c>
      <c r="H14" s="12"/>
      <c r="I14" s="10"/>
    </row>
    <row r="15" spans="1:9" s="13" customFormat="1" ht="36" x14ac:dyDescent="0.25">
      <c r="A15" s="53">
        <v>10</v>
      </c>
      <c r="B15" s="36" t="s">
        <v>86</v>
      </c>
      <c r="C15" s="53" t="s">
        <v>57</v>
      </c>
      <c r="D15" s="53">
        <v>30</v>
      </c>
      <c r="E15" s="53" t="s">
        <v>2</v>
      </c>
      <c r="F15" s="11"/>
      <c r="G15" s="63">
        <f>Table1[[#This Row],[Column4]]*Table1[[#This Row],[Column6]]</f>
        <v>0</v>
      </c>
      <c r="H15" s="10"/>
      <c r="I15" s="10"/>
    </row>
    <row r="16" spans="1:9" s="13" customFormat="1" ht="36" x14ac:dyDescent="0.25">
      <c r="A16" s="53">
        <v>11</v>
      </c>
      <c r="B16" s="19" t="s">
        <v>87</v>
      </c>
      <c r="C16" s="53" t="s">
        <v>53</v>
      </c>
      <c r="D16" s="53">
        <v>15</v>
      </c>
      <c r="E16" s="53" t="s">
        <v>2</v>
      </c>
      <c r="F16" s="11"/>
      <c r="G16" s="63">
        <f>Table1[[#This Row],[Column4]]*Table1[[#This Row],[Column6]]</f>
        <v>0</v>
      </c>
      <c r="H16" s="12"/>
      <c r="I16" s="10"/>
    </row>
    <row r="17" spans="1:9" s="13" customFormat="1" ht="36" x14ac:dyDescent="0.25">
      <c r="A17" s="53">
        <v>12</v>
      </c>
      <c r="B17" s="36" t="s">
        <v>88</v>
      </c>
      <c r="C17" s="53" t="s">
        <v>57</v>
      </c>
      <c r="D17" s="53">
        <v>7</v>
      </c>
      <c r="E17" s="53" t="s">
        <v>2</v>
      </c>
      <c r="F17" s="11"/>
      <c r="G17" s="63">
        <f>Table1[[#This Row],[Column4]]*Table1[[#This Row],[Column6]]</f>
        <v>0</v>
      </c>
      <c r="H17" s="12"/>
      <c r="I17" s="10"/>
    </row>
    <row r="18" spans="1:9" s="13" customFormat="1" ht="36" x14ac:dyDescent="0.25">
      <c r="A18" s="53">
        <v>13</v>
      </c>
      <c r="B18" s="36" t="s">
        <v>123</v>
      </c>
      <c r="C18" s="56" t="s">
        <v>69</v>
      </c>
      <c r="D18" s="56">
        <v>10</v>
      </c>
      <c r="E18" s="54" t="s">
        <v>0</v>
      </c>
      <c r="F18" s="34"/>
      <c r="G18" s="63">
        <f>Table1[[#This Row],[Column4]]*Table1[[#This Row],[Column6]]</f>
        <v>0</v>
      </c>
      <c r="H18" s="35"/>
      <c r="I18" s="33"/>
    </row>
    <row r="19" spans="1:9" s="13" customFormat="1" ht="30" customHeight="1" x14ac:dyDescent="0.25">
      <c r="A19" s="53">
        <v>14</v>
      </c>
      <c r="B19" s="36" t="s">
        <v>40</v>
      </c>
      <c r="C19" s="56" t="s">
        <v>70</v>
      </c>
      <c r="D19" s="56">
        <v>1</v>
      </c>
      <c r="E19" s="54" t="s">
        <v>0</v>
      </c>
      <c r="F19" s="34"/>
      <c r="G19" s="63">
        <f>Table1[[#This Row],[Column4]]*Table1[[#This Row],[Column6]]</f>
        <v>0</v>
      </c>
      <c r="H19" s="35"/>
      <c r="I19" s="33"/>
    </row>
    <row r="20" spans="1:9" s="13" customFormat="1" ht="30" customHeight="1" x14ac:dyDescent="0.25">
      <c r="A20" s="53">
        <v>15</v>
      </c>
      <c r="B20" s="36" t="s">
        <v>139</v>
      </c>
      <c r="C20" s="53" t="s">
        <v>71</v>
      </c>
      <c r="D20" s="53">
        <v>70</v>
      </c>
      <c r="E20" s="53" t="s">
        <v>2</v>
      </c>
      <c r="F20" s="11"/>
      <c r="G20" s="63">
        <f>Table1[[#This Row],[Column4]]*Table1[[#This Row],[Column6]]</f>
        <v>0</v>
      </c>
      <c r="H20" s="12"/>
      <c r="I20" s="10"/>
    </row>
    <row r="21" spans="1:9" s="13" customFormat="1" ht="30" customHeight="1" x14ac:dyDescent="0.25">
      <c r="A21" s="53">
        <v>16</v>
      </c>
      <c r="B21" s="36" t="s">
        <v>113</v>
      </c>
      <c r="C21" s="57" t="s">
        <v>114</v>
      </c>
      <c r="D21" s="57">
        <v>5</v>
      </c>
      <c r="E21" s="53" t="s">
        <v>2</v>
      </c>
      <c r="F21" s="32"/>
      <c r="G21" s="63">
        <f>Table1[[#This Row],[Column4]]*Table1[[#This Row],[Column6]]</f>
        <v>0</v>
      </c>
      <c r="H21" s="31"/>
      <c r="I21" s="31"/>
    </row>
    <row r="22" spans="1:9" s="13" customFormat="1" ht="30" customHeight="1" x14ac:dyDescent="0.25">
      <c r="A22" s="53">
        <v>17</v>
      </c>
      <c r="B22" s="19" t="s">
        <v>89</v>
      </c>
      <c r="C22" s="53" t="s">
        <v>53</v>
      </c>
      <c r="D22" s="53">
        <v>1</v>
      </c>
      <c r="E22" s="53" t="s">
        <v>0</v>
      </c>
      <c r="F22" s="11"/>
      <c r="G22" s="63">
        <f>Table1[[#This Row],[Column4]]*Table1[[#This Row],[Column6]]</f>
        <v>0</v>
      </c>
      <c r="H22" s="12"/>
      <c r="I22" s="10"/>
    </row>
    <row r="23" spans="1:9" s="13" customFormat="1" ht="30" customHeight="1" x14ac:dyDescent="0.25">
      <c r="A23" s="53">
        <v>18</v>
      </c>
      <c r="B23" s="36" t="s">
        <v>15</v>
      </c>
      <c r="C23" s="54" t="s">
        <v>63</v>
      </c>
      <c r="D23" s="53">
        <v>14</v>
      </c>
      <c r="E23" s="53" t="s">
        <v>2</v>
      </c>
      <c r="F23" s="11"/>
      <c r="G23" s="63">
        <f>Table1[[#This Row],[Column4]]*Table1[[#This Row],[Column6]]</f>
        <v>0</v>
      </c>
      <c r="H23" s="12"/>
      <c r="I23" s="10"/>
    </row>
    <row r="24" spans="1:9" s="13" customFormat="1" ht="30" customHeight="1" x14ac:dyDescent="0.25">
      <c r="A24" s="53">
        <v>19</v>
      </c>
      <c r="B24" s="36" t="s">
        <v>74</v>
      </c>
      <c r="C24" s="53" t="s">
        <v>75</v>
      </c>
      <c r="D24" s="53">
        <v>10</v>
      </c>
      <c r="E24" s="53" t="s">
        <v>2</v>
      </c>
      <c r="F24" s="11"/>
      <c r="G24" s="63">
        <f>Table1[[#This Row],[Column4]]*Table1[[#This Row],[Column6]]</f>
        <v>0</v>
      </c>
      <c r="H24" s="12"/>
      <c r="I24" s="10"/>
    </row>
    <row r="25" spans="1:9" s="13" customFormat="1" ht="30" customHeight="1" x14ac:dyDescent="0.25">
      <c r="A25" s="53">
        <v>20</v>
      </c>
      <c r="B25" s="36" t="s">
        <v>22</v>
      </c>
      <c r="C25" s="54" t="s">
        <v>73</v>
      </c>
      <c r="D25" s="53">
        <v>10</v>
      </c>
      <c r="E25" s="53" t="s">
        <v>2</v>
      </c>
      <c r="F25" s="11"/>
      <c r="G25" s="63">
        <f>Table1[[#This Row],[Column4]]*Table1[[#This Row],[Column6]]</f>
        <v>0</v>
      </c>
      <c r="H25" s="12"/>
      <c r="I25" s="10"/>
    </row>
    <row r="26" spans="1:9" s="13" customFormat="1" ht="30" customHeight="1" x14ac:dyDescent="0.25">
      <c r="A26" s="53">
        <v>21</v>
      </c>
      <c r="B26" s="36" t="s">
        <v>14</v>
      </c>
      <c r="C26" s="54" t="s">
        <v>116</v>
      </c>
      <c r="D26" s="53">
        <v>36</v>
      </c>
      <c r="E26" s="53" t="s">
        <v>2</v>
      </c>
      <c r="F26" s="11"/>
      <c r="G26" s="63">
        <f>Table1[[#This Row],[Column4]]*Table1[[#This Row],[Column6]]</f>
        <v>0</v>
      </c>
      <c r="H26" s="12"/>
      <c r="I26" s="10"/>
    </row>
    <row r="27" spans="1:9" s="13" customFormat="1" ht="36" x14ac:dyDescent="0.25">
      <c r="A27" s="53">
        <v>22</v>
      </c>
      <c r="B27" s="19" t="s">
        <v>129</v>
      </c>
      <c r="C27" s="55" t="s">
        <v>128</v>
      </c>
      <c r="D27" s="55">
        <v>52</v>
      </c>
      <c r="E27" s="53" t="s">
        <v>0</v>
      </c>
      <c r="F27" s="11"/>
      <c r="G27" s="63">
        <f>Table1[[#This Row],[Column4]]*Table1[[#This Row],[Column6]]</f>
        <v>0</v>
      </c>
      <c r="H27" s="12"/>
      <c r="I27" s="10"/>
    </row>
    <row r="28" spans="1:9" s="13" customFormat="1" ht="36" x14ac:dyDescent="0.25">
      <c r="A28" s="53">
        <v>23</v>
      </c>
      <c r="B28" s="36" t="s">
        <v>83</v>
      </c>
      <c r="C28" s="53" t="s">
        <v>57</v>
      </c>
      <c r="D28" s="53">
        <v>10</v>
      </c>
      <c r="E28" s="53" t="s">
        <v>2</v>
      </c>
      <c r="F28" s="11"/>
      <c r="G28" s="63">
        <f>Table1[[#This Row],[Column4]]*Table1[[#This Row],[Column6]]</f>
        <v>0</v>
      </c>
      <c r="H28" s="12"/>
      <c r="I28" s="10"/>
    </row>
    <row r="29" spans="1:9" s="13" customFormat="1" ht="36" x14ac:dyDescent="0.25">
      <c r="A29" s="53">
        <v>24</v>
      </c>
      <c r="B29" s="36" t="s">
        <v>45</v>
      </c>
      <c r="C29" s="53" t="s">
        <v>115</v>
      </c>
      <c r="D29" s="53">
        <v>5</v>
      </c>
      <c r="E29" s="53" t="s">
        <v>2</v>
      </c>
      <c r="F29" s="11"/>
      <c r="G29" s="63">
        <f>Table1[[#This Row],[Column4]]*Table1[[#This Row],[Column6]]</f>
        <v>0</v>
      </c>
      <c r="H29" s="12"/>
      <c r="I29" s="10"/>
    </row>
    <row r="30" spans="1:9" s="13" customFormat="1" ht="36" x14ac:dyDescent="0.25">
      <c r="A30" s="53">
        <v>25</v>
      </c>
      <c r="B30" s="19" t="s">
        <v>124</v>
      </c>
      <c r="C30" s="53" t="s">
        <v>53</v>
      </c>
      <c r="D30" s="53">
        <v>29</v>
      </c>
      <c r="E30" s="53" t="s">
        <v>0</v>
      </c>
      <c r="F30" s="11"/>
      <c r="G30" s="63">
        <f>Table1[[#This Row],[Column4]]*Table1[[#This Row],[Column6]]</f>
        <v>0</v>
      </c>
      <c r="H30" s="12"/>
      <c r="I30" s="10"/>
    </row>
    <row r="31" spans="1:9" s="13" customFormat="1" ht="36" x14ac:dyDescent="0.25">
      <c r="A31" s="53">
        <v>26</v>
      </c>
      <c r="B31" s="36" t="s">
        <v>90</v>
      </c>
      <c r="C31" s="53" t="s">
        <v>57</v>
      </c>
      <c r="D31" s="53">
        <v>2</v>
      </c>
      <c r="E31" s="53" t="s">
        <v>0</v>
      </c>
      <c r="F31" s="11"/>
      <c r="G31" s="63">
        <f>Table1[[#This Row],[Column4]]*Table1[[#This Row],[Column6]]</f>
        <v>0</v>
      </c>
      <c r="H31" s="12"/>
      <c r="I31" s="10"/>
    </row>
    <row r="32" spans="1:9" s="13" customFormat="1" ht="36" x14ac:dyDescent="0.25">
      <c r="A32" s="53">
        <v>27</v>
      </c>
      <c r="B32" s="36" t="s">
        <v>46</v>
      </c>
      <c r="C32" s="53" t="s">
        <v>72</v>
      </c>
      <c r="D32" s="53">
        <v>4</v>
      </c>
      <c r="E32" s="53" t="s">
        <v>2</v>
      </c>
      <c r="F32" s="11"/>
      <c r="G32" s="63">
        <f>Table1[[#This Row],[Column4]]*Table1[[#This Row],[Column6]]</f>
        <v>0</v>
      </c>
      <c r="H32" s="12"/>
      <c r="I32" s="10"/>
    </row>
    <row r="33" spans="1:9" s="13" customFormat="1" ht="30" customHeight="1" x14ac:dyDescent="0.25">
      <c r="A33" s="53">
        <v>28</v>
      </c>
      <c r="B33" s="36" t="s">
        <v>92</v>
      </c>
      <c r="C33" s="53" t="s">
        <v>59</v>
      </c>
      <c r="D33" s="53">
        <v>7</v>
      </c>
      <c r="E33" s="53" t="s">
        <v>2</v>
      </c>
      <c r="F33" s="11"/>
      <c r="G33" s="63">
        <f>Table1[[#This Row],[Column4]]*Table1[[#This Row],[Column6]]</f>
        <v>0</v>
      </c>
      <c r="H33" s="12"/>
      <c r="I33" s="10"/>
    </row>
    <row r="34" spans="1:9" s="13" customFormat="1" ht="36" x14ac:dyDescent="0.25">
      <c r="A34" s="53">
        <v>29</v>
      </c>
      <c r="B34" s="19" t="s">
        <v>91</v>
      </c>
      <c r="C34" s="56" t="s">
        <v>65</v>
      </c>
      <c r="D34" s="56">
        <v>17</v>
      </c>
      <c r="E34" s="54" t="s">
        <v>0</v>
      </c>
      <c r="F34" s="34"/>
      <c r="G34" s="63">
        <f>Table1[[#This Row],[Column4]]*Table1[[#This Row],[Column6]]</f>
        <v>0</v>
      </c>
      <c r="H34" s="35"/>
      <c r="I34" s="33"/>
    </row>
    <row r="35" spans="1:9" s="13" customFormat="1" ht="30" customHeight="1" x14ac:dyDescent="0.25">
      <c r="A35" s="53">
        <v>30</v>
      </c>
      <c r="B35" s="19" t="s">
        <v>41</v>
      </c>
      <c r="C35" s="53" t="s">
        <v>76</v>
      </c>
      <c r="D35" s="53">
        <v>2</v>
      </c>
      <c r="E35" s="53" t="s">
        <v>0</v>
      </c>
      <c r="F35" s="11"/>
      <c r="G35" s="63">
        <f>Table1[[#This Row],[Column4]]*Table1[[#This Row],[Column6]]</f>
        <v>0</v>
      </c>
      <c r="H35" s="12"/>
      <c r="I35" s="10"/>
    </row>
    <row r="36" spans="1:9" s="13" customFormat="1" ht="40.5" customHeight="1" x14ac:dyDescent="0.25">
      <c r="A36" s="53">
        <v>31</v>
      </c>
      <c r="B36" s="36" t="s">
        <v>143</v>
      </c>
      <c r="C36" s="57" t="s">
        <v>114</v>
      </c>
      <c r="D36" s="57">
        <v>5</v>
      </c>
      <c r="E36" s="53" t="s">
        <v>2</v>
      </c>
      <c r="F36" s="32"/>
      <c r="G36" s="63">
        <f>Table1[[#This Row],[Column4]]*Table1[[#This Row],[Column6]]</f>
        <v>0</v>
      </c>
      <c r="H36" s="31"/>
      <c r="I36" s="31"/>
    </row>
    <row r="37" spans="1:9" s="13" customFormat="1" ht="43.5" customHeight="1" x14ac:dyDescent="0.25">
      <c r="A37" s="53">
        <v>32</v>
      </c>
      <c r="B37" s="36" t="s">
        <v>144</v>
      </c>
      <c r="C37" s="57" t="s">
        <v>114</v>
      </c>
      <c r="D37" s="57">
        <v>5</v>
      </c>
      <c r="E37" s="53" t="s">
        <v>2</v>
      </c>
      <c r="F37" s="32"/>
      <c r="G37" s="63">
        <f>Table1[[#This Row],[Column4]]*Table1[[#This Row],[Column6]]</f>
        <v>0</v>
      </c>
      <c r="H37" s="31"/>
      <c r="I37" s="31"/>
    </row>
    <row r="38" spans="1:9" s="13" customFormat="1" ht="40.5" customHeight="1" x14ac:dyDescent="0.25">
      <c r="A38" s="53">
        <v>33</v>
      </c>
      <c r="B38" s="36" t="s">
        <v>145</v>
      </c>
      <c r="C38" s="57" t="s">
        <v>114</v>
      </c>
      <c r="D38" s="57">
        <v>5</v>
      </c>
      <c r="E38" s="53" t="s">
        <v>2</v>
      </c>
      <c r="F38" s="32"/>
      <c r="G38" s="63">
        <f>Table1[[#This Row],[Column4]]*Table1[[#This Row],[Column6]]</f>
        <v>0</v>
      </c>
      <c r="H38" s="31"/>
      <c r="I38" s="31"/>
    </row>
    <row r="39" spans="1:9" s="13" customFormat="1" ht="36" x14ac:dyDescent="0.25">
      <c r="A39" s="53">
        <v>34</v>
      </c>
      <c r="B39" s="36" t="s">
        <v>31</v>
      </c>
      <c r="C39" s="54" t="s">
        <v>60</v>
      </c>
      <c r="D39" s="53">
        <v>79</v>
      </c>
      <c r="E39" s="53" t="s">
        <v>5</v>
      </c>
      <c r="F39" s="11"/>
      <c r="G39" s="63">
        <f>Table1[[#This Row],[Column4]]*Table1[[#This Row],[Column6]]</f>
        <v>0</v>
      </c>
      <c r="H39" s="12"/>
      <c r="I39" s="10"/>
    </row>
    <row r="40" spans="1:9" s="13" customFormat="1" ht="36" x14ac:dyDescent="0.25">
      <c r="A40" s="53">
        <v>35</v>
      </c>
      <c r="B40" s="36" t="s">
        <v>30</v>
      </c>
      <c r="C40" s="54" t="s">
        <v>71</v>
      </c>
      <c r="D40" s="53">
        <v>123</v>
      </c>
      <c r="E40" s="53" t="s">
        <v>5</v>
      </c>
      <c r="F40" s="11"/>
      <c r="G40" s="63">
        <f>Table1[[#This Row],[Column4]]*Table1[[#This Row],[Column6]]</f>
        <v>0</v>
      </c>
      <c r="H40" s="12"/>
      <c r="I40" s="10"/>
    </row>
    <row r="41" spans="1:9" s="13" customFormat="1" ht="36" x14ac:dyDescent="0.25">
      <c r="A41" s="53">
        <v>36</v>
      </c>
      <c r="B41" s="36" t="s">
        <v>29</v>
      </c>
      <c r="C41" s="54" t="s">
        <v>77</v>
      </c>
      <c r="D41" s="53">
        <v>140</v>
      </c>
      <c r="E41" s="53" t="s">
        <v>5</v>
      </c>
      <c r="F41" s="11"/>
      <c r="G41" s="63">
        <f>Table1[[#This Row],[Column4]]*Table1[[#This Row],[Column6]]</f>
        <v>0</v>
      </c>
      <c r="H41" s="12"/>
      <c r="I41" s="10"/>
    </row>
    <row r="42" spans="1:9" s="13" customFormat="1" ht="36" x14ac:dyDescent="0.25">
      <c r="A42" s="53">
        <v>37</v>
      </c>
      <c r="B42" s="36" t="s">
        <v>32</v>
      </c>
      <c r="C42" s="54" t="s">
        <v>77</v>
      </c>
      <c r="D42" s="53">
        <v>105</v>
      </c>
      <c r="E42" s="53" t="s">
        <v>5</v>
      </c>
      <c r="F42" s="11"/>
      <c r="G42" s="63">
        <f>Table1[[#This Row],[Column4]]*Table1[[#This Row],[Column6]]</f>
        <v>0</v>
      </c>
      <c r="H42" s="12"/>
      <c r="I42" s="10"/>
    </row>
    <row r="43" spans="1:9" s="13" customFormat="1" ht="30" customHeight="1" x14ac:dyDescent="0.25">
      <c r="A43" s="53">
        <v>38</v>
      </c>
      <c r="B43" s="36" t="s">
        <v>56</v>
      </c>
      <c r="C43" s="53" t="s">
        <v>57</v>
      </c>
      <c r="D43" s="53">
        <v>1</v>
      </c>
      <c r="E43" s="53" t="s">
        <v>5</v>
      </c>
      <c r="F43" s="11"/>
      <c r="G43" s="63">
        <f>Table1[[#This Row],[Column4]]*Table1[[#This Row],[Column6]]</f>
        <v>0</v>
      </c>
      <c r="H43" s="12"/>
      <c r="I43" s="10"/>
    </row>
    <row r="44" spans="1:9" s="13" customFormat="1" ht="30" customHeight="1" x14ac:dyDescent="0.25">
      <c r="A44" s="53">
        <v>39</v>
      </c>
      <c r="B44" s="36" t="s">
        <v>26</v>
      </c>
      <c r="C44" s="54" t="s">
        <v>58</v>
      </c>
      <c r="D44" s="53">
        <v>9</v>
      </c>
      <c r="E44" s="53" t="s">
        <v>5</v>
      </c>
      <c r="F44" s="11"/>
      <c r="G44" s="63">
        <f>Table1[[#This Row],[Column4]]*Table1[[#This Row],[Column6]]</f>
        <v>0</v>
      </c>
      <c r="H44" s="12"/>
      <c r="I44" s="10"/>
    </row>
    <row r="45" spans="1:9" s="13" customFormat="1" ht="30" customHeight="1" x14ac:dyDescent="0.25">
      <c r="A45" s="53">
        <v>40</v>
      </c>
      <c r="B45" s="36" t="s">
        <v>25</v>
      </c>
      <c r="C45" s="54" t="s">
        <v>71</v>
      </c>
      <c r="D45" s="53">
        <v>9</v>
      </c>
      <c r="E45" s="53" t="s">
        <v>5</v>
      </c>
      <c r="F45" s="11"/>
      <c r="G45" s="63">
        <f>Table1[[#This Row],[Column4]]*Table1[[#This Row],[Column6]]</f>
        <v>0</v>
      </c>
      <c r="H45" s="12"/>
      <c r="I45" s="10"/>
    </row>
    <row r="46" spans="1:9" s="13" customFormat="1" ht="30" customHeight="1" x14ac:dyDescent="0.25">
      <c r="A46" s="53">
        <v>41</v>
      </c>
      <c r="B46" s="36" t="s">
        <v>24</v>
      </c>
      <c r="C46" s="54" t="s">
        <v>77</v>
      </c>
      <c r="D46" s="53">
        <v>97</v>
      </c>
      <c r="E46" s="53" t="s">
        <v>5</v>
      </c>
      <c r="F46" s="11"/>
      <c r="G46" s="63">
        <f>Table1[[#This Row],[Column4]]*Table1[[#This Row],[Column6]]</f>
        <v>0</v>
      </c>
      <c r="H46" s="12"/>
      <c r="I46" s="10"/>
    </row>
    <row r="47" spans="1:9" s="13" customFormat="1" ht="30" customHeight="1" x14ac:dyDescent="0.25">
      <c r="A47" s="53">
        <v>42</v>
      </c>
      <c r="B47" s="36" t="s">
        <v>23</v>
      </c>
      <c r="C47" s="54" t="s">
        <v>77</v>
      </c>
      <c r="D47" s="53">
        <v>85</v>
      </c>
      <c r="E47" s="53" t="s">
        <v>5</v>
      </c>
      <c r="F47" s="11"/>
      <c r="G47" s="63">
        <f>Table1[[#This Row],[Column4]]*Table1[[#This Row],[Column6]]</f>
        <v>0</v>
      </c>
      <c r="H47" s="12"/>
      <c r="I47" s="10"/>
    </row>
    <row r="48" spans="1:9" s="13" customFormat="1" ht="30" customHeight="1" x14ac:dyDescent="0.25">
      <c r="A48" s="53">
        <v>43</v>
      </c>
      <c r="B48" s="36" t="s">
        <v>138</v>
      </c>
      <c r="C48" s="56" t="s">
        <v>61</v>
      </c>
      <c r="D48" s="56">
        <v>10</v>
      </c>
      <c r="E48" s="54" t="s">
        <v>0</v>
      </c>
      <c r="F48" s="34"/>
      <c r="G48" s="63">
        <f>Table1[[#This Row],[Column4]]*Table1[[#This Row],[Column6]]</f>
        <v>0</v>
      </c>
      <c r="H48" s="33"/>
      <c r="I48" s="33"/>
    </row>
    <row r="49" spans="1:9" s="13" customFormat="1" ht="30" customHeight="1" x14ac:dyDescent="0.25">
      <c r="A49" s="53">
        <v>44</v>
      </c>
      <c r="B49" s="36" t="s">
        <v>134</v>
      </c>
      <c r="C49" s="57" t="s">
        <v>59</v>
      </c>
      <c r="D49" s="57">
        <v>1</v>
      </c>
      <c r="E49" s="54" t="s">
        <v>0</v>
      </c>
      <c r="F49" s="32"/>
      <c r="G49" s="64">
        <f>Table1[[#This Row],[Column6]]*Table1[[#This Row],[Column4]]</f>
        <v>0</v>
      </c>
      <c r="H49" s="31"/>
      <c r="I49" s="31"/>
    </row>
    <row r="50" spans="1:9" s="13" customFormat="1" ht="36" x14ac:dyDescent="0.25">
      <c r="A50" s="53">
        <v>45</v>
      </c>
      <c r="B50" s="19" t="s">
        <v>110</v>
      </c>
      <c r="C50" s="55" t="s">
        <v>133</v>
      </c>
      <c r="D50" s="55">
        <v>402</v>
      </c>
      <c r="E50" s="54" t="s">
        <v>2</v>
      </c>
      <c r="F50" s="34"/>
      <c r="G50" s="63">
        <f>Table1[[#This Row],[Column4]]*Table1[[#This Row],[Column6]]</f>
        <v>0</v>
      </c>
      <c r="H50" s="33"/>
      <c r="I50" s="33"/>
    </row>
    <row r="51" spans="1:9" s="13" customFormat="1" ht="30" customHeight="1" x14ac:dyDescent="0.25">
      <c r="A51" s="53">
        <v>46</v>
      </c>
      <c r="B51" s="40" t="s">
        <v>13</v>
      </c>
      <c r="C51" s="54" t="s">
        <v>78</v>
      </c>
      <c r="D51" s="53">
        <v>21</v>
      </c>
      <c r="E51" s="53" t="s">
        <v>2</v>
      </c>
      <c r="F51" s="11"/>
      <c r="G51" s="63">
        <f>Table1[[#This Row],[Column4]]*Table1[[#This Row],[Column6]]</f>
        <v>0</v>
      </c>
      <c r="H51" s="10"/>
      <c r="I51" s="10"/>
    </row>
    <row r="52" spans="1:9" s="13" customFormat="1" ht="30" customHeight="1" x14ac:dyDescent="0.25">
      <c r="A52" s="53">
        <v>47</v>
      </c>
      <c r="B52" s="40" t="s">
        <v>109</v>
      </c>
      <c r="C52" s="54" t="s">
        <v>75</v>
      </c>
      <c r="D52" s="53">
        <v>1</v>
      </c>
      <c r="E52" s="53" t="s">
        <v>2</v>
      </c>
      <c r="F52" s="11"/>
      <c r="G52" s="63">
        <f>Table1[[#This Row],[Column4]]*Table1[[#This Row],[Column6]]</f>
        <v>0</v>
      </c>
      <c r="H52" s="10"/>
      <c r="I52" s="10"/>
    </row>
    <row r="53" spans="1:9" s="13" customFormat="1" ht="36" x14ac:dyDescent="0.25">
      <c r="A53" s="53">
        <v>48</v>
      </c>
      <c r="B53" s="40" t="s">
        <v>108</v>
      </c>
      <c r="C53" s="54" t="s">
        <v>119</v>
      </c>
      <c r="D53" s="53">
        <v>36</v>
      </c>
      <c r="E53" s="53" t="s">
        <v>2</v>
      </c>
      <c r="F53" s="11"/>
      <c r="G53" s="63">
        <f>Table1[[#This Row],[Column4]]*Table1[[#This Row],[Column6]]</f>
        <v>0</v>
      </c>
      <c r="H53" s="10"/>
      <c r="I53" s="10"/>
    </row>
    <row r="54" spans="1:9" s="13" customFormat="1" ht="36" x14ac:dyDescent="0.25">
      <c r="A54" s="53">
        <v>49</v>
      </c>
      <c r="B54" s="19" t="s">
        <v>107</v>
      </c>
      <c r="C54" s="53" t="s">
        <v>79</v>
      </c>
      <c r="D54" s="53">
        <v>13</v>
      </c>
      <c r="E54" s="53" t="s">
        <v>2</v>
      </c>
      <c r="F54" s="11"/>
      <c r="G54" s="63">
        <f>Table1[[#This Row],[Column4]]*Table1[[#This Row],[Column6]]</f>
        <v>0</v>
      </c>
      <c r="H54" s="10"/>
      <c r="I54" s="10"/>
    </row>
    <row r="55" spans="1:9" s="13" customFormat="1" ht="36" x14ac:dyDescent="0.25">
      <c r="A55" s="53">
        <v>50</v>
      </c>
      <c r="B55" s="36" t="s">
        <v>118</v>
      </c>
      <c r="C55" s="57" t="s">
        <v>114</v>
      </c>
      <c r="D55" s="57">
        <v>18</v>
      </c>
      <c r="E55" s="53" t="s">
        <v>2</v>
      </c>
      <c r="F55" s="32"/>
      <c r="G55" s="63">
        <f>Table1[[#This Row],[Column4]]*Table1[[#This Row],[Column6]]</f>
        <v>0</v>
      </c>
      <c r="H55" s="31"/>
      <c r="I55" s="31"/>
    </row>
    <row r="56" spans="1:9" s="13" customFormat="1" ht="36" x14ac:dyDescent="0.25">
      <c r="A56" s="53">
        <v>51</v>
      </c>
      <c r="B56" s="19" t="s">
        <v>136</v>
      </c>
      <c r="C56" s="53" t="s">
        <v>137</v>
      </c>
      <c r="D56" s="53">
        <v>8</v>
      </c>
      <c r="E56" s="53" t="s">
        <v>2</v>
      </c>
      <c r="F56" s="11"/>
      <c r="G56" s="63">
        <f>Table1[[#This Row],[Column4]]*Table1[[#This Row],[Column6]]</f>
        <v>0</v>
      </c>
      <c r="H56" s="10"/>
      <c r="I56" s="10"/>
    </row>
    <row r="57" spans="1:9" s="13" customFormat="1" ht="36" x14ac:dyDescent="0.25">
      <c r="A57" s="53">
        <v>52</v>
      </c>
      <c r="B57" s="37" t="s">
        <v>27</v>
      </c>
      <c r="C57" s="53" t="s">
        <v>135</v>
      </c>
      <c r="D57" s="53">
        <v>59</v>
      </c>
      <c r="E57" s="53" t="s">
        <v>2</v>
      </c>
      <c r="F57" s="11"/>
      <c r="G57" s="63">
        <f>Table1[[#This Row],[Column4]]*Table1[[#This Row],[Column6]]</f>
        <v>0</v>
      </c>
      <c r="H57" s="10"/>
      <c r="I57" s="10"/>
    </row>
    <row r="58" spans="1:9" s="13" customFormat="1" ht="36" x14ac:dyDescent="0.25">
      <c r="A58" s="53">
        <v>53</v>
      </c>
      <c r="B58" s="36" t="s">
        <v>120</v>
      </c>
      <c r="C58" s="57" t="s">
        <v>114</v>
      </c>
      <c r="D58" s="57">
        <v>7</v>
      </c>
      <c r="E58" s="53" t="s">
        <v>2</v>
      </c>
      <c r="F58" s="32"/>
      <c r="G58" s="63">
        <f>Table1[[#This Row],[Column4]]*Table1[[#This Row],[Column6]]</f>
        <v>0</v>
      </c>
      <c r="H58" s="31"/>
      <c r="I58" s="31"/>
    </row>
    <row r="59" spans="1:9" s="13" customFormat="1" ht="30" customHeight="1" x14ac:dyDescent="0.25">
      <c r="A59" s="53">
        <v>54</v>
      </c>
      <c r="B59" s="37" t="s">
        <v>106</v>
      </c>
      <c r="C59" s="53" t="s">
        <v>64</v>
      </c>
      <c r="D59" s="53">
        <v>39</v>
      </c>
      <c r="E59" s="53" t="s">
        <v>2</v>
      </c>
      <c r="F59" s="11"/>
      <c r="G59" s="63">
        <f>Table1[[#This Row],[Column4]]*Table1[[#This Row],[Column6]]</f>
        <v>0</v>
      </c>
      <c r="H59" s="10"/>
      <c r="I59" s="10"/>
    </row>
    <row r="60" spans="1:9" s="13" customFormat="1" ht="30" customHeight="1" x14ac:dyDescent="0.25">
      <c r="A60" s="53">
        <v>55</v>
      </c>
      <c r="B60" s="37" t="s">
        <v>140</v>
      </c>
      <c r="C60" s="53" t="s">
        <v>53</v>
      </c>
      <c r="D60" s="53">
        <v>165</v>
      </c>
      <c r="E60" s="53" t="s">
        <v>2</v>
      </c>
      <c r="F60" s="11"/>
      <c r="G60" s="63">
        <f>Table1[[#This Row],[Column4]]*Table1[[#This Row],[Column6]]</f>
        <v>0</v>
      </c>
      <c r="H60" s="10"/>
      <c r="I60" s="10"/>
    </row>
    <row r="61" spans="1:9" s="13" customFormat="1" ht="30" customHeight="1" x14ac:dyDescent="0.25">
      <c r="A61" s="53">
        <v>56</v>
      </c>
      <c r="B61" s="58" t="s">
        <v>93</v>
      </c>
      <c r="C61" s="53" t="s">
        <v>57</v>
      </c>
      <c r="D61" s="53">
        <v>4</v>
      </c>
      <c r="E61" s="53" t="s">
        <v>5</v>
      </c>
      <c r="F61" s="11"/>
      <c r="G61" s="63">
        <f>Table1[[#This Row],[Column4]]*Table1[[#This Row],[Column6]]</f>
        <v>0</v>
      </c>
      <c r="H61" s="10"/>
      <c r="I61" s="10"/>
    </row>
    <row r="62" spans="1:9" s="13" customFormat="1" ht="30" customHeight="1" x14ac:dyDescent="0.25">
      <c r="A62" s="53">
        <v>57</v>
      </c>
      <c r="B62" s="36" t="s">
        <v>95</v>
      </c>
      <c r="C62" s="53" t="s">
        <v>57</v>
      </c>
      <c r="D62" s="53">
        <v>2</v>
      </c>
      <c r="E62" s="53" t="s">
        <v>0</v>
      </c>
      <c r="F62" s="11"/>
      <c r="G62" s="63">
        <f>Table1[[#This Row],[Column4]]*Table1[[#This Row],[Column6]]</f>
        <v>0</v>
      </c>
      <c r="H62" s="10"/>
      <c r="I62" s="10"/>
    </row>
    <row r="63" spans="1:9" s="13" customFormat="1" ht="36" x14ac:dyDescent="0.25">
      <c r="A63" s="53">
        <v>58</v>
      </c>
      <c r="B63" s="36" t="s">
        <v>127</v>
      </c>
      <c r="C63" s="53" t="s">
        <v>57</v>
      </c>
      <c r="D63" s="53">
        <v>2</v>
      </c>
      <c r="E63" s="53" t="s">
        <v>5</v>
      </c>
      <c r="F63" s="11"/>
      <c r="G63" s="63">
        <f>Table1[[#This Row],[Column4]]*Table1[[#This Row],[Column6]]</f>
        <v>0</v>
      </c>
      <c r="H63" s="10"/>
      <c r="I63" s="10"/>
    </row>
    <row r="64" spans="1:9" s="13" customFormat="1" ht="36" x14ac:dyDescent="0.25">
      <c r="A64" s="53">
        <v>59</v>
      </c>
      <c r="B64" s="19" t="s">
        <v>126</v>
      </c>
      <c r="C64" s="57" t="s">
        <v>114</v>
      </c>
      <c r="D64" s="57">
        <v>1</v>
      </c>
      <c r="E64" s="57" t="s">
        <v>2</v>
      </c>
      <c r="F64" s="32"/>
      <c r="G64" s="63">
        <f>Table1[[#This Row],[Column4]]*Table1[[#This Row],[Column6]]</f>
        <v>0</v>
      </c>
      <c r="H64" s="31"/>
      <c r="I64" s="31"/>
    </row>
    <row r="65" spans="1:9" s="13" customFormat="1" ht="36" x14ac:dyDescent="0.25">
      <c r="A65" s="53">
        <v>60</v>
      </c>
      <c r="B65" s="19" t="s">
        <v>94</v>
      </c>
      <c r="C65" s="53" t="s">
        <v>57</v>
      </c>
      <c r="D65" s="53">
        <v>5</v>
      </c>
      <c r="E65" s="53" t="s">
        <v>2</v>
      </c>
      <c r="F65" s="11"/>
      <c r="G65" s="63">
        <f>Table1[[#This Row],[Column4]]*Table1[[#This Row],[Column6]]</f>
        <v>0</v>
      </c>
      <c r="H65" s="10"/>
      <c r="I65" s="10"/>
    </row>
    <row r="66" spans="1:9" s="13" customFormat="1" ht="30" customHeight="1" x14ac:dyDescent="0.25">
      <c r="A66" s="53">
        <v>61</v>
      </c>
      <c r="B66" s="19" t="s">
        <v>117</v>
      </c>
      <c r="C66" s="57" t="s">
        <v>114</v>
      </c>
      <c r="D66" s="57">
        <v>48</v>
      </c>
      <c r="E66" s="57" t="s">
        <v>0</v>
      </c>
      <c r="F66" s="32"/>
      <c r="G66" s="63">
        <f>Table1[[#This Row],[Column4]]*Table1[[#This Row],[Column6]]</f>
        <v>0</v>
      </c>
      <c r="H66" s="31"/>
      <c r="I66" s="31"/>
    </row>
    <row r="67" spans="1:9" s="13" customFormat="1" ht="30" customHeight="1" x14ac:dyDescent="0.25">
      <c r="A67" s="53">
        <v>62</v>
      </c>
      <c r="B67" s="36" t="s">
        <v>21</v>
      </c>
      <c r="C67" s="54" t="s">
        <v>75</v>
      </c>
      <c r="D67" s="53">
        <v>6</v>
      </c>
      <c r="E67" s="53" t="s">
        <v>0</v>
      </c>
      <c r="F67" s="11"/>
      <c r="G67" s="63">
        <f>Table1[[#This Row],[Column4]]*Table1[[#This Row],[Column6]]</f>
        <v>0</v>
      </c>
      <c r="H67" s="10"/>
      <c r="I67" s="10"/>
    </row>
    <row r="68" spans="1:9" s="13" customFormat="1" ht="36" x14ac:dyDescent="0.25">
      <c r="A68" s="53">
        <v>63</v>
      </c>
      <c r="B68" s="36" t="s">
        <v>125</v>
      </c>
      <c r="C68" s="59" t="s">
        <v>114</v>
      </c>
      <c r="D68" s="57">
        <v>18</v>
      </c>
      <c r="E68" s="57" t="s">
        <v>2</v>
      </c>
      <c r="F68" s="32"/>
      <c r="G68" s="63">
        <f>Table1[[#This Row],[Column4]]*Table1[[#This Row],[Column6]]</f>
        <v>0</v>
      </c>
      <c r="H68" s="31"/>
      <c r="I68" s="31"/>
    </row>
    <row r="69" spans="1:9" s="13" customFormat="1" ht="30" customHeight="1" x14ac:dyDescent="0.25">
      <c r="A69" s="53">
        <v>64</v>
      </c>
      <c r="B69" s="36" t="s">
        <v>97</v>
      </c>
      <c r="C69" s="54" t="s">
        <v>80</v>
      </c>
      <c r="D69" s="53">
        <v>150</v>
      </c>
      <c r="E69" s="53" t="s">
        <v>2</v>
      </c>
      <c r="F69" s="11"/>
      <c r="G69" s="63">
        <f>Table1[[#This Row],[Column4]]*Table1[[#This Row],[Column6]]</f>
        <v>0</v>
      </c>
      <c r="H69" s="10"/>
      <c r="I69" s="10"/>
    </row>
    <row r="70" spans="1:9" s="13" customFormat="1" ht="36" x14ac:dyDescent="0.25">
      <c r="A70" s="53">
        <v>65</v>
      </c>
      <c r="B70" s="19" t="s">
        <v>105</v>
      </c>
      <c r="C70" s="53" t="s">
        <v>55</v>
      </c>
      <c r="D70" s="53">
        <v>171</v>
      </c>
      <c r="E70" s="53" t="s">
        <v>2</v>
      </c>
      <c r="F70" s="11"/>
      <c r="G70" s="63">
        <f>Table1[[#This Row],[Column4]]*Table1[[#This Row],[Column6]]</f>
        <v>0</v>
      </c>
      <c r="H70" s="10"/>
      <c r="I70" s="10"/>
    </row>
    <row r="71" spans="1:9" s="13" customFormat="1" ht="30" customHeight="1" x14ac:dyDescent="0.25">
      <c r="A71" s="53">
        <v>66</v>
      </c>
      <c r="B71" s="36" t="s">
        <v>104</v>
      </c>
      <c r="C71" s="53" t="s">
        <v>57</v>
      </c>
      <c r="D71" s="53">
        <v>1</v>
      </c>
      <c r="E71" s="53" t="s">
        <v>2</v>
      </c>
      <c r="F71" s="11"/>
      <c r="G71" s="63">
        <f>Table1[[#This Row],[Column4]]*Table1[[#This Row],[Column6]]</f>
        <v>0</v>
      </c>
      <c r="H71" s="10"/>
      <c r="I71" s="10"/>
    </row>
    <row r="72" spans="1:9" s="13" customFormat="1" ht="30" customHeight="1" x14ac:dyDescent="0.25">
      <c r="A72" s="53">
        <v>67</v>
      </c>
      <c r="B72" s="36" t="s">
        <v>44</v>
      </c>
      <c r="C72" s="53" t="s">
        <v>62</v>
      </c>
      <c r="D72" s="53">
        <v>25</v>
      </c>
      <c r="E72" s="53" t="s">
        <v>0</v>
      </c>
      <c r="F72" s="11"/>
      <c r="G72" s="63">
        <f>Table1[[#This Row],[Column4]]*Table1[[#This Row],[Column6]]</f>
        <v>0</v>
      </c>
      <c r="H72" s="10"/>
      <c r="I72" s="10"/>
    </row>
    <row r="73" spans="1:9" s="13" customFormat="1" ht="36" x14ac:dyDescent="0.25">
      <c r="A73" s="53">
        <v>68</v>
      </c>
      <c r="B73" s="36" t="s">
        <v>121</v>
      </c>
      <c r="C73" s="57" t="s">
        <v>114</v>
      </c>
      <c r="D73" s="57">
        <v>12</v>
      </c>
      <c r="E73" s="57" t="s">
        <v>2</v>
      </c>
      <c r="F73" s="32"/>
      <c r="G73" s="63">
        <f>Table1[[#This Row],[Column4]]*Table1[[#This Row],[Column6]]</f>
        <v>0</v>
      </c>
      <c r="H73" s="31"/>
      <c r="I73" s="31"/>
    </row>
    <row r="74" spans="1:9" s="13" customFormat="1" ht="30" customHeight="1" x14ac:dyDescent="0.25">
      <c r="A74" s="53">
        <v>69</v>
      </c>
      <c r="B74" s="36" t="s">
        <v>103</v>
      </c>
      <c r="C74" s="54" t="s">
        <v>81</v>
      </c>
      <c r="D74" s="53">
        <v>84</v>
      </c>
      <c r="E74" s="53" t="s">
        <v>2</v>
      </c>
      <c r="F74" s="11"/>
      <c r="G74" s="63">
        <f>Table1[[#This Row],[Column4]]*Table1[[#This Row],[Column6]]</f>
        <v>0</v>
      </c>
      <c r="H74" s="10"/>
      <c r="I74" s="10"/>
    </row>
    <row r="75" spans="1:9" s="13" customFormat="1" ht="30" customHeight="1" x14ac:dyDescent="0.25">
      <c r="A75" s="53">
        <v>70</v>
      </c>
      <c r="B75" s="36" t="s">
        <v>102</v>
      </c>
      <c r="C75" s="54" t="s">
        <v>132</v>
      </c>
      <c r="D75" s="54">
        <v>268</v>
      </c>
      <c r="E75" s="53" t="s">
        <v>2</v>
      </c>
      <c r="F75" s="11"/>
      <c r="G75" s="63">
        <f>Table1[[#This Row],[Column4]]*Table1[[#This Row],[Column6]]</f>
        <v>0</v>
      </c>
      <c r="H75" s="10"/>
      <c r="I75" s="10"/>
    </row>
    <row r="76" spans="1:9" s="13" customFormat="1" ht="36" x14ac:dyDescent="0.25">
      <c r="A76" s="53">
        <v>71</v>
      </c>
      <c r="B76" s="36" t="s">
        <v>98</v>
      </c>
      <c r="C76" s="54" t="s">
        <v>82</v>
      </c>
      <c r="D76" s="54">
        <v>73</v>
      </c>
      <c r="E76" s="53" t="s">
        <v>2</v>
      </c>
      <c r="F76" s="11"/>
      <c r="G76" s="63">
        <f>Table1[[#This Row],[Column4]]*Table1[[#This Row],[Column6]]</f>
        <v>0</v>
      </c>
      <c r="H76" s="10"/>
      <c r="I76" s="10"/>
    </row>
    <row r="77" spans="1:9" s="13" customFormat="1" ht="30" customHeight="1" x14ac:dyDescent="0.25">
      <c r="A77" s="53">
        <v>72</v>
      </c>
      <c r="B77" s="60" t="s">
        <v>100</v>
      </c>
      <c r="C77" s="53" t="s">
        <v>54</v>
      </c>
      <c r="D77" s="53">
        <v>9</v>
      </c>
      <c r="E77" s="53" t="s">
        <v>5</v>
      </c>
      <c r="F77" s="11"/>
      <c r="G77" s="63">
        <f>Table1[[#This Row],[Column4]]*Table1[[#This Row],[Column6]]</f>
        <v>0</v>
      </c>
      <c r="H77" s="10"/>
      <c r="I77" s="10"/>
    </row>
    <row r="78" spans="1:9" s="13" customFormat="1" ht="30" customHeight="1" x14ac:dyDescent="0.25">
      <c r="A78" s="53">
        <v>73</v>
      </c>
      <c r="B78" s="36" t="s">
        <v>99</v>
      </c>
      <c r="C78" s="53" t="s">
        <v>59</v>
      </c>
      <c r="D78" s="53">
        <v>17</v>
      </c>
      <c r="E78" s="53" t="s">
        <v>5</v>
      </c>
      <c r="F78" s="11"/>
      <c r="G78" s="63">
        <f>Table1[[#This Row],[Column4]]*Table1[[#This Row],[Column6]]</f>
        <v>0</v>
      </c>
      <c r="H78" s="10"/>
      <c r="I78" s="10"/>
    </row>
    <row r="79" spans="1:9" s="13" customFormat="1" ht="30" customHeight="1" x14ac:dyDescent="0.25">
      <c r="A79" s="53">
        <v>74</v>
      </c>
      <c r="B79" s="36" t="s">
        <v>101</v>
      </c>
      <c r="C79" s="55" t="s">
        <v>122</v>
      </c>
      <c r="D79" s="56">
        <v>65</v>
      </c>
      <c r="E79" s="53" t="s">
        <v>5</v>
      </c>
      <c r="F79" s="11"/>
      <c r="G79" s="63">
        <f>Table1[[#This Row],[Column4]]*Table1[[#This Row],[Column6]]</f>
        <v>0</v>
      </c>
      <c r="H79" s="10"/>
      <c r="I79" s="10"/>
    </row>
    <row r="80" spans="1:9" s="13" customFormat="1" ht="30" customHeight="1" x14ac:dyDescent="0.25">
      <c r="A80" s="53">
        <v>75</v>
      </c>
      <c r="B80" s="36" t="s">
        <v>28</v>
      </c>
      <c r="C80" s="53" t="s">
        <v>131</v>
      </c>
      <c r="D80" s="53">
        <v>116</v>
      </c>
      <c r="E80" s="53" t="s">
        <v>0</v>
      </c>
      <c r="F80" s="11"/>
      <c r="G80" s="63">
        <f>Table1[[#This Row],[Column4]]*Table1[[#This Row],[Column6]]</f>
        <v>0</v>
      </c>
      <c r="H80" s="10"/>
      <c r="I80" s="10"/>
    </row>
    <row r="81" spans="1:9" s="13" customFormat="1" ht="30" customHeight="1" x14ac:dyDescent="0.25">
      <c r="A81" s="53"/>
      <c r="B81" s="36"/>
      <c r="C81" s="53"/>
      <c r="D81" s="53"/>
      <c r="E81" s="53"/>
      <c r="F81" s="44"/>
      <c r="G81" s="63">
        <f>SUBTOTAL(109,G6:G80)</f>
        <v>0</v>
      </c>
      <c r="H81" s="45" t="s">
        <v>37</v>
      </c>
      <c r="I81" s="10"/>
    </row>
    <row r="82" spans="1:9" s="29" customFormat="1" ht="18" x14ac:dyDescent="0.25">
      <c r="A82" s="13"/>
      <c r="B82" s="41"/>
      <c r="E82" s="15"/>
      <c r="F82" s="30"/>
      <c r="G82" s="30"/>
      <c r="H82" s="13"/>
      <c r="I82" s="13"/>
    </row>
    <row r="83" spans="1:9" s="29" customFormat="1" ht="18" x14ac:dyDescent="0.25">
      <c r="A83" s="13"/>
      <c r="B83" s="42" t="s">
        <v>6</v>
      </c>
      <c r="C83" s="14"/>
      <c r="D83" s="14"/>
      <c r="E83" s="15"/>
      <c r="F83" s="16"/>
      <c r="G83" s="16"/>
      <c r="H83" s="17"/>
      <c r="I83" s="13"/>
    </row>
    <row r="84" spans="1:9" s="29" customFormat="1" ht="18" x14ac:dyDescent="0.25">
      <c r="A84" s="13"/>
      <c r="B84" s="43" t="s">
        <v>7</v>
      </c>
      <c r="C84" s="18"/>
      <c r="D84" s="18"/>
      <c r="E84" s="15"/>
      <c r="F84" s="16"/>
      <c r="G84" s="16"/>
      <c r="H84" s="17"/>
      <c r="I84" s="13"/>
    </row>
    <row r="85" spans="1:9" s="29" customFormat="1" ht="18" x14ac:dyDescent="0.25">
      <c r="A85" s="13"/>
      <c r="B85" s="43" t="s">
        <v>42</v>
      </c>
      <c r="C85" s="18"/>
      <c r="D85" s="18"/>
      <c r="E85" s="15"/>
      <c r="F85" s="16"/>
      <c r="G85" s="16"/>
      <c r="H85" s="17"/>
      <c r="I85" s="13"/>
    </row>
    <row r="86" spans="1:9" s="29" customFormat="1" ht="18" x14ac:dyDescent="0.25">
      <c r="A86" s="13"/>
      <c r="B86" s="43"/>
      <c r="C86" s="18"/>
      <c r="D86" s="18"/>
      <c r="E86" s="15"/>
      <c r="F86" s="16"/>
      <c r="G86" s="16"/>
      <c r="H86" s="17"/>
      <c r="I86" s="13"/>
    </row>
    <row r="87" spans="1:9" s="29" customFormat="1" ht="18" x14ac:dyDescent="0.25">
      <c r="A87" s="13"/>
      <c r="B87" s="43" t="s">
        <v>43</v>
      </c>
      <c r="C87" s="18"/>
      <c r="D87" s="18"/>
      <c r="E87" s="15"/>
      <c r="F87" s="16"/>
      <c r="G87" s="16"/>
      <c r="H87" s="17"/>
      <c r="I87" s="13"/>
    </row>
  </sheetData>
  <sheetProtection algorithmName="SHA-512" hashValue="bEU67/3BRAI7fazHKqiCQ8j5XkUkkkSyv9rz3oLICUuGt5iyq6ZspRbmpIuqgSL0wFehK2VenE4ygC6N1QV+tQ==" saltValue="HzIInhAqwz6D4OZ8amcnlA==" spinCount="100000" sheet="1" objects="1" scenarios="1"/>
  <printOptions horizontalCentered="1" verticalCentered="1"/>
  <pageMargins left="0.25" right="0.25" top="0.25" bottom="0.25" header="0" footer="0"/>
  <pageSetup scale="54" fitToHeight="2" orientation="landscape" r:id="rId1"/>
  <ignoredErrors>
    <ignoredError sqref="G6:G8 G10:G14 G58:G62 G50:G55 G56:G57 G15:G20 G27:G48 G72:G81 G21:G26 G63:G71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Of Foley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rkeith</dc:creator>
  <cp:lastModifiedBy>Logan Eberly</cp:lastModifiedBy>
  <cp:lastPrinted>2021-08-12T18:03:29Z</cp:lastPrinted>
  <dcterms:created xsi:type="dcterms:W3CDTF">2014-12-30T21:20:58Z</dcterms:created>
  <dcterms:modified xsi:type="dcterms:W3CDTF">2022-09-13T17:24:12Z</dcterms:modified>
</cp:coreProperties>
</file>