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obert Russell's Documents\2022 - 2023 RFPs\E- Rate RFP's 2023\E-Rate - APS School MDF-IDF Fiber Switch and Wireless Controller Upgrade\"/>
    </mc:Choice>
  </mc:AlternateContent>
  <bookViews>
    <workbookView xWindow="0" yWindow="0" windowWidth="28800" windowHeight="11700"/>
  </bookViews>
  <sheets>
    <sheet name="Sites" sheetId="1" r:id="rId1"/>
    <sheet name=" Pricing Projects 1, 2, 3" sheetId="2" r:id="rId2"/>
    <sheet name="Pricing Project 2" sheetId="3" state="hidden" r:id="rId3"/>
    <sheet name="Pricing Project 3" sheetId="4" state="hidden" r:id="rId4"/>
    <sheet name="Switch Purchase" sheetId="5" r:id="rId5"/>
  </sheets>
  <calcPr calcId="162913"/>
  <extLst>
    <ext uri="GoogleSheetsCustomDataVersion1">
      <go:sheetsCustomData xmlns:go="http://customooxmlschemas.google.com/" r:id="rId9" roundtripDataSignature="AMtx7miTaqWNCW/2Nqu5/v0ThKGd2EOs4A=="/>
    </ext>
  </extLst>
</workbook>
</file>

<file path=xl/calcChain.xml><?xml version="1.0" encoding="utf-8"?>
<calcChain xmlns="http://schemas.openxmlformats.org/spreadsheetml/2006/main">
  <c r="E16" i="4" l="1"/>
  <c r="E15" i="4"/>
  <c r="E14" i="4"/>
  <c r="E13" i="4"/>
  <c r="E12" i="4"/>
  <c r="E11" i="4"/>
  <c r="E10" i="4"/>
  <c r="E9" i="4"/>
  <c r="E8" i="4"/>
  <c r="E7" i="4"/>
  <c r="E6" i="4"/>
  <c r="E5" i="4"/>
  <c r="E17" i="4" s="1"/>
  <c r="E4" i="4"/>
  <c r="E3" i="4"/>
  <c r="E16" i="3"/>
  <c r="E15" i="3"/>
  <c r="E14" i="3"/>
  <c r="E13" i="3"/>
  <c r="E12" i="3"/>
  <c r="E11" i="3"/>
  <c r="E10" i="3"/>
  <c r="E9" i="3"/>
  <c r="E8" i="3"/>
  <c r="E7" i="3"/>
  <c r="E6" i="3"/>
  <c r="E5" i="3"/>
  <c r="E4" i="3"/>
  <c r="E3" i="3"/>
  <c r="E17" i="3" s="1"/>
  <c r="E73" i="2"/>
  <c r="E72" i="2"/>
  <c r="E71" i="2"/>
  <c r="E70" i="2"/>
  <c r="E69" i="2"/>
  <c r="E68" i="2"/>
  <c r="E67" i="2"/>
  <c r="E66" i="2"/>
  <c r="E74" i="2" s="1"/>
  <c r="B5" i="2" s="1"/>
  <c r="E53" i="2"/>
  <c r="E52" i="2"/>
  <c r="E51" i="2"/>
  <c r="E50" i="2"/>
  <c r="E49" i="2"/>
  <c r="E48" i="2"/>
  <c r="E54" i="2" s="1"/>
  <c r="B4" i="2" s="1"/>
  <c r="E47" i="2"/>
  <c r="E34" i="2"/>
  <c r="E33" i="2"/>
  <c r="E32" i="2"/>
  <c r="E31" i="2"/>
  <c r="E30" i="2"/>
  <c r="E29" i="2"/>
  <c r="E28" i="2"/>
  <c r="E27" i="2"/>
  <c r="E26" i="2"/>
  <c r="E25" i="2"/>
  <c r="E24" i="2"/>
  <c r="E23" i="2"/>
  <c r="E22" i="2"/>
  <c r="E21" i="2"/>
  <c r="E20" i="2"/>
  <c r="E19" i="2"/>
  <c r="E18" i="2"/>
  <c r="E17" i="2"/>
  <c r="E16" i="2"/>
  <c r="E15" i="2"/>
  <c r="E14" i="2"/>
  <c r="E13" i="2"/>
  <c r="E12" i="2"/>
  <c r="E11" i="2"/>
  <c r="E10" i="2"/>
  <c r="E35" i="2" s="1"/>
  <c r="B3" i="2" s="1"/>
  <c r="B6" i="2" l="1"/>
</calcChain>
</file>

<file path=xl/sharedStrings.xml><?xml version="1.0" encoding="utf-8"?>
<sst xmlns="http://schemas.openxmlformats.org/spreadsheetml/2006/main" count="319" uniqueCount="179">
  <si>
    <t>12/06/2022 Rev 6</t>
  </si>
  <si>
    <t>Project 1 - Network Switch Purchase, Installation, and Configuration</t>
  </si>
  <si>
    <t>School Site</t>
  </si>
  <si>
    <t>Address</t>
  </si>
  <si>
    <t>6300M fiber switch upgrade location</t>
  </si>
  <si>
    <t>Complete switch upgrade MDF and IDFs</t>
  </si>
  <si>
    <t>Atrisco ES</t>
  </si>
  <si>
    <t>1201 Atrisco Road SW, Alb, NM 87105</t>
  </si>
  <si>
    <t>IDF-9.0</t>
  </si>
  <si>
    <t>MDF, IDF-2.0, 3.0, 4.0, 9.0, 10.0, 11.0, 12.0</t>
  </si>
  <si>
    <t>John Adams MS</t>
  </si>
  <si>
    <t>5401 Glenrio Rd NW, Alb, NM 87105</t>
  </si>
  <si>
    <t>IDF-10.0</t>
  </si>
  <si>
    <t>MDF, IDF-2.0, 3.0, 4.0, 5.0, 6.0, 7.0, 8.0, 9.0, 10.0, 11.0, 12.0, 13.0, 15.0, sub IDF 1.01, sub IDF 1.02, sub IDF 8.01</t>
  </si>
  <si>
    <t>Desert Willow Family School</t>
  </si>
  <si>
    <t>3303 Monroe St NE, Alb, NM 87110</t>
  </si>
  <si>
    <t>No 6300M</t>
  </si>
  <si>
    <t>MDF, IDF 2.0, 3.0, 4.0</t>
  </si>
  <si>
    <t>Jefferson MS</t>
  </si>
  <si>
    <t>712 Girard Blvd NE, Alb, NM 87106</t>
  </si>
  <si>
    <t>MDF, IDF 2.0, 3.0, 4.0, 6.0, 7.0, 8.0, 10.0, 11.0, 12.0, 13.0, 14.0, 15.0, Sub IDF 6.01, Sub IDF 10.01, Sub IDF 10.02</t>
  </si>
  <si>
    <t>Project 2 - Fiber Switch Purchase, Installation, and Configuration</t>
  </si>
  <si>
    <t>Bandelier ES</t>
  </si>
  <si>
    <t>3309 Pershing St SE, Alb, NM 87106</t>
  </si>
  <si>
    <t>IDF-5.0</t>
  </si>
  <si>
    <t>Cleveland MS</t>
  </si>
  <si>
    <t>12701 Constitution Ave NE, Alb, NM 87112</t>
  </si>
  <si>
    <t>Desert Ridge MS</t>
  </si>
  <si>
    <t>8400 Barstow NE, Alb, NM 87122</t>
  </si>
  <si>
    <t>EG Ross ES</t>
  </si>
  <si>
    <t>6700 Palomas NE, Alb, NM 87109</t>
  </si>
  <si>
    <t>IDF-4.0</t>
  </si>
  <si>
    <t>Eisenhower MS</t>
  </si>
  <si>
    <t>11001 Camero Rd NE, Alb, NM 87111</t>
  </si>
  <si>
    <t xml:space="preserve"> IDF-5.0</t>
  </si>
  <si>
    <t>Eldorado HS</t>
  </si>
  <si>
    <t>11300 Montgomery Blvd NE, Alb, NM 87111</t>
  </si>
  <si>
    <t>IDF-7.0, IDF-8.0</t>
  </si>
  <si>
    <t>Hodgin ES</t>
  </si>
  <si>
    <t>4700 Coal Ave SE, Alb, NM 87108</t>
  </si>
  <si>
    <t>IDF-6.0, IDF-7.0</t>
  </si>
  <si>
    <t>Inez ES</t>
  </si>
  <si>
    <t>12015 Tivoli NE, Alb, NM 87111</t>
  </si>
  <si>
    <t>IDF-6.0</t>
  </si>
  <si>
    <t xml:space="preserve"> Janet Kahn ES</t>
  </si>
  <si>
    <t>6100 Paradise Blvd NW, Alb, NM 87114</t>
  </si>
  <si>
    <t>IDF-3.0, IDF-6.0</t>
  </si>
  <si>
    <t>Madison MS</t>
  </si>
  <si>
    <t>3501 Moon St NE, Alb,NM 87111</t>
  </si>
  <si>
    <t>Sandia HS</t>
  </si>
  <si>
    <t>7801 Candelaria NE, Alb, NM 87110</t>
  </si>
  <si>
    <t>IDF-7.0</t>
  </si>
  <si>
    <t>Sombra Del Monte ES</t>
  </si>
  <si>
    <t>9110 Shoshone NE, ALB, NM 87111</t>
  </si>
  <si>
    <t>Zuni ES</t>
  </si>
  <si>
    <t>6300 Claremont Ave NE, Alb, NM 87110</t>
  </si>
  <si>
    <t>IDF-2.0</t>
  </si>
  <si>
    <t>Manzano HS</t>
  </si>
  <si>
    <t>12200 Lomas Blvd NE, Alb, NM 87112</t>
  </si>
  <si>
    <t>IDF-11.0, IDF-13.0, IDF-17.0, IDF-18.0</t>
  </si>
  <si>
    <t>Chelwood ES</t>
  </si>
  <si>
    <t>Hayes MS</t>
  </si>
  <si>
    <t>420 General Somervell St NE, Alb, NE 87123</t>
  </si>
  <si>
    <t xml:space="preserve"> IDF-4.0, IDF-5.0, IDF-6.0</t>
  </si>
  <si>
    <t>Jackson MS</t>
  </si>
  <si>
    <t>1700 Pennsylvania St NE, Alb, NM 87110</t>
  </si>
  <si>
    <t>McCollum ES</t>
  </si>
  <si>
    <t>10900 San Jacinto NE, Alb, NM 87112</t>
  </si>
  <si>
    <t>Tomasita ES</t>
  </si>
  <si>
    <t>701 Tomasita St NE, Alb, NM 87123</t>
  </si>
  <si>
    <t>sub-IDF-D129</t>
  </si>
  <si>
    <t>Van Buren MS</t>
  </si>
  <si>
    <t>700 Louisiana Blvd SE, Alb, NM 87108</t>
  </si>
  <si>
    <t>IDF-2.0, IDF-3.0, IDF-6.0, IDF-7.0, IDF-8.0</t>
  </si>
  <si>
    <t>Kirtland ES</t>
  </si>
  <si>
    <t>3530 Gibson Blvd SE, Alb, NM 87118</t>
  </si>
  <si>
    <t xml:space="preserve"> IDF-4.0, IDF-6.0</t>
  </si>
  <si>
    <t>La Mesa ES</t>
  </si>
  <si>
    <t>7500 Copper Ave NE, Alb, NM 87108</t>
  </si>
  <si>
    <t xml:space="preserve"> IDF-4.0, IDF-7.0, IDF-9.0, IDF-10.0</t>
  </si>
  <si>
    <t>Manzano Mesa ES</t>
  </si>
  <si>
    <t>801 Elizabeth St SE, Alb, NM 87123</t>
  </si>
  <si>
    <t>IDF 3.0</t>
  </si>
  <si>
    <t>Mark Twain ES</t>
  </si>
  <si>
    <t>6316 Constitution Ave NE, Alb, NM 87110</t>
  </si>
  <si>
    <t>Washington MS</t>
  </si>
  <si>
    <t>1101 Park SW, Alb, NM 87102</t>
  </si>
  <si>
    <t xml:space="preserve"> IDF-3.0, IDF-4.0, IDF-7.0, IDF-8.0</t>
  </si>
  <si>
    <t>Project 3 - Controller Purchase, Installation, and Configuration</t>
  </si>
  <si>
    <t>Location</t>
  </si>
  <si>
    <t>Controller Location</t>
  </si>
  <si>
    <t>City Center</t>
  </si>
  <si>
    <t>6400 Uptown Blvd NE Alb, NM 87110</t>
  </si>
  <si>
    <t>Server room</t>
  </si>
  <si>
    <t>Projects 1, 2, and 3 Cumulative Cost</t>
  </si>
  <si>
    <t>Project:</t>
  </si>
  <si>
    <t>Extended Cost:</t>
  </si>
  <si>
    <t xml:space="preserve">Project 1- Network Switch Purchase, Installation, and Configuration </t>
  </si>
  <si>
    <t>Project 2- Fiber Switch Purchase, Installation, and Configuration</t>
  </si>
  <si>
    <t>Project 3- Controller Purchase, Installation, and Configuration</t>
  </si>
  <si>
    <t>Total Not to Exceed Cost:</t>
  </si>
  <si>
    <t>Project 1- Network Switch Purchase, Installation, and Configuration Pricing</t>
  </si>
  <si>
    <t>Product/Service Requested:</t>
  </si>
  <si>
    <t>Estimated Quantities:</t>
  </si>
  <si>
    <t>**Unit Cost:</t>
  </si>
  <si>
    <t>Unit Cost Ineligible for E-rate Support***</t>
  </si>
  <si>
    <t>Aruba 6300M 24SFP + 4SFP56 Switch (JL658A)</t>
  </si>
  <si>
    <t>Aruba 6300M 250W 36-72VDC PSU (JL757A)</t>
  </si>
  <si>
    <t>Aruba 6200M 48G CL4 PoE 4SFP+ Sw (R8Q70A)</t>
  </si>
  <si>
    <t>Aruba 6200M 24G CL4 PoE 4SFP+ Sw (R8Q68A)</t>
  </si>
  <si>
    <t>Aruba 1050W Power Supply for 2930M (JL087A)</t>
  </si>
  <si>
    <t>HPE 1G SFP LC SX 500m MMF XCVR ( J4858C)</t>
  </si>
  <si>
    <t>Aruba 1G SFP LC SC 500m MMF XCVR (J4858D)</t>
  </si>
  <si>
    <t>Aruba 10G SFP+ to SFP+ 1m DAC Cable (J9281D)</t>
  </si>
  <si>
    <t>Aruba 10G SFP+ to SFP+ 3m DAC Cable (J9283D)</t>
  </si>
  <si>
    <t>1m Fiber Jumper (GBLCT-D4-01)</t>
  </si>
  <si>
    <t>3m Fiber Jumper (GBLCT-D4-04)</t>
  </si>
  <si>
    <t>Uniprise 7 ft Cat6 Blue patch cord (UNC6-BL-7ft)</t>
  </si>
  <si>
    <t>Uniprise 3 ft Cat6 Blue patch cord (UNC6-BL-3ft)</t>
  </si>
  <si>
    <t>Uniprise 7 ft Cat6 yellow patch cord (UNC6-YL-7ft)</t>
  </si>
  <si>
    <t>Uniprise 3 ft Cat6 Yellow patch cord (UNC6-YL-3ft)</t>
  </si>
  <si>
    <t>Uniprise 7 ft Cat6 Green patch cord (UNC6-GR-7ft)</t>
  </si>
  <si>
    <t>Uniprise 3 ft Cat6 Green patch cord (UNC6-Gr-3ft)</t>
  </si>
  <si>
    <t>Uniprise 7 ft Cat6 Black patch cord (UNC6-Bk-7ft)</t>
  </si>
  <si>
    <t>Uniprise 3 ft Cat6 Black patch cord (UNC6-BK-3ft)</t>
  </si>
  <si>
    <t>Uniprise 7 ft Cat6 Violet patch cord (UNC6-VI-7ft)</t>
  </si>
  <si>
    <t>Uniprise 3 ft Cat6 Violet patch cord (UNC6-VI-3ft)</t>
  </si>
  <si>
    <t>Uniprise 7 ft Cat6 Gray patch cord (UNC6-Gr-7ft)</t>
  </si>
  <si>
    <t>Uniprise 3 ft Cat6 Grey patch cord (UNC6-GR-3ft)</t>
  </si>
  <si>
    <t>Installation and Labor per Switch*:</t>
  </si>
  <si>
    <t>Configuration per Switch</t>
  </si>
  <si>
    <t>* This cost is inclusive of the installation cost and labor for one switch and associated components (transceivers, patch cables, stacking cables, etc.).</t>
  </si>
  <si>
    <t xml:space="preserve">**The cost proposal MUST include all costs, excluding taxes, associated with delivering and installing the requested products and services.  This includes, but is not limited to, electronics, licensing, installation, bid bond costs, equipment disposal costs, overhead, and any other direct or indirect costs.  </t>
  </si>
  <si>
    <t>***Please note 100% of this project is eligible for E-rate support</t>
  </si>
  <si>
    <t>Project 2- Fiber Switch Purchase, Installation, and Configuration Pricing</t>
  </si>
  <si>
    <t>Project 3- Controller Purchase, Installation, and Configuration Pricing</t>
  </si>
  <si>
    <t>Aruba 7240XM 4p 10g SFP+ 2p Controller (JW784A)</t>
  </si>
  <si>
    <t>Aruba 8360-32Y4C 3F 2AC bundle (JL700C) switch</t>
  </si>
  <si>
    <t>Aruba 1yr FC NBD 8360 32Y4C SVC (H65R6E) for JL7100C</t>
  </si>
  <si>
    <t>Aruba Central 8xxx Switch Foundation 1yr Sub E-STU</t>
  </si>
  <si>
    <t>Installation and Labor per Controller*:</t>
  </si>
  <si>
    <t>Configuration per Controller</t>
  </si>
  <si>
    <t>* This cost is inclusive of the installation cost and labor for one controller and associated components (transceivers, patch cables, stacking cables, etc.). DO WE DELETE ASSOCIATED COMPONENTS?</t>
  </si>
  <si>
    <t>Erate 2023/2024</t>
  </si>
  <si>
    <t>Switches and power supply</t>
  </si>
  <si>
    <t>SFPs and dac cables</t>
  </si>
  <si>
    <t>Project 1 and 2 Equipment totals</t>
  </si>
  <si>
    <t>Totals</t>
  </si>
  <si>
    <t>Project One (1) 4 schools switch upgrade</t>
  </si>
  <si>
    <t>1 - Aruba 6300M 24SFP + 4SFP56 Switch (JL658A)</t>
  </si>
  <si>
    <t>8 - Aruba 1G SFP LC SC 500m MMF XCVR (J4858D)</t>
  </si>
  <si>
    <t>2 - Aruba 6300M 250W 36-72VDC PSU (JL757A)</t>
  </si>
  <si>
    <t>10 - HPE 1G SFP LC SX 500m MMF XCVR ( J4858C)</t>
  </si>
  <si>
    <t xml:space="preserve">10 - Aruba 48G Copper Switch (JL322A) </t>
  </si>
  <si>
    <t>3 - Aruba 10G SFP+ to SFP+ 1m DAC Cable (J9281D)</t>
  </si>
  <si>
    <t xml:space="preserve">3 - Aruba 24G Copper Switch (JL320A) </t>
  </si>
  <si>
    <t>1 - Aruba 10G SFP+ to SFP+ 3m DAC Cable (J9283D)</t>
  </si>
  <si>
    <t>Aruba Power Supply (JL087A)</t>
  </si>
  <si>
    <t>13 - Aruba Power Supply (JL087A)</t>
  </si>
  <si>
    <t>John Adams</t>
  </si>
  <si>
    <t>15- Aruba 1G SFP LC SC 500m MMF XCVR (J4858D)</t>
  </si>
  <si>
    <t>19 - HPE 1G SFP LC SX 500m MMF XCVR ( J4858C)</t>
  </si>
  <si>
    <t>16 - Aruba 6200M 48G CL4 PoE 4SFP+ Sw (R8Q70A)</t>
  </si>
  <si>
    <t>3 - Aruba 6200M 24G CL4 PoE 4SFP+ Sw (R8Q68A)</t>
  </si>
  <si>
    <t>19 - Aruba Power Supply (JL087A)</t>
  </si>
  <si>
    <t>Dessert Willow</t>
  </si>
  <si>
    <t>7 - Aruba 6200M 48G CL4 PoE 4SFP+ Sw (R8Q70A)</t>
  </si>
  <si>
    <t>4 - HPE 1G SFP LC SX 500m MMF XCVR ( J4858C)</t>
  </si>
  <si>
    <t>10 - Aruba Power Supply (JL087A)</t>
  </si>
  <si>
    <t>15 - Aruba 6200M 48G CL4 PoE 4SFP+ Sw (R8Q70A)</t>
  </si>
  <si>
    <t>4 - Aruba 6200M 24G CL4 PoE 4SFP+ Sw (R8Q68A)</t>
  </si>
  <si>
    <t>Project Two (2) 46 Fiber switch upgrade at 25 schools</t>
  </si>
  <si>
    <t>Project Three (3) Aruba Controllers and top of rack switches</t>
  </si>
  <si>
    <t>SFPs</t>
  </si>
  <si>
    <t>Aruba 7240XM (US) 4p 10GBase-X (SFP+) 2p Dual Pers (10/100/1000BASE-T or SFP) Controller (JW784A)</t>
  </si>
  <si>
    <t>44 - Aruba 6300M 24SFP + 4SFP56 Switch (JL658A)</t>
  </si>
  <si>
    <t>516 - Aruba 1G SFP LC SC 500m MMF XCVR (J4858D)</t>
  </si>
  <si>
    <t>Aruba 8360-32Y4C v2 3F 2AC bundle (JL700C)</t>
  </si>
  <si>
    <t>88 - Aruba 6300M 250W 36-72VDC PSU (JL757A)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</si>
</sst>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4">
    <font>
      <sz val="11"/>
      <color theme="1"/>
      <name val="Calibri"/>
      <scheme val="minor"/>
    </font>
    <font>
      <sz val="11"/>
      <color theme="1"/>
      <name val="Calibri"/>
      <scheme val="minor"/>
    </font>
    <font>
      <b/>
      <sz val="11"/>
      <color rgb="FF000000"/>
      <name val="Calibri"/>
    </font>
    <font>
      <sz val="11"/>
      <color rgb="FF000000"/>
      <name val="Calibri"/>
    </font>
    <font>
      <sz val="11"/>
      <color rgb="FF000000"/>
      <name val="Calibri"/>
      <scheme val="minor"/>
    </font>
    <font>
      <b/>
      <sz val="11"/>
      <color theme="1"/>
      <name val="Calibri"/>
    </font>
    <font>
      <sz val="11"/>
      <color theme="1"/>
      <name val="Calibri"/>
    </font>
    <font>
      <b/>
      <sz val="11"/>
      <color rgb="FFFF0000"/>
      <name val="Calibri"/>
    </font>
    <font>
      <sz val="11"/>
      <name val="Calibri"/>
    </font>
    <font>
      <b/>
      <sz val="11"/>
      <color rgb="FFFFFFFF"/>
      <name val="Calibri"/>
    </font>
    <font>
      <b/>
      <sz val="11"/>
      <color rgb="FF000000"/>
      <name val="Roboto"/>
    </font>
    <font>
      <sz val="11"/>
      <color rgb="FF000000"/>
      <name val="Roboto"/>
    </font>
    <font>
      <b/>
      <sz val="10"/>
      <color rgb="FF000000"/>
      <name val="Calibri"/>
    </font>
    <font>
      <b/>
      <sz val="10"/>
      <color theme="0"/>
      <name val="Calibri"/>
    </font>
  </fonts>
  <fills count="9">
    <fill>
      <patternFill patternType="none"/>
    </fill>
    <fill>
      <patternFill patternType="gray125"/>
    </fill>
    <fill>
      <patternFill patternType="solid">
        <fgColor theme="0"/>
        <bgColor theme="0"/>
      </patternFill>
    </fill>
    <fill>
      <patternFill patternType="solid">
        <fgColor rgb="FFFFC000"/>
        <bgColor rgb="FFFFC000"/>
      </patternFill>
    </fill>
    <fill>
      <patternFill patternType="solid">
        <fgColor rgb="FF2E75B5"/>
        <bgColor rgb="FF2E75B5"/>
      </patternFill>
    </fill>
    <fill>
      <patternFill patternType="solid">
        <fgColor rgb="FFFFFFFF"/>
        <bgColor rgb="FFFFFFFF"/>
      </patternFill>
    </fill>
    <fill>
      <patternFill patternType="solid">
        <fgColor rgb="FFD6DCE4"/>
        <bgColor rgb="FFD6DCE4"/>
      </patternFill>
    </fill>
    <fill>
      <patternFill patternType="solid">
        <fgColor theme="1"/>
        <bgColor theme="1"/>
      </patternFill>
    </fill>
    <fill>
      <patternFill patternType="solid">
        <fgColor rgb="FFFF0000"/>
        <bgColor rgb="FFFF0000"/>
      </patternFill>
    </fill>
  </fills>
  <borders count="16">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bottom/>
      <diagonal/>
    </border>
    <border>
      <left/>
      <right/>
      <top/>
      <bottom/>
      <diagonal/>
    </border>
  </borders>
  <cellStyleXfs count="1">
    <xf numFmtId="0" fontId="0" fillId="0" borderId="0"/>
  </cellStyleXfs>
  <cellXfs count="67">
    <xf numFmtId="0" fontId="0" fillId="0" borderId="0" xfId="0" applyFont="1" applyAlignment="1"/>
    <xf numFmtId="0" fontId="1" fillId="0" borderId="0" xfId="0" applyFont="1"/>
    <xf numFmtId="0" fontId="2" fillId="2" borderId="1" xfId="0" applyFont="1" applyFill="1" applyBorder="1" applyAlignment="1"/>
    <xf numFmtId="0" fontId="3" fillId="2" borderId="1" xfId="0" applyFont="1" applyFill="1" applyBorder="1"/>
    <xf numFmtId="0" fontId="4" fillId="2" borderId="0" xfId="0" applyFont="1" applyFill="1"/>
    <xf numFmtId="0" fontId="5" fillId="0" borderId="0" xfId="0" applyFont="1" applyAlignment="1">
      <alignment horizontal="center"/>
    </xf>
    <xf numFmtId="0" fontId="2" fillId="2" borderId="0" xfId="0" applyFont="1" applyFill="1" applyAlignment="1">
      <alignment horizontal="center"/>
    </xf>
    <xf numFmtId="0" fontId="2" fillId="2" borderId="1" xfId="0" applyFont="1" applyFill="1" applyBorder="1"/>
    <xf numFmtId="0" fontId="6" fillId="0" borderId="0" xfId="0" applyFont="1" applyAlignment="1">
      <alignment horizontal="center"/>
    </xf>
    <xf numFmtId="0" fontId="6" fillId="0" borderId="0" xfId="0" applyFont="1"/>
    <xf numFmtId="0" fontId="6" fillId="0" borderId="0" xfId="0" applyFont="1" applyAlignment="1">
      <alignment wrapText="1"/>
    </xf>
    <xf numFmtId="0" fontId="6" fillId="3" borderId="1" xfId="0" applyFont="1" applyFill="1" applyBorder="1"/>
    <xf numFmtId="0" fontId="7" fillId="2" borderId="1" xfId="0" applyFont="1" applyFill="1" applyBorder="1"/>
    <xf numFmtId="0" fontId="6" fillId="0" borderId="0" xfId="0" applyFont="1" applyAlignment="1">
      <alignment horizontal="center"/>
    </xf>
    <xf numFmtId="0" fontId="1" fillId="0" borderId="0" xfId="0" applyFont="1" applyAlignment="1"/>
    <xf numFmtId="0" fontId="9" fillId="2" borderId="0" xfId="0" applyFont="1" applyFill="1" applyAlignment="1">
      <alignment horizontal="center" wrapText="1"/>
    </xf>
    <xf numFmtId="0" fontId="10" fillId="4" borderId="4" xfId="0" applyFont="1" applyFill="1" applyBorder="1" applyAlignment="1"/>
    <xf numFmtId="0" fontId="5" fillId="2" borderId="0" xfId="0" applyFont="1" applyFill="1" applyAlignment="1">
      <alignment horizontal="center" wrapText="1"/>
    </xf>
    <xf numFmtId="0" fontId="11" fillId="5" borderId="4" xfId="0" applyFont="1" applyFill="1" applyBorder="1" applyAlignment="1"/>
    <xf numFmtId="44" fontId="11" fillId="5" borderId="4" xfId="0" applyNumberFormat="1" applyFont="1" applyFill="1" applyBorder="1" applyAlignment="1"/>
    <xf numFmtId="0" fontId="11" fillId="5" borderId="0" xfId="0" applyFont="1" applyFill="1" applyAlignment="1"/>
    <xf numFmtId="0" fontId="5" fillId="2" borderId="4" xfId="0" applyFont="1" applyFill="1" applyBorder="1" applyAlignment="1">
      <alignment horizontal="center" wrapText="1"/>
    </xf>
    <xf numFmtId="44" fontId="5" fillId="2" borderId="4" xfId="0" applyNumberFormat="1" applyFont="1" applyFill="1" applyBorder="1" applyAlignment="1">
      <alignment horizontal="center" wrapText="1"/>
    </xf>
    <xf numFmtId="0" fontId="12" fillId="4" borderId="4" xfId="0" applyFont="1" applyFill="1" applyBorder="1" applyAlignment="1">
      <alignment horizontal="center" wrapText="1"/>
    </xf>
    <xf numFmtId="0" fontId="6" fillId="0" borderId="4" xfId="0" applyFont="1" applyBorder="1"/>
    <xf numFmtId="44" fontId="6" fillId="6" borderId="4" xfId="0" applyNumberFormat="1" applyFont="1" applyFill="1" applyBorder="1"/>
    <xf numFmtId="0" fontId="13" fillId="7" borderId="4" xfId="0" applyFont="1" applyFill="1" applyBorder="1" applyAlignment="1">
      <alignment horizontal="center" wrapText="1"/>
    </xf>
    <xf numFmtId="44" fontId="6" fillId="0" borderId="4" xfId="0" applyNumberFormat="1" applyFont="1" applyBorder="1"/>
    <xf numFmtId="0" fontId="6" fillId="0" borderId="4" xfId="0" applyFont="1" applyBorder="1" applyAlignment="1">
      <alignment horizontal="left" vertical="top"/>
    </xf>
    <xf numFmtId="0" fontId="6" fillId="7" borderId="4" xfId="0" applyFont="1" applyFill="1" applyBorder="1"/>
    <xf numFmtId="0" fontId="3" fillId="0" borderId="4" xfId="0" applyFont="1" applyBorder="1"/>
    <xf numFmtId="44" fontId="6" fillId="7" borderId="4" xfId="0" applyNumberFormat="1" applyFont="1" applyFill="1" applyBorder="1"/>
    <xf numFmtId="3" fontId="6" fillId="0" borderId="4" xfId="0" applyNumberFormat="1" applyFont="1" applyBorder="1"/>
    <xf numFmtId="3" fontId="6" fillId="0" borderId="4" xfId="0" applyNumberFormat="1" applyFont="1" applyBorder="1" applyAlignment="1"/>
    <xf numFmtId="0" fontId="1" fillId="0" borderId="4" xfId="0" applyFont="1" applyBorder="1" applyAlignment="1"/>
    <xf numFmtId="0" fontId="6" fillId="0" borderId="4" xfId="0" applyFont="1" applyBorder="1" applyAlignment="1"/>
    <xf numFmtId="44" fontId="6" fillId="6" borderId="4" xfId="0" applyNumberFormat="1" applyFont="1" applyFill="1" applyBorder="1" applyAlignment="1"/>
    <xf numFmtId="0" fontId="3" fillId="0" borderId="0" xfId="0" applyFont="1" applyAlignment="1"/>
    <xf numFmtId="0" fontId="13" fillId="4" borderId="4" xfId="0" applyFont="1" applyFill="1" applyBorder="1" applyAlignment="1">
      <alignment horizontal="center" wrapText="1"/>
    </xf>
    <xf numFmtId="0" fontId="5" fillId="0" borderId="0" xfId="0" applyFont="1"/>
    <xf numFmtId="0" fontId="5" fillId="3" borderId="1" xfId="0" applyFont="1" applyFill="1" applyBorder="1"/>
    <xf numFmtId="0" fontId="5" fillId="0" borderId="0" xfId="0" applyFont="1" applyAlignment="1"/>
    <xf numFmtId="0" fontId="7" fillId="0" borderId="0" xfId="0" applyFont="1"/>
    <xf numFmtId="0" fontId="6" fillId="0" borderId="0" xfId="0" applyFont="1" applyAlignment="1">
      <alignment horizontal="left" vertical="top"/>
    </xf>
    <xf numFmtId="0" fontId="3" fillId="0" borderId="0" xfId="0" applyFont="1"/>
    <xf numFmtId="0" fontId="3" fillId="0" borderId="0" xfId="0" applyFont="1" applyAlignment="1">
      <alignment horizontal="left" vertical="top"/>
    </xf>
    <xf numFmtId="0" fontId="6" fillId="3" borderId="14" xfId="0" applyFont="1" applyFill="1" applyBorder="1"/>
    <xf numFmtId="0" fontId="6" fillId="0" borderId="0" xfId="0" applyFont="1" applyAlignment="1"/>
    <xf numFmtId="0" fontId="6" fillId="3" borderId="15" xfId="0" applyFont="1" applyFill="1" applyBorder="1"/>
    <xf numFmtId="0" fontId="7" fillId="0" borderId="0" xfId="0" applyFont="1" applyAlignment="1"/>
    <xf numFmtId="0" fontId="5" fillId="4" borderId="2" xfId="0" applyFont="1" applyFill="1" applyBorder="1" applyAlignment="1">
      <alignment horizontal="center" wrapText="1"/>
    </xf>
    <xf numFmtId="0" fontId="8" fillId="0" borderId="3" xfId="0" applyFont="1" applyBorder="1"/>
    <xf numFmtId="0" fontId="2" fillId="4" borderId="2" xfId="0" applyFont="1" applyFill="1" applyBorder="1" applyAlignment="1">
      <alignment horizontal="center" wrapText="1"/>
    </xf>
    <xf numFmtId="0" fontId="8" fillId="0" borderId="5" xfId="0" applyFont="1" applyBorder="1"/>
    <xf numFmtId="0" fontId="6" fillId="0" borderId="2" xfId="0" applyFont="1" applyBorder="1" applyAlignment="1">
      <alignment wrapText="1"/>
    </xf>
    <xf numFmtId="0" fontId="6" fillId="0" borderId="6" xfId="0" applyFont="1" applyBorder="1" applyAlignment="1">
      <alignment wrapText="1"/>
    </xf>
    <xf numFmtId="0" fontId="8" fillId="0" borderId="7" xfId="0" applyFont="1" applyBorder="1"/>
    <xf numFmtId="0" fontId="8" fillId="0" borderId="8" xfId="0" applyFont="1" applyBorder="1"/>
    <xf numFmtId="0" fontId="8" fillId="0" borderId="9" xfId="0" applyFont="1" applyBorder="1"/>
    <xf numFmtId="0" fontId="8" fillId="0" borderId="10" xfId="0" applyFont="1" applyBorder="1"/>
    <xf numFmtId="0" fontId="8" fillId="0" borderId="11" xfId="0" applyFont="1" applyBorder="1"/>
    <xf numFmtId="0" fontId="8" fillId="0" borderId="12" xfId="0" applyFont="1" applyBorder="1"/>
    <xf numFmtId="0" fontId="0" fillId="0" borderId="0" xfId="0" applyFont="1" applyAlignment="1"/>
    <xf numFmtId="0" fontId="8" fillId="0" borderId="13" xfId="0" applyFont="1" applyBorder="1"/>
    <xf numFmtId="0" fontId="6" fillId="0" borderId="2" xfId="0" applyFont="1" applyBorder="1"/>
    <xf numFmtId="0" fontId="6" fillId="8" borderId="6" xfId="0" applyFont="1" applyFill="1" applyBorder="1" applyAlignment="1">
      <alignment wrapText="1"/>
    </xf>
    <xf numFmtId="0" fontId="9" fillId="4" borderId="2"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0"/>
  <sheetViews>
    <sheetView tabSelected="1" workbookViewId="0"/>
  </sheetViews>
  <sheetFormatPr defaultColWidth="14.42578125" defaultRowHeight="15" customHeight="1"/>
  <cols>
    <col min="1" max="1" width="28.42578125" customWidth="1"/>
    <col min="2" max="2" width="39.5703125" customWidth="1"/>
    <col min="3" max="3" width="37.140625" customWidth="1"/>
    <col min="4" max="4" width="37.7109375" customWidth="1"/>
    <col min="5" max="26" width="8.7109375" customWidth="1"/>
  </cols>
  <sheetData>
    <row r="1" spans="1:10">
      <c r="A1" s="1" t="s">
        <v>0</v>
      </c>
      <c r="B1" s="2" t="s">
        <v>1</v>
      </c>
      <c r="C1" s="3"/>
      <c r="D1" s="4"/>
    </row>
    <row r="2" spans="1:10">
      <c r="A2" s="5" t="s">
        <v>2</v>
      </c>
      <c r="B2" s="6" t="s">
        <v>3</v>
      </c>
      <c r="C2" s="2" t="s">
        <v>4</v>
      </c>
      <c r="D2" s="7" t="s">
        <v>5</v>
      </c>
    </row>
    <row r="3" spans="1:10">
      <c r="A3" s="8" t="s">
        <v>6</v>
      </c>
      <c r="B3" s="8" t="s">
        <v>7</v>
      </c>
      <c r="C3" s="9" t="s">
        <v>8</v>
      </c>
      <c r="D3" s="1" t="s">
        <v>9</v>
      </c>
    </row>
    <row r="4" spans="1:10" ht="45">
      <c r="A4" s="8" t="s">
        <v>10</v>
      </c>
      <c r="B4" s="8" t="s">
        <v>11</v>
      </c>
      <c r="C4" s="9" t="s">
        <v>12</v>
      </c>
      <c r="D4" s="10" t="s">
        <v>13</v>
      </c>
    </row>
    <row r="5" spans="1:10">
      <c r="A5" s="8" t="s">
        <v>14</v>
      </c>
      <c r="B5" s="8" t="s">
        <v>15</v>
      </c>
      <c r="C5" s="1" t="s">
        <v>16</v>
      </c>
      <c r="D5" s="1" t="s">
        <v>17</v>
      </c>
      <c r="J5" s="8"/>
    </row>
    <row r="6" spans="1:10" ht="45">
      <c r="A6" s="8" t="s">
        <v>18</v>
      </c>
      <c r="B6" s="8" t="s">
        <v>19</v>
      </c>
      <c r="C6" s="1" t="s">
        <v>16</v>
      </c>
      <c r="D6" s="10" t="s">
        <v>20</v>
      </c>
    </row>
    <row r="7" spans="1:10" ht="12" customHeight="1">
      <c r="A7" s="11"/>
      <c r="B7" s="11"/>
      <c r="C7" s="11"/>
      <c r="D7" s="11"/>
    </row>
    <row r="8" spans="1:10">
      <c r="B8" s="2" t="s">
        <v>21</v>
      </c>
      <c r="C8" s="12"/>
    </row>
    <row r="9" spans="1:10">
      <c r="A9" s="5" t="s">
        <v>2</v>
      </c>
      <c r="B9" s="5" t="s">
        <v>3</v>
      </c>
      <c r="C9" s="2" t="s">
        <v>4</v>
      </c>
    </row>
    <row r="10" spans="1:10">
      <c r="A10" s="8" t="s">
        <v>22</v>
      </c>
      <c r="B10" s="8" t="s">
        <v>23</v>
      </c>
      <c r="C10" s="1" t="s">
        <v>24</v>
      </c>
    </row>
    <row r="11" spans="1:10">
      <c r="A11" s="8" t="s">
        <v>25</v>
      </c>
      <c r="B11" s="8" t="s">
        <v>26</v>
      </c>
      <c r="C11" s="1" t="s">
        <v>24</v>
      </c>
    </row>
    <row r="12" spans="1:10">
      <c r="A12" s="8" t="s">
        <v>27</v>
      </c>
      <c r="B12" s="8" t="s">
        <v>28</v>
      </c>
      <c r="C12" s="1" t="s">
        <v>24</v>
      </c>
    </row>
    <row r="13" spans="1:10">
      <c r="A13" s="8" t="s">
        <v>29</v>
      </c>
      <c r="B13" s="8" t="s">
        <v>30</v>
      </c>
      <c r="C13" s="1" t="s">
        <v>31</v>
      </c>
    </row>
    <row r="14" spans="1:10">
      <c r="A14" s="8" t="s">
        <v>32</v>
      </c>
      <c r="B14" s="8" t="s">
        <v>33</v>
      </c>
      <c r="C14" s="1" t="s">
        <v>34</v>
      </c>
    </row>
    <row r="15" spans="1:10">
      <c r="A15" s="8" t="s">
        <v>35</v>
      </c>
      <c r="B15" s="8" t="s">
        <v>36</v>
      </c>
      <c r="C15" s="1" t="s">
        <v>37</v>
      </c>
    </row>
    <row r="16" spans="1:10">
      <c r="A16" s="8" t="s">
        <v>38</v>
      </c>
      <c r="B16" s="8" t="s">
        <v>39</v>
      </c>
      <c r="C16" s="1" t="s">
        <v>40</v>
      </c>
    </row>
    <row r="17" spans="1:3">
      <c r="A17" s="8" t="s">
        <v>41</v>
      </c>
      <c r="B17" s="8" t="s">
        <v>42</v>
      </c>
      <c r="C17" s="1" t="s">
        <v>43</v>
      </c>
    </row>
    <row r="18" spans="1:3">
      <c r="A18" s="8" t="s">
        <v>44</v>
      </c>
      <c r="B18" s="8" t="s">
        <v>45</v>
      </c>
      <c r="C18" s="1" t="s">
        <v>46</v>
      </c>
    </row>
    <row r="19" spans="1:3">
      <c r="A19" s="8" t="s">
        <v>47</v>
      </c>
      <c r="B19" s="8" t="s">
        <v>48</v>
      </c>
      <c r="C19" s="1" t="s">
        <v>12</v>
      </c>
    </row>
    <row r="20" spans="1:3" ht="15.75" customHeight="1">
      <c r="A20" s="8" t="s">
        <v>49</v>
      </c>
      <c r="B20" s="8" t="s">
        <v>50</v>
      </c>
      <c r="C20" s="1" t="s">
        <v>51</v>
      </c>
    </row>
    <row r="21" spans="1:3" ht="15.75" customHeight="1">
      <c r="A21" s="8" t="s">
        <v>52</v>
      </c>
      <c r="B21" s="8" t="s">
        <v>53</v>
      </c>
      <c r="C21" s="1" t="s">
        <v>31</v>
      </c>
    </row>
    <row r="22" spans="1:3" ht="15.75" customHeight="1">
      <c r="A22" s="8" t="s">
        <v>54</v>
      </c>
      <c r="B22" s="8" t="s">
        <v>55</v>
      </c>
      <c r="C22" s="1" t="s">
        <v>56</v>
      </c>
    </row>
    <row r="23" spans="1:3" ht="15.75" customHeight="1">
      <c r="A23" s="8" t="s">
        <v>57</v>
      </c>
      <c r="B23" s="8" t="s">
        <v>58</v>
      </c>
      <c r="C23" s="1" t="s">
        <v>59</v>
      </c>
    </row>
    <row r="24" spans="1:3" ht="15.75" customHeight="1">
      <c r="A24" s="8" t="s">
        <v>60</v>
      </c>
      <c r="B24" s="8" t="s">
        <v>26</v>
      </c>
      <c r="C24" s="1" t="s">
        <v>34</v>
      </c>
    </row>
    <row r="25" spans="1:3" ht="15.75" customHeight="1">
      <c r="A25" s="8" t="s">
        <v>61</v>
      </c>
      <c r="B25" s="8" t="s">
        <v>62</v>
      </c>
      <c r="C25" s="1" t="s">
        <v>63</v>
      </c>
    </row>
    <row r="26" spans="1:3" ht="15.75" customHeight="1">
      <c r="A26" s="8" t="s">
        <v>64</v>
      </c>
      <c r="B26" s="8" t="s">
        <v>65</v>
      </c>
      <c r="C26" s="1" t="s">
        <v>51</v>
      </c>
    </row>
    <row r="27" spans="1:3" ht="15.75" customHeight="1">
      <c r="A27" s="8" t="s">
        <v>66</v>
      </c>
      <c r="B27" s="8" t="s">
        <v>67</v>
      </c>
      <c r="C27" s="1" t="s">
        <v>34</v>
      </c>
    </row>
    <row r="28" spans="1:3" ht="15.75" customHeight="1">
      <c r="A28" s="8" t="s">
        <v>68</v>
      </c>
      <c r="B28" s="8" t="s">
        <v>69</v>
      </c>
      <c r="C28" s="1" t="s">
        <v>70</v>
      </c>
    </row>
    <row r="29" spans="1:3" ht="15.75" customHeight="1">
      <c r="A29" s="8" t="s">
        <v>71</v>
      </c>
      <c r="B29" s="8" t="s">
        <v>72</v>
      </c>
      <c r="C29" s="1" t="s">
        <v>73</v>
      </c>
    </row>
    <row r="30" spans="1:3" ht="15.75" customHeight="1">
      <c r="A30" s="8" t="s">
        <v>74</v>
      </c>
      <c r="B30" s="8" t="s">
        <v>75</v>
      </c>
      <c r="C30" s="1" t="s">
        <v>76</v>
      </c>
    </row>
    <row r="31" spans="1:3" ht="15.75" customHeight="1">
      <c r="A31" s="8" t="s">
        <v>77</v>
      </c>
      <c r="B31" s="8" t="s">
        <v>78</v>
      </c>
      <c r="C31" s="1" t="s">
        <v>79</v>
      </c>
    </row>
    <row r="32" spans="1:3" ht="15.75" customHeight="1">
      <c r="A32" s="8" t="s">
        <v>80</v>
      </c>
      <c r="B32" s="8" t="s">
        <v>81</v>
      </c>
      <c r="C32" s="1" t="s">
        <v>82</v>
      </c>
    </row>
    <row r="33" spans="1:3" ht="15.75" customHeight="1">
      <c r="A33" s="8" t="s">
        <v>83</v>
      </c>
      <c r="B33" s="8" t="s">
        <v>84</v>
      </c>
      <c r="C33" s="1" t="s">
        <v>34</v>
      </c>
    </row>
    <row r="34" spans="1:3" ht="15.75" customHeight="1">
      <c r="A34" s="8" t="s">
        <v>85</v>
      </c>
      <c r="B34" s="8" t="s">
        <v>86</v>
      </c>
      <c r="C34" s="1" t="s">
        <v>87</v>
      </c>
    </row>
    <row r="35" spans="1:3" ht="15.75" customHeight="1">
      <c r="A35" s="11"/>
      <c r="B35" s="11"/>
      <c r="C35" s="11"/>
    </row>
    <row r="36" spans="1:3" ht="15.75" customHeight="1">
      <c r="A36" s="8"/>
      <c r="B36" s="2" t="s">
        <v>88</v>
      </c>
    </row>
    <row r="37" spans="1:3" ht="15.75" customHeight="1">
      <c r="A37" s="13" t="s">
        <v>89</v>
      </c>
      <c r="B37" s="13" t="s">
        <v>3</v>
      </c>
      <c r="C37" s="14" t="s">
        <v>90</v>
      </c>
    </row>
    <row r="38" spans="1:3" ht="15.75" customHeight="1">
      <c r="A38" s="8" t="s">
        <v>91</v>
      </c>
      <c r="B38" s="8" t="s">
        <v>92</v>
      </c>
      <c r="C38" s="1" t="s">
        <v>93</v>
      </c>
    </row>
    <row r="39" spans="1:3" ht="15.75" customHeight="1"/>
    <row r="40" spans="1:3" ht="15.75" customHeight="1"/>
    <row r="41" spans="1:3" ht="15.75" customHeight="1"/>
    <row r="42" spans="1:3" ht="15.75" customHeight="1"/>
    <row r="43" spans="1:3" ht="15.75" customHeight="1"/>
    <row r="44" spans="1:3" ht="15.75" customHeight="1"/>
    <row r="45" spans="1:3" ht="15.75" customHeight="1"/>
    <row r="46" spans="1:3" ht="15.75" customHeight="1"/>
    <row r="47" spans="1:3" ht="15.75" customHeight="1"/>
    <row r="48" spans="1: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election sqref="A1:B1"/>
    </sheetView>
  </sheetViews>
  <sheetFormatPr defaultColWidth="14.42578125" defaultRowHeight="15" customHeight="1"/>
  <cols>
    <col min="1" max="1" width="67.140625" customWidth="1"/>
    <col min="2" max="2" width="25.7109375" customWidth="1"/>
    <col min="3" max="3" width="13.7109375" customWidth="1"/>
    <col min="4" max="4" width="20.85546875" customWidth="1"/>
    <col min="5" max="5" width="15" customWidth="1"/>
    <col min="6" max="26" width="8.7109375" customWidth="1"/>
  </cols>
  <sheetData>
    <row r="1" spans="1:5">
      <c r="A1" s="50" t="s">
        <v>94</v>
      </c>
      <c r="B1" s="51"/>
      <c r="C1" s="15"/>
      <c r="D1" s="15"/>
      <c r="E1" s="15"/>
    </row>
    <row r="2" spans="1:5">
      <c r="A2" s="16" t="s">
        <v>95</v>
      </c>
      <c r="B2" s="16" t="s">
        <v>96</v>
      </c>
      <c r="C2" s="17"/>
      <c r="D2" s="17"/>
      <c r="E2" s="15"/>
    </row>
    <row r="3" spans="1:5">
      <c r="A3" s="18" t="s">
        <v>97</v>
      </c>
      <c r="B3" s="19">
        <f>E35</f>
        <v>0</v>
      </c>
      <c r="C3" s="17"/>
      <c r="D3" s="17"/>
      <c r="E3" s="15"/>
    </row>
    <row r="4" spans="1:5">
      <c r="A4" s="18" t="s">
        <v>98</v>
      </c>
      <c r="B4" s="19">
        <f>E54</f>
        <v>0</v>
      </c>
      <c r="C4" s="20"/>
      <c r="D4" s="20"/>
      <c r="E4" s="20"/>
    </row>
    <row r="5" spans="1:5">
      <c r="A5" s="18" t="s">
        <v>99</v>
      </c>
      <c r="B5" s="19">
        <f>E74</f>
        <v>0</v>
      </c>
      <c r="C5" s="20"/>
      <c r="D5" s="20"/>
      <c r="E5" s="20"/>
    </row>
    <row r="6" spans="1:5">
      <c r="A6" s="21" t="s">
        <v>100</v>
      </c>
      <c r="B6" s="22">
        <f>SUM(B3:B5)</f>
        <v>0</v>
      </c>
      <c r="C6" s="17"/>
      <c r="D6" s="17"/>
      <c r="E6" s="15"/>
    </row>
    <row r="7" spans="1:5">
      <c r="A7" s="17"/>
      <c r="B7" s="17"/>
      <c r="C7" s="17"/>
      <c r="D7" s="17"/>
      <c r="E7" s="15"/>
    </row>
    <row r="8" spans="1:5">
      <c r="A8" s="52" t="s">
        <v>101</v>
      </c>
      <c r="B8" s="53"/>
      <c r="C8" s="53"/>
      <c r="D8" s="53"/>
      <c r="E8" s="51"/>
    </row>
    <row r="9" spans="1:5" ht="26.25">
      <c r="A9" s="23" t="s">
        <v>102</v>
      </c>
      <c r="B9" s="23" t="s">
        <v>103</v>
      </c>
      <c r="C9" s="23" t="s">
        <v>104</v>
      </c>
      <c r="D9" s="23" t="s">
        <v>105</v>
      </c>
      <c r="E9" s="23" t="s">
        <v>96</v>
      </c>
    </row>
    <row r="10" spans="1:5">
      <c r="A10" s="24" t="s">
        <v>106</v>
      </c>
      <c r="B10" s="24">
        <v>2</v>
      </c>
      <c r="C10" s="25">
        <v>0</v>
      </c>
      <c r="D10" s="26"/>
      <c r="E10" s="27">
        <f t="shared" ref="E10:E19" si="0">B10*C10</f>
        <v>0</v>
      </c>
    </row>
    <row r="11" spans="1:5">
      <c r="A11" s="28" t="s">
        <v>107</v>
      </c>
      <c r="B11" s="24">
        <v>4</v>
      </c>
      <c r="C11" s="25">
        <v>0</v>
      </c>
      <c r="D11" s="29"/>
      <c r="E11" s="27">
        <f t="shared" si="0"/>
        <v>0</v>
      </c>
    </row>
    <row r="12" spans="1:5">
      <c r="A12" s="30" t="s">
        <v>108</v>
      </c>
      <c r="B12" s="24">
        <v>48</v>
      </c>
      <c r="C12" s="25">
        <v>0</v>
      </c>
      <c r="D12" s="31"/>
      <c r="E12" s="27">
        <f t="shared" si="0"/>
        <v>0</v>
      </c>
    </row>
    <row r="13" spans="1:5">
      <c r="A13" s="28" t="s">
        <v>109</v>
      </c>
      <c r="B13" s="24">
        <v>13</v>
      </c>
      <c r="C13" s="25">
        <v>0</v>
      </c>
      <c r="D13" s="31"/>
      <c r="E13" s="27">
        <f t="shared" si="0"/>
        <v>0</v>
      </c>
    </row>
    <row r="14" spans="1:5">
      <c r="A14" s="24" t="s">
        <v>110</v>
      </c>
      <c r="B14" s="24">
        <v>61</v>
      </c>
      <c r="C14" s="25">
        <v>0</v>
      </c>
      <c r="D14" s="31"/>
      <c r="E14" s="27">
        <f t="shared" si="0"/>
        <v>0</v>
      </c>
    </row>
    <row r="15" spans="1:5">
      <c r="A15" s="24" t="s">
        <v>111</v>
      </c>
      <c r="B15" s="24">
        <v>52</v>
      </c>
      <c r="C15" s="25">
        <v>0</v>
      </c>
      <c r="D15" s="31"/>
      <c r="E15" s="27">
        <f t="shared" si="0"/>
        <v>0</v>
      </c>
    </row>
    <row r="16" spans="1:5">
      <c r="A16" s="24" t="s">
        <v>112</v>
      </c>
      <c r="B16" s="24">
        <v>24</v>
      </c>
      <c r="C16" s="25">
        <v>0</v>
      </c>
      <c r="D16" s="31"/>
      <c r="E16" s="27">
        <f t="shared" si="0"/>
        <v>0</v>
      </c>
    </row>
    <row r="17" spans="1:5">
      <c r="A17" s="30" t="s">
        <v>113</v>
      </c>
      <c r="B17" s="24">
        <v>12</v>
      </c>
      <c r="C17" s="25">
        <v>0</v>
      </c>
      <c r="D17" s="31"/>
      <c r="E17" s="27">
        <f t="shared" si="0"/>
        <v>0</v>
      </c>
    </row>
    <row r="18" spans="1:5">
      <c r="A18" s="28" t="s">
        <v>114</v>
      </c>
      <c r="B18" s="24">
        <v>4</v>
      </c>
      <c r="C18" s="25">
        <v>0</v>
      </c>
      <c r="D18" s="31"/>
      <c r="E18" s="27">
        <f t="shared" si="0"/>
        <v>0</v>
      </c>
    </row>
    <row r="19" spans="1:5">
      <c r="A19" s="24" t="s">
        <v>115</v>
      </c>
      <c r="B19" s="32">
        <v>24</v>
      </c>
      <c r="C19" s="25">
        <v>0</v>
      </c>
      <c r="D19" s="31"/>
      <c r="E19" s="27">
        <f t="shared" si="0"/>
        <v>0</v>
      </c>
    </row>
    <row r="20" spans="1:5">
      <c r="A20" s="24" t="s">
        <v>116</v>
      </c>
      <c r="B20" s="33">
        <v>4</v>
      </c>
      <c r="C20" s="25">
        <v>0</v>
      </c>
      <c r="D20" s="31">
        <v>0</v>
      </c>
      <c r="E20" s="27">
        <f>B19*C19</f>
        <v>0</v>
      </c>
    </row>
    <row r="21" spans="1:5">
      <c r="A21" s="34" t="s">
        <v>117</v>
      </c>
      <c r="B21" s="34">
        <v>420</v>
      </c>
      <c r="C21" s="25">
        <v>0</v>
      </c>
      <c r="D21" s="31"/>
      <c r="E21" s="27">
        <f t="shared" ref="E21:E34" si="1">B21*C21</f>
        <v>0</v>
      </c>
    </row>
    <row r="22" spans="1:5">
      <c r="A22" s="34" t="s">
        <v>118</v>
      </c>
      <c r="B22" s="34">
        <v>1260</v>
      </c>
      <c r="C22" s="25">
        <v>0</v>
      </c>
      <c r="D22" s="31"/>
      <c r="E22" s="27">
        <f t="shared" si="1"/>
        <v>0</v>
      </c>
    </row>
    <row r="23" spans="1:5">
      <c r="A23" s="34" t="s">
        <v>119</v>
      </c>
      <c r="B23" s="34">
        <v>50</v>
      </c>
      <c r="C23" s="25">
        <v>0</v>
      </c>
      <c r="D23" s="31"/>
      <c r="E23" s="27">
        <f t="shared" si="1"/>
        <v>0</v>
      </c>
    </row>
    <row r="24" spans="1:5">
      <c r="A24" s="34" t="s">
        <v>120</v>
      </c>
      <c r="B24" s="34">
        <v>180</v>
      </c>
      <c r="C24" s="25">
        <v>0</v>
      </c>
      <c r="D24" s="31"/>
      <c r="E24" s="27">
        <f t="shared" si="1"/>
        <v>0</v>
      </c>
    </row>
    <row r="25" spans="1:5">
      <c r="A25" s="34" t="s">
        <v>121</v>
      </c>
      <c r="B25" s="34">
        <v>30</v>
      </c>
      <c r="C25" s="25">
        <v>0</v>
      </c>
      <c r="D25" s="31"/>
      <c r="E25" s="27">
        <f t="shared" si="1"/>
        <v>0</v>
      </c>
    </row>
    <row r="26" spans="1:5">
      <c r="A26" s="34" t="s">
        <v>122</v>
      </c>
      <c r="B26" s="34">
        <v>100</v>
      </c>
      <c r="C26" s="25">
        <v>0</v>
      </c>
      <c r="D26" s="31"/>
      <c r="E26" s="27">
        <f t="shared" si="1"/>
        <v>0</v>
      </c>
    </row>
    <row r="27" spans="1:5">
      <c r="A27" s="34" t="s">
        <v>123</v>
      </c>
      <c r="B27" s="34">
        <v>10</v>
      </c>
      <c r="C27" s="25">
        <v>0</v>
      </c>
      <c r="D27" s="31"/>
      <c r="E27" s="27">
        <f t="shared" si="1"/>
        <v>0</v>
      </c>
    </row>
    <row r="28" spans="1:5">
      <c r="A28" s="34" t="s">
        <v>124</v>
      </c>
      <c r="B28" s="34">
        <v>20</v>
      </c>
      <c r="C28" s="25">
        <v>0</v>
      </c>
      <c r="D28" s="31"/>
      <c r="E28" s="27">
        <f t="shared" si="1"/>
        <v>0</v>
      </c>
    </row>
    <row r="29" spans="1:5">
      <c r="A29" s="34" t="s">
        <v>125</v>
      </c>
      <c r="B29" s="35">
        <v>10</v>
      </c>
      <c r="C29" s="25">
        <v>0</v>
      </c>
      <c r="D29" s="31"/>
      <c r="E29" s="27">
        <f t="shared" si="1"/>
        <v>0</v>
      </c>
    </row>
    <row r="30" spans="1:5">
      <c r="A30" s="34" t="s">
        <v>126</v>
      </c>
      <c r="B30" s="34">
        <v>15</v>
      </c>
      <c r="C30" s="25">
        <v>0</v>
      </c>
      <c r="D30" s="31"/>
      <c r="E30" s="27">
        <f t="shared" si="1"/>
        <v>0</v>
      </c>
    </row>
    <row r="31" spans="1:5">
      <c r="A31" s="34" t="s">
        <v>127</v>
      </c>
      <c r="B31" s="34">
        <v>50</v>
      </c>
      <c r="C31" s="25">
        <v>0</v>
      </c>
      <c r="D31" s="31"/>
      <c r="E31" s="27">
        <f t="shared" si="1"/>
        <v>0</v>
      </c>
    </row>
    <row r="32" spans="1:5">
      <c r="A32" s="34" t="s">
        <v>128</v>
      </c>
      <c r="B32" s="34">
        <v>100</v>
      </c>
      <c r="C32" s="25">
        <v>0</v>
      </c>
      <c r="D32" s="31"/>
      <c r="E32" s="27">
        <f t="shared" si="1"/>
        <v>0</v>
      </c>
    </row>
    <row r="33" spans="1:5">
      <c r="A33" s="24" t="s">
        <v>129</v>
      </c>
      <c r="B33" s="32">
        <v>63</v>
      </c>
      <c r="C33" s="25">
        <v>0</v>
      </c>
      <c r="D33" s="31">
        <v>0</v>
      </c>
      <c r="E33" s="27">
        <f t="shared" si="1"/>
        <v>0</v>
      </c>
    </row>
    <row r="34" spans="1:5">
      <c r="A34" s="24" t="s">
        <v>130</v>
      </c>
      <c r="B34" s="32">
        <v>63</v>
      </c>
      <c r="C34" s="25">
        <v>0</v>
      </c>
      <c r="D34" s="31"/>
      <c r="E34" s="27">
        <f t="shared" si="1"/>
        <v>0</v>
      </c>
    </row>
    <row r="35" spans="1:5">
      <c r="A35" s="29"/>
      <c r="B35" s="29"/>
      <c r="C35" s="54" t="s">
        <v>100</v>
      </c>
      <c r="D35" s="51"/>
      <c r="E35" s="27">
        <f>SUM(E10:E34)</f>
        <v>0</v>
      </c>
    </row>
    <row r="36" spans="1:5" ht="10.5" customHeight="1">
      <c r="A36" s="55" t="s">
        <v>131</v>
      </c>
      <c r="B36" s="56"/>
      <c r="C36" s="56"/>
      <c r="D36" s="56"/>
      <c r="E36" s="57"/>
    </row>
    <row r="37" spans="1:5" ht="10.5" customHeight="1">
      <c r="A37" s="58"/>
      <c r="B37" s="59"/>
      <c r="C37" s="59"/>
      <c r="D37" s="59"/>
      <c r="E37" s="60"/>
    </row>
    <row r="38" spans="1:5" ht="5.25" customHeight="1">
      <c r="A38" s="55" t="s">
        <v>132</v>
      </c>
      <c r="B38" s="56"/>
      <c r="C38" s="56"/>
      <c r="D38" s="56"/>
      <c r="E38" s="57"/>
    </row>
    <row r="39" spans="1:5" ht="5.25" customHeight="1">
      <c r="A39" s="61"/>
      <c r="B39" s="62"/>
      <c r="C39" s="62"/>
      <c r="D39" s="62"/>
      <c r="E39" s="63"/>
    </row>
    <row r="40" spans="1:5" ht="5.25" customHeight="1">
      <c r="A40" s="61"/>
      <c r="B40" s="62"/>
      <c r="C40" s="62"/>
      <c r="D40" s="62"/>
      <c r="E40" s="63"/>
    </row>
    <row r="41" spans="1:5" ht="5.25" customHeight="1">
      <c r="A41" s="61"/>
      <c r="B41" s="62"/>
      <c r="C41" s="62"/>
      <c r="D41" s="62"/>
      <c r="E41" s="63"/>
    </row>
    <row r="42" spans="1:5" ht="5.25" customHeight="1">
      <c r="A42" s="58"/>
      <c r="B42" s="59"/>
      <c r="C42" s="59"/>
      <c r="D42" s="59"/>
      <c r="E42" s="60"/>
    </row>
    <row r="43" spans="1:5" ht="15.75" customHeight="1">
      <c r="A43" s="64" t="s">
        <v>133</v>
      </c>
      <c r="B43" s="53"/>
      <c r="C43" s="53"/>
      <c r="D43" s="53"/>
      <c r="E43" s="51"/>
    </row>
    <row r="44" spans="1:5" ht="15.75" customHeight="1"/>
    <row r="45" spans="1:5" ht="15.75" customHeight="1">
      <c r="A45" s="52" t="s">
        <v>134</v>
      </c>
      <c r="B45" s="53"/>
      <c r="C45" s="53"/>
      <c r="D45" s="53"/>
      <c r="E45" s="51"/>
    </row>
    <row r="46" spans="1:5" ht="15.75" customHeight="1">
      <c r="A46" s="23" t="s">
        <v>102</v>
      </c>
      <c r="B46" s="23" t="s">
        <v>103</v>
      </c>
      <c r="C46" s="23" t="s">
        <v>104</v>
      </c>
      <c r="D46" s="23" t="s">
        <v>105</v>
      </c>
      <c r="E46" s="23" t="s">
        <v>96</v>
      </c>
    </row>
    <row r="47" spans="1:5" ht="15.75" customHeight="1">
      <c r="A47" s="24" t="s">
        <v>106</v>
      </c>
      <c r="B47" s="24">
        <v>44</v>
      </c>
      <c r="C47" s="36">
        <v>0</v>
      </c>
      <c r="D47" s="26"/>
      <c r="E47" s="27">
        <f t="shared" ref="E47:E51" si="2">B47*C47</f>
        <v>0</v>
      </c>
    </row>
    <row r="48" spans="1:5" ht="15.75" customHeight="1">
      <c r="A48" s="28" t="s">
        <v>107</v>
      </c>
      <c r="B48" s="24">
        <v>88</v>
      </c>
      <c r="C48" s="25">
        <v>0</v>
      </c>
      <c r="D48" s="29"/>
      <c r="E48" s="27">
        <f t="shared" si="2"/>
        <v>0</v>
      </c>
    </row>
    <row r="49" spans="1:5" ht="15.75" customHeight="1">
      <c r="A49" s="24" t="s">
        <v>112</v>
      </c>
      <c r="B49" s="24">
        <v>516</v>
      </c>
      <c r="C49" s="25">
        <v>0</v>
      </c>
      <c r="D49" s="31"/>
      <c r="E49" s="27">
        <f t="shared" si="2"/>
        <v>0</v>
      </c>
    </row>
    <row r="50" spans="1:5" ht="15.75" customHeight="1">
      <c r="A50" s="24" t="s">
        <v>115</v>
      </c>
      <c r="B50" s="32">
        <v>516</v>
      </c>
      <c r="C50" s="25">
        <v>0</v>
      </c>
      <c r="D50" s="31"/>
      <c r="E50" s="27">
        <f t="shared" si="2"/>
        <v>0</v>
      </c>
    </row>
    <row r="51" spans="1:5" ht="15.75" customHeight="1">
      <c r="A51" s="24"/>
      <c r="B51" s="32"/>
      <c r="C51" s="25">
        <v>0</v>
      </c>
      <c r="D51" s="31"/>
      <c r="E51" s="27">
        <f t="shared" si="2"/>
        <v>0</v>
      </c>
    </row>
    <row r="52" spans="1:5" ht="15.75" customHeight="1">
      <c r="A52" s="24" t="s">
        <v>129</v>
      </c>
      <c r="B52" s="32">
        <v>44</v>
      </c>
      <c r="C52" s="25">
        <v>0</v>
      </c>
      <c r="D52" s="31">
        <v>0</v>
      </c>
      <c r="E52" s="27">
        <f>C52*B52</f>
        <v>0</v>
      </c>
    </row>
    <row r="53" spans="1:5" ht="15.75" customHeight="1">
      <c r="A53" s="24" t="s">
        <v>130</v>
      </c>
      <c r="B53" s="32">
        <v>44</v>
      </c>
      <c r="C53" s="25">
        <v>0</v>
      </c>
      <c r="D53" s="31"/>
      <c r="E53" s="27">
        <f>B53*C53</f>
        <v>0</v>
      </c>
    </row>
    <row r="54" spans="1:5" ht="15.75" customHeight="1">
      <c r="A54" s="29"/>
      <c r="B54" s="29"/>
      <c r="C54" s="54" t="s">
        <v>100</v>
      </c>
      <c r="D54" s="51"/>
      <c r="E54" s="27">
        <f>SUM(E47:E53)</f>
        <v>0</v>
      </c>
    </row>
    <row r="55" spans="1:5" ht="9.75" customHeight="1">
      <c r="A55" s="55" t="s">
        <v>131</v>
      </c>
      <c r="B55" s="56"/>
      <c r="C55" s="56"/>
      <c r="D55" s="56"/>
      <c r="E55" s="57"/>
    </row>
    <row r="56" spans="1:5" ht="9.75" customHeight="1">
      <c r="A56" s="58"/>
      <c r="B56" s="59"/>
      <c r="C56" s="59"/>
      <c r="D56" s="59"/>
      <c r="E56" s="60"/>
    </row>
    <row r="57" spans="1:5" ht="5.25" customHeight="1">
      <c r="A57" s="55" t="s">
        <v>132</v>
      </c>
      <c r="B57" s="56"/>
      <c r="C57" s="56"/>
      <c r="D57" s="56"/>
      <c r="E57" s="57"/>
    </row>
    <row r="58" spans="1:5" ht="5.25" customHeight="1">
      <c r="A58" s="61"/>
      <c r="B58" s="62"/>
      <c r="C58" s="62"/>
      <c r="D58" s="62"/>
      <c r="E58" s="63"/>
    </row>
    <row r="59" spans="1:5" ht="5.25" customHeight="1">
      <c r="A59" s="61"/>
      <c r="B59" s="62"/>
      <c r="C59" s="62"/>
      <c r="D59" s="62"/>
      <c r="E59" s="63"/>
    </row>
    <row r="60" spans="1:5" ht="5.25" customHeight="1">
      <c r="A60" s="61"/>
      <c r="B60" s="62"/>
      <c r="C60" s="62"/>
      <c r="D60" s="62"/>
      <c r="E60" s="63"/>
    </row>
    <row r="61" spans="1:5" ht="5.25" customHeight="1">
      <c r="A61" s="58"/>
      <c r="B61" s="59"/>
      <c r="C61" s="59"/>
      <c r="D61" s="59"/>
      <c r="E61" s="60"/>
    </row>
    <row r="62" spans="1:5" ht="15.75" customHeight="1">
      <c r="A62" s="64" t="s">
        <v>133</v>
      </c>
      <c r="B62" s="53"/>
      <c r="C62" s="53"/>
      <c r="D62" s="53"/>
      <c r="E62" s="51"/>
    </row>
    <row r="63" spans="1:5" ht="15.75" customHeight="1"/>
    <row r="64" spans="1:5" ht="15.75" customHeight="1">
      <c r="A64" s="52" t="s">
        <v>135</v>
      </c>
      <c r="B64" s="53"/>
      <c r="C64" s="53"/>
      <c r="D64" s="53"/>
      <c r="E64" s="51"/>
    </row>
    <row r="65" spans="1:5" ht="15.75" customHeight="1">
      <c r="A65" s="23" t="s">
        <v>102</v>
      </c>
      <c r="B65" s="23" t="s">
        <v>103</v>
      </c>
      <c r="C65" s="23" t="s">
        <v>104</v>
      </c>
      <c r="D65" s="23" t="s">
        <v>105</v>
      </c>
      <c r="E65" s="23" t="s">
        <v>96</v>
      </c>
    </row>
    <row r="66" spans="1:5" ht="15.75" customHeight="1">
      <c r="A66" s="24" t="s">
        <v>136</v>
      </c>
      <c r="B66" s="24">
        <v>2</v>
      </c>
      <c r="C66" s="25"/>
      <c r="D66" s="26"/>
      <c r="E66" s="27">
        <f t="shared" ref="E66:E69" si="3">B66*C66</f>
        <v>0</v>
      </c>
    </row>
    <row r="67" spans="1:5" ht="15.75" customHeight="1">
      <c r="A67" s="35" t="s">
        <v>137</v>
      </c>
      <c r="B67" s="35">
        <v>4</v>
      </c>
      <c r="C67" s="25">
        <v>0</v>
      </c>
      <c r="D67" s="29"/>
      <c r="E67" s="27">
        <f t="shared" si="3"/>
        <v>0</v>
      </c>
    </row>
    <row r="68" spans="1:5" ht="15.75" customHeight="1">
      <c r="A68" s="37" t="s">
        <v>138</v>
      </c>
      <c r="B68" s="33">
        <v>4</v>
      </c>
      <c r="C68" s="25">
        <v>0</v>
      </c>
      <c r="D68" s="31"/>
      <c r="E68" s="27">
        <f t="shared" si="3"/>
        <v>0</v>
      </c>
    </row>
    <row r="69" spans="1:5" ht="15.75" customHeight="1">
      <c r="A69" s="14" t="s">
        <v>139</v>
      </c>
      <c r="B69" s="33">
        <v>4</v>
      </c>
      <c r="C69" s="25">
        <v>0</v>
      </c>
      <c r="D69" s="31"/>
      <c r="E69" s="27">
        <f t="shared" si="3"/>
        <v>0</v>
      </c>
    </row>
    <row r="70" spans="1:5" ht="15.75" customHeight="1">
      <c r="A70" s="35" t="s">
        <v>140</v>
      </c>
      <c r="B70" s="32">
        <v>2</v>
      </c>
      <c r="C70" s="25">
        <v>0</v>
      </c>
      <c r="D70" s="31">
        <v>0</v>
      </c>
      <c r="E70" s="27">
        <f>C70*B70</f>
        <v>0</v>
      </c>
    </row>
    <row r="71" spans="1:5" ht="15.75" customHeight="1">
      <c r="A71" s="35" t="s">
        <v>141</v>
      </c>
      <c r="B71" s="32">
        <v>2</v>
      </c>
      <c r="C71" s="25">
        <v>0</v>
      </c>
      <c r="D71" s="31"/>
      <c r="E71" s="27">
        <f t="shared" ref="E71:E73" si="4">B71*C71</f>
        <v>0</v>
      </c>
    </row>
    <row r="72" spans="1:5" ht="15.75" customHeight="1">
      <c r="A72" s="24" t="s">
        <v>129</v>
      </c>
      <c r="B72" s="33">
        <v>4</v>
      </c>
      <c r="C72" s="25">
        <v>0</v>
      </c>
      <c r="D72" s="31"/>
      <c r="E72" s="27">
        <f t="shared" si="4"/>
        <v>0</v>
      </c>
    </row>
    <row r="73" spans="1:5" ht="15.75" customHeight="1">
      <c r="A73" s="24" t="s">
        <v>130</v>
      </c>
      <c r="B73" s="33">
        <v>4</v>
      </c>
      <c r="C73" s="25">
        <v>0</v>
      </c>
      <c r="D73" s="31"/>
      <c r="E73" s="27">
        <f t="shared" si="4"/>
        <v>0</v>
      </c>
    </row>
    <row r="74" spans="1:5" ht="15.75" customHeight="1">
      <c r="A74" s="29"/>
      <c r="B74" s="29"/>
      <c r="C74" s="54" t="s">
        <v>100</v>
      </c>
      <c r="D74" s="51"/>
      <c r="E74" s="27">
        <f>SUM(E66:E73)</f>
        <v>0</v>
      </c>
    </row>
    <row r="75" spans="1:5" ht="12.75" customHeight="1">
      <c r="A75" s="65" t="s">
        <v>142</v>
      </c>
      <c r="B75" s="56"/>
      <c r="C75" s="56"/>
      <c r="D75" s="56"/>
      <c r="E75" s="57"/>
    </row>
    <row r="76" spans="1:5" ht="12.75" customHeight="1">
      <c r="A76" s="58"/>
      <c r="B76" s="59"/>
      <c r="C76" s="59"/>
      <c r="D76" s="59"/>
      <c r="E76" s="60"/>
    </row>
    <row r="77" spans="1:5" ht="5.25" customHeight="1">
      <c r="A77" s="55" t="s">
        <v>132</v>
      </c>
      <c r="B77" s="56"/>
      <c r="C77" s="56"/>
      <c r="D77" s="56"/>
      <c r="E77" s="57"/>
    </row>
    <row r="78" spans="1:5" ht="5.25" customHeight="1">
      <c r="A78" s="61"/>
      <c r="B78" s="62"/>
      <c r="C78" s="62"/>
      <c r="D78" s="62"/>
      <c r="E78" s="63"/>
    </row>
    <row r="79" spans="1:5" ht="5.25" customHeight="1">
      <c r="A79" s="61"/>
      <c r="B79" s="62"/>
      <c r="C79" s="62"/>
      <c r="D79" s="62"/>
      <c r="E79" s="63"/>
    </row>
    <row r="80" spans="1:5" ht="5.25" customHeight="1">
      <c r="A80" s="61"/>
      <c r="B80" s="62"/>
      <c r="C80" s="62"/>
      <c r="D80" s="62"/>
      <c r="E80" s="63"/>
    </row>
    <row r="81" spans="1:5" ht="5.25" customHeight="1">
      <c r="A81" s="58"/>
      <c r="B81" s="59"/>
      <c r="C81" s="59"/>
      <c r="D81" s="59"/>
      <c r="E81" s="60"/>
    </row>
    <row r="82" spans="1:5" ht="15.75" customHeight="1">
      <c r="A82" s="64" t="s">
        <v>133</v>
      </c>
      <c r="B82" s="53"/>
      <c r="C82" s="53"/>
      <c r="D82" s="53"/>
      <c r="E82" s="51"/>
    </row>
    <row r="83" spans="1:5" ht="15.75" customHeight="1"/>
    <row r="84" spans="1:5" ht="15.75" customHeight="1"/>
    <row r="85" spans="1:5" ht="15.75" customHeight="1"/>
    <row r="86" spans="1:5" ht="15.75" customHeight="1"/>
    <row r="87" spans="1:5" ht="15.75" customHeight="1"/>
    <row r="88" spans="1:5" ht="15.75" customHeight="1"/>
    <row r="89" spans="1:5" ht="15.75" customHeight="1"/>
    <row r="90" spans="1:5" ht="15.75" customHeight="1"/>
    <row r="91" spans="1:5" ht="15.75" customHeight="1"/>
    <row r="92" spans="1:5" ht="15.75" customHeight="1"/>
    <row r="93" spans="1:5" ht="15.75" customHeight="1"/>
    <row r="94" spans="1:5" ht="15.75" customHeight="1"/>
    <row r="95" spans="1:5" ht="15.75" customHeight="1"/>
    <row r="96" spans="1:5"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A43:E43"/>
    <mergeCell ref="A45:E45"/>
    <mergeCell ref="A77:E81"/>
    <mergeCell ref="A82:E82"/>
    <mergeCell ref="C54:D54"/>
    <mergeCell ref="A55:E56"/>
    <mergeCell ref="A57:E61"/>
    <mergeCell ref="A62:E62"/>
    <mergeCell ref="A64:E64"/>
    <mergeCell ref="C74:D74"/>
    <mergeCell ref="A75:E76"/>
    <mergeCell ref="A1:B1"/>
    <mergeCell ref="A8:E8"/>
    <mergeCell ref="C35:D35"/>
    <mergeCell ref="A36:E37"/>
    <mergeCell ref="A38:E4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defaultColWidth="14.42578125" defaultRowHeight="15" customHeight="1"/>
  <cols>
    <col min="1" max="1" width="41.28515625" customWidth="1"/>
    <col min="2" max="2" width="27.42578125" customWidth="1"/>
    <col min="3" max="3" width="16" customWidth="1"/>
    <col min="4" max="4" width="15.5703125" customWidth="1"/>
    <col min="5" max="5" width="16.85546875" customWidth="1"/>
    <col min="6" max="26" width="8.7109375" customWidth="1"/>
  </cols>
  <sheetData>
    <row r="1" spans="1:5">
      <c r="A1" s="66" t="s">
        <v>134</v>
      </c>
      <c r="B1" s="53"/>
      <c r="C1" s="53"/>
      <c r="D1" s="53"/>
      <c r="E1" s="51"/>
    </row>
    <row r="2" spans="1:5" ht="39">
      <c r="A2" s="38" t="s">
        <v>102</v>
      </c>
      <c r="B2" s="38" t="s">
        <v>103</v>
      </c>
      <c r="C2" s="38" t="s">
        <v>104</v>
      </c>
      <c r="D2" s="38" t="s">
        <v>105</v>
      </c>
      <c r="E2" s="38" t="s">
        <v>96</v>
      </c>
    </row>
    <row r="3" spans="1:5">
      <c r="A3" s="24" t="s">
        <v>106</v>
      </c>
      <c r="B3" s="24">
        <v>44</v>
      </c>
      <c r="C3" s="25"/>
      <c r="D3" s="26"/>
      <c r="E3" s="27">
        <f t="shared" ref="E3:E12" si="0">B3*C3</f>
        <v>0</v>
      </c>
    </row>
    <row r="4" spans="1:5">
      <c r="A4" s="28" t="s">
        <v>107</v>
      </c>
      <c r="B4" s="24">
        <v>88</v>
      </c>
      <c r="C4" s="25">
        <v>0</v>
      </c>
      <c r="D4" s="29"/>
      <c r="E4" s="27">
        <f t="shared" si="0"/>
        <v>0</v>
      </c>
    </row>
    <row r="5" spans="1:5">
      <c r="A5" s="24" t="s">
        <v>112</v>
      </c>
      <c r="B5" s="24">
        <v>516</v>
      </c>
      <c r="C5" s="25">
        <v>0</v>
      </c>
      <c r="D5" s="31"/>
      <c r="E5" s="27">
        <f t="shared" si="0"/>
        <v>0</v>
      </c>
    </row>
    <row r="6" spans="1:5">
      <c r="A6" s="24" t="s">
        <v>115</v>
      </c>
      <c r="B6" s="32">
        <v>516</v>
      </c>
      <c r="C6" s="25">
        <v>0</v>
      </c>
      <c r="D6" s="31"/>
      <c r="E6" s="27">
        <f t="shared" si="0"/>
        <v>0</v>
      </c>
    </row>
    <row r="7" spans="1:5">
      <c r="A7" s="24"/>
      <c r="B7" s="32"/>
      <c r="C7" s="25">
        <v>0</v>
      </c>
      <c r="D7" s="31"/>
      <c r="E7" s="27">
        <f t="shared" si="0"/>
        <v>0</v>
      </c>
    </row>
    <row r="8" spans="1:5">
      <c r="A8" s="24"/>
      <c r="B8" s="24"/>
      <c r="C8" s="25">
        <v>0</v>
      </c>
      <c r="D8" s="31"/>
      <c r="E8" s="27">
        <f t="shared" si="0"/>
        <v>0</v>
      </c>
    </row>
    <row r="9" spans="1:5">
      <c r="A9" s="24"/>
      <c r="B9" s="24"/>
      <c r="C9" s="25">
        <v>0</v>
      </c>
      <c r="D9" s="31"/>
      <c r="E9" s="27">
        <f t="shared" si="0"/>
        <v>0</v>
      </c>
    </row>
    <row r="10" spans="1:5">
      <c r="B10" s="24"/>
      <c r="C10" s="25">
        <v>0</v>
      </c>
      <c r="D10" s="31"/>
      <c r="E10" s="27">
        <f t="shared" si="0"/>
        <v>0</v>
      </c>
    </row>
    <row r="11" spans="1:5">
      <c r="A11" s="30"/>
      <c r="B11" s="24"/>
      <c r="C11" s="25">
        <v>0</v>
      </c>
      <c r="D11" s="31"/>
      <c r="E11" s="27">
        <f t="shared" si="0"/>
        <v>0</v>
      </c>
    </row>
    <row r="12" spans="1:5">
      <c r="A12" s="28"/>
      <c r="B12" s="24"/>
      <c r="C12" s="25">
        <v>0</v>
      </c>
      <c r="D12" s="31"/>
      <c r="E12" s="27">
        <f t="shared" si="0"/>
        <v>0</v>
      </c>
    </row>
    <row r="13" spans="1:5">
      <c r="A13" s="24"/>
      <c r="B13" s="24"/>
      <c r="C13" s="25">
        <v>0</v>
      </c>
      <c r="D13" s="31">
        <v>0</v>
      </c>
      <c r="E13" s="27">
        <f>C13*B13</f>
        <v>0</v>
      </c>
    </row>
    <row r="14" spans="1:5">
      <c r="A14" s="24"/>
      <c r="B14" s="24"/>
      <c r="C14" s="25">
        <v>0</v>
      </c>
      <c r="D14" s="31"/>
      <c r="E14" s="27">
        <f>B14*C14</f>
        <v>0</v>
      </c>
    </row>
    <row r="15" spans="1:5">
      <c r="A15" s="24" t="s">
        <v>129</v>
      </c>
      <c r="B15" s="32">
        <v>44</v>
      </c>
      <c r="C15" s="25">
        <v>0</v>
      </c>
      <c r="D15" s="31">
        <v>0</v>
      </c>
      <c r="E15" s="27">
        <f>C15*B15</f>
        <v>0</v>
      </c>
    </row>
    <row r="16" spans="1:5">
      <c r="A16" s="24" t="s">
        <v>130</v>
      </c>
      <c r="B16" s="32">
        <v>44</v>
      </c>
      <c r="C16" s="25">
        <v>0</v>
      </c>
      <c r="D16" s="31"/>
      <c r="E16" s="27">
        <f>B16*C16</f>
        <v>0</v>
      </c>
    </row>
    <row r="17" spans="1:5">
      <c r="A17" s="29"/>
      <c r="B17" s="29"/>
      <c r="C17" s="54" t="s">
        <v>100</v>
      </c>
      <c r="D17" s="51"/>
      <c r="E17" s="27">
        <f>SUM(E3:E16)</f>
        <v>0</v>
      </c>
    </row>
    <row r="18" spans="1:5">
      <c r="A18" s="55" t="s">
        <v>131</v>
      </c>
      <c r="B18" s="56"/>
      <c r="C18" s="56"/>
      <c r="D18" s="56"/>
      <c r="E18" s="57"/>
    </row>
    <row r="19" spans="1:5">
      <c r="A19" s="58"/>
      <c r="B19" s="59"/>
      <c r="C19" s="59"/>
      <c r="D19" s="59"/>
      <c r="E19" s="60"/>
    </row>
    <row r="20" spans="1:5">
      <c r="A20" s="55" t="s">
        <v>132</v>
      </c>
      <c r="B20" s="56"/>
      <c r="C20" s="56"/>
      <c r="D20" s="56"/>
      <c r="E20" s="57"/>
    </row>
    <row r="21" spans="1:5" ht="15.75" customHeight="1">
      <c r="A21" s="61"/>
      <c r="B21" s="62"/>
      <c r="C21" s="62"/>
      <c r="D21" s="62"/>
      <c r="E21" s="63"/>
    </row>
    <row r="22" spans="1:5" ht="15.75" customHeight="1">
      <c r="A22" s="61"/>
      <c r="B22" s="62"/>
      <c r="C22" s="62"/>
      <c r="D22" s="62"/>
      <c r="E22" s="63"/>
    </row>
    <row r="23" spans="1:5" ht="15.75" customHeight="1">
      <c r="A23" s="61"/>
      <c r="B23" s="62"/>
      <c r="C23" s="62"/>
      <c r="D23" s="62"/>
      <c r="E23" s="63"/>
    </row>
    <row r="24" spans="1:5" ht="15.75" customHeight="1">
      <c r="A24" s="58"/>
      <c r="B24" s="59"/>
      <c r="C24" s="59"/>
      <c r="D24" s="59"/>
      <c r="E24" s="60"/>
    </row>
    <row r="25" spans="1:5" ht="15.75" customHeight="1">
      <c r="A25" s="64" t="s">
        <v>133</v>
      </c>
      <c r="B25" s="53"/>
      <c r="C25" s="53"/>
      <c r="D25" s="53"/>
      <c r="E25" s="51"/>
    </row>
    <row r="26" spans="1:5" ht="15.75" customHeight="1"/>
    <row r="27" spans="1:5" ht="15.75" customHeight="1"/>
    <row r="28" spans="1:5" ht="15.75" customHeight="1"/>
    <row r="29" spans="1:5" ht="15.75" customHeight="1"/>
    <row r="30" spans="1:5" ht="15.75" customHeight="1"/>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E1"/>
    <mergeCell ref="C17:D17"/>
    <mergeCell ref="A18:E19"/>
    <mergeCell ref="A20:E24"/>
    <mergeCell ref="A25:E25"/>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defaultColWidth="14.42578125" defaultRowHeight="15" customHeight="1"/>
  <cols>
    <col min="1" max="1" width="47.85546875" customWidth="1"/>
    <col min="2" max="2" width="21.140625" customWidth="1"/>
    <col min="3" max="3" width="13.7109375" customWidth="1"/>
    <col min="4" max="4" width="22.7109375" customWidth="1"/>
    <col min="5" max="5" width="19.28515625" customWidth="1"/>
    <col min="6" max="26" width="8.7109375" customWidth="1"/>
  </cols>
  <sheetData>
    <row r="1" spans="1:5">
      <c r="A1" s="66" t="s">
        <v>135</v>
      </c>
      <c r="B1" s="53"/>
      <c r="C1" s="53"/>
      <c r="D1" s="53"/>
      <c r="E1" s="51"/>
    </row>
    <row r="2" spans="1:5" ht="26.25">
      <c r="A2" s="38" t="s">
        <v>102</v>
      </c>
      <c r="B2" s="38" t="s">
        <v>103</v>
      </c>
      <c r="C2" s="38" t="s">
        <v>104</v>
      </c>
      <c r="D2" s="38" t="s">
        <v>105</v>
      </c>
      <c r="E2" s="38" t="s">
        <v>96</v>
      </c>
    </row>
    <row r="3" spans="1:5">
      <c r="A3" s="24" t="s">
        <v>136</v>
      </c>
      <c r="B3" s="24">
        <v>2</v>
      </c>
      <c r="C3" s="25"/>
      <c r="D3" s="26"/>
      <c r="E3" s="27">
        <f t="shared" ref="E3:E12" si="0">B3*C3</f>
        <v>0</v>
      </c>
    </row>
    <row r="4" spans="1:5">
      <c r="A4" s="24"/>
      <c r="B4" s="24"/>
      <c r="C4" s="25">
        <v>0</v>
      </c>
      <c r="D4" s="29"/>
      <c r="E4" s="27">
        <f t="shared" si="0"/>
        <v>0</v>
      </c>
    </row>
    <row r="5" spans="1:5">
      <c r="A5" s="28"/>
      <c r="B5" s="24"/>
      <c r="C5" s="25">
        <v>0</v>
      </c>
      <c r="D5" s="31"/>
      <c r="E5" s="27">
        <f t="shared" si="0"/>
        <v>0</v>
      </c>
    </row>
    <row r="6" spans="1:5">
      <c r="A6" s="30"/>
      <c r="B6" s="24"/>
      <c r="C6" s="25">
        <v>0</v>
      </c>
      <c r="D6" s="31"/>
      <c r="E6" s="27">
        <f t="shared" si="0"/>
        <v>0</v>
      </c>
    </row>
    <row r="7" spans="1:5">
      <c r="A7" s="28"/>
      <c r="B7" s="24"/>
      <c r="C7" s="25">
        <v>0</v>
      </c>
      <c r="D7" s="31"/>
      <c r="E7" s="27">
        <f t="shared" si="0"/>
        <v>0</v>
      </c>
    </row>
    <row r="8" spans="1:5">
      <c r="A8" s="24"/>
      <c r="B8" s="24"/>
      <c r="C8" s="25">
        <v>0</v>
      </c>
      <c r="D8" s="31"/>
      <c r="E8" s="27">
        <f t="shared" si="0"/>
        <v>0</v>
      </c>
    </row>
    <row r="9" spans="1:5">
      <c r="A9" s="24"/>
      <c r="B9" s="24"/>
      <c r="C9" s="25">
        <v>0</v>
      </c>
      <c r="D9" s="31"/>
      <c r="E9" s="27">
        <f t="shared" si="0"/>
        <v>0</v>
      </c>
    </row>
    <row r="10" spans="1:5">
      <c r="A10" s="24"/>
      <c r="B10" s="24"/>
      <c r="C10" s="25">
        <v>0</v>
      </c>
      <c r="D10" s="31"/>
      <c r="E10" s="27">
        <f t="shared" si="0"/>
        <v>0</v>
      </c>
    </row>
    <row r="11" spans="1:5">
      <c r="A11" s="30"/>
      <c r="B11" s="24"/>
      <c r="C11" s="25">
        <v>0</v>
      </c>
      <c r="D11" s="31"/>
      <c r="E11" s="27">
        <f t="shared" si="0"/>
        <v>0</v>
      </c>
    </row>
    <row r="12" spans="1:5">
      <c r="A12" s="28"/>
      <c r="B12" s="24"/>
      <c r="C12" s="25">
        <v>0</v>
      </c>
      <c r="D12" s="31"/>
      <c r="E12" s="27">
        <f t="shared" si="0"/>
        <v>0</v>
      </c>
    </row>
    <row r="13" spans="1:5">
      <c r="A13" s="24"/>
      <c r="B13" s="32"/>
      <c r="C13" s="25">
        <v>0</v>
      </c>
      <c r="D13" s="31">
        <v>0</v>
      </c>
      <c r="E13" s="27">
        <f>C13*B13</f>
        <v>0</v>
      </c>
    </row>
    <row r="14" spans="1:5">
      <c r="A14" s="24"/>
      <c r="B14" s="32"/>
      <c r="C14" s="25">
        <v>0</v>
      </c>
      <c r="D14" s="31"/>
      <c r="E14" s="27">
        <f>B14*C14</f>
        <v>0</v>
      </c>
    </row>
    <row r="15" spans="1:5">
      <c r="A15" s="24" t="s">
        <v>129</v>
      </c>
      <c r="B15" s="32">
        <v>2</v>
      </c>
      <c r="C15" s="25">
        <v>0</v>
      </c>
      <c r="D15" s="31">
        <v>0</v>
      </c>
      <c r="E15" s="27">
        <f>C15*B15</f>
        <v>0</v>
      </c>
    </row>
    <row r="16" spans="1:5">
      <c r="A16" s="24" t="s">
        <v>130</v>
      </c>
      <c r="B16" s="32">
        <v>2</v>
      </c>
      <c r="C16" s="25">
        <v>0</v>
      </c>
      <c r="D16" s="31"/>
      <c r="E16" s="27">
        <f>B16*C16</f>
        <v>0</v>
      </c>
    </row>
    <row r="17" spans="1:5">
      <c r="A17" s="29"/>
      <c r="B17" s="29"/>
      <c r="C17" s="54" t="s">
        <v>100</v>
      </c>
      <c r="D17" s="51"/>
      <c r="E17" s="27">
        <f>SUM(E3:E16)</f>
        <v>0</v>
      </c>
    </row>
    <row r="18" spans="1:5">
      <c r="A18" s="55" t="s">
        <v>131</v>
      </c>
      <c r="B18" s="56"/>
      <c r="C18" s="56"/>
      <c r="D18" s="56"/>
      <c r="E18" s="57"/>
    </row>
    <row r="19" spans="1:5">
      <c r="A19" s="58"/>
      <c r="B19" s="59"/>
      <c r="C19" s="59"/>
      <c r="D19" s="59"/>
      <c r="E19" s="60"/>
    </row>
    <row r="20" spans="1:5">
      <c r="A20" s="55" t="s">
        <v>132</v>
      </c>
      <c r="B20" s="56"/>
      <c r="C20" s="56"/>
      <c r="D20" s="56"/>
      <c r="E20" s="57"/>
    </row>
    <row r="21" spans="1:5" ht="15.75" customHeight="1">
      <c r="A21" s="61"/>
      <c r="B21" s="62"/>
      <c r="C21" s="62"/>
      <c r="D21" s="62"/>
      <c r="E21" s="63"/>
    </row>
    <row r="22" spans="1:5" ht="15.75" customHeight="1">
      <c r="A22" s="61"/>
      <c r="B22" s="62"/>
      <c r="C22" s="62"/>
      <c r="D22" s="62"/>
      <c r="E22" s="63"/>
    </row>
    <row r="23" spans="1:5" ht="15.75" customHeight="1">
      <c r="A23" s="61"/>
      <c r="B23" s="62"/>
      <c r="C23" s="62"/>
      <c r="D23" s="62"/>
      <c r="E23" s="63"/>
    </row>
    <row r="24" spans="1:5" ht="15.75" customHeight="1">
      <c r="A24" s="58"/>
      <c r="B24" s="59"/>
      <c r="C24" s="59"/>
      <c r="D24" s="59"/>
      <c r="E24" s="60"/>
    </row>
    <row r="25" spans="1:5" ht="15.75" customHeight="1">
      <c r="A25" s="64" t="s">
        <v>133</v>
      </c>
      <c r="B25" s="53"/>
      <c r="C25" s="53"/>
      <c r="D25" s="53"/>
      <c r="E25" s="51"/>
    </row>
    <row r="26" spans="1:5" ht="15.75" customHeight="1"/>
    <row r="27" spans="1:5" ht="15.75" customHeight="1"/>
    <row r="28" spans="1:5" ht="15.75" customHeight="1"/>
    <row r="29" spans="1:5" ht="15.75" customHeight="1"/>
    <row r="30" spans="1:5" ht="15.75" customHeight="1"/>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E1"/>
    <mergeCell ref="C17:D17"/>
    <mergeCell ref="A18:E19"/>
    <mergeCell ref="A20:E24"/>
    <mergeCell ref="A25:E25"/>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topLeftCell="A13" workbookViewId="0"/>
  </sheetViews>
  <sheetFormatPr defaultColWidth="14.42578125" defaultRowHeight="15" customHeight="1"/>
  <cols>
    <col min="1" max="1" width="24.85546875" customWidth="1"/>
    <col min="2" max="2" width="47" customWidth="1"/>
    <col min="3" max="3" width="45.42578125" customWidth="1"/>
    <col min="4" max="4" width="2.7109375" customWidth="1"/>
    <col min="5" max="5" width="53.42578125" customWidth="1"/>
    <col min="6" max="6" width="7.85546875" customWidth="1"/>
    <col min="7" max="26" width="8.7109375" customWidth="1"/>
  </cols>
  <sheetData>
    <row r="1" spans="1:6">
      <c r="A1" s="39" t="s">
        <v>143</v>
      </c>
      <c r="B1" s="39" t="s">
        <v>144</v>
      </c>
      <c r="C1" s="39" t="s">
        <v>145</v>
      </c>
      <c r="D1" s="40"/>
      <c r="E1" s="41" t="s">
        <v>146</v>
      </c>
      <c r="F1" s="39" t="s">
        <v>147</v>
      </c>
    </row>
    <row r="2" spans="1:6">
      <c r="A2" s="42" t="s">
        <v>148</v>
      </c>
      <c r="D2" s="11"/>
      <c r="E2" s="1" t="s">
        <v>106</v>
      </c>
      <c r="F2" s="1">
        <v>46</v>
      </c>
    </row>
    <row r="3" spans="1:6">
      <c r="A3" s="39" t="s">
        <v>6</v>
      </c>
      <c r="B3" s="1" t="s">
        <v>149</v>
      </c>
      <c r="C3" s="1" t="s">
        <v>150</v>
      </c>
      <c r="D3" s="11"/>
      <c r="E3" s="43" t="s">
        <v>107</v>
      </c>
      <c r="F3" s="1">
        <v>92</v>
      </c>
    </row>
    <row r="4" spans="1:6">
      <c r="B4" s="43" t="s">
        <v>151</v>
      </c>
      <c r="C4" s="1" t="s">
        <v>152</v>
      </c>
      <c r="D4" s="11"/>
      <c r="E4" s="44" t="s">
        <v>108</v>
      </c>
      <c r="F4" s="1">
        <v>48</v>
      </c>
    </row>
    <row r="5" spans="1:6">
      <c r="B5" s="45" t="s">
        <v>153</v>
      </c>
      <c r="C5" s="44" t="s">
        <v>154</v>
      </c>
      <c r="D5" s="11"/>
      <c r="E5" s="43" t="s">
        <v>109</v>
      </c>
      <c r="F5" s="1">
        <v>13</v>
      </c>
    </row>
    <row r="6" spans="1:6">
      <c r="B6" s="43" t="s">
        <v>155</v>
      </c>
      <c r="C6" s="43" t="s">
        <v>156</v>
      </c>
      <c r="D6" s="11"/>
      <c r="E6" s="45" t="s">
        <v>157</v>
      </c>
      <c r="F6" s="1">
        <v>61</v>
      </c>
    </row>
    <row r="7" spans="1:6">
      <c r="B7" s="45" t="s">
        <v>158</v>
      </c>
      <c r="D7" s="11"/>
      <c r="E7" s="1" t="s">
        <v>112</v>
      </c>
      <c r="F7" s="1">
        <v>540</v>
      </c>
    </row>
    <row r="8" spans="1:6">
      <c r="D8" s="11"/>
      <c r="E8" s="1" t="s">
        <v>111</v>
      </c>
      <c r="F8" s="1">
        <v>52</v>
      </c>
    </row>
    <row r="9" spans="1:6">
      <c r="B9" s="39" t="s">
        <v>144</v>
      </c>
      <c r="C9" s="39" t="s">
        <v>145</v>
      </c>
      <c r="D9" s="11"/>
      <c r="E9" s="44" t="s">
        <v>113</v>
      </c>
      <c r="F9" s="1">
        <v>12</v>
      </c>
    </row>
    <row r="10" spans="1:6">
      <c r="A10" s="39" t="s">
        <v>159</v>
      </c>
      <c r="B10" s="1" t="s">
        <v>149</v>
      </c>
      <c r="C10" s="1" t="s">
        <v>160</v>
      </c>
      <c r="D10" s="11"/>
      <c r="E10" s="43" t="s">
        <v>114</v>
      </c>
      <c r="F10" s="1">
        <v>4</v>
      </c>
    </row>
    <row r="11" spans="1:6">
      <c r="B11" s="43" t="s">
        <v>151</v>
      </c>
      <c r="C11" s="1" t="s">
        <v>161</v>
      </c>
      <c r="D11" s="11"/>
      <c r="E11" s="1" t="s">
        <v>115</v>
      </c>
      <c r="F11" s="1">
        <v>540</v>
      </c>
    </row>
    <row r="12" spans="1:6">
      <c r="B12" s="44" t="s">
        <v>162</v>
      </c>
      <c r="C12" s="44" t="s">
        <v>154</v>
      </c>
      <c r="D12" s="11"/>
      <c r="E12" s="1" t="s">
        <v>116</v>
      </c>
      <c r="F12" s="1">
        <v>4</v>
      </c>
    </row>
    <row r="13" spans="1:6">
      <c r="B13" s="43" t="s">
        <v>163</v>
      </c>
      <c r="C13" s="43" t="s">
        <v>156</v>
      </c>
      <c r="D13" s="46"/>
      <c r="E13" s="14" t="s">
        <v>117</v>
      </c>
      <c r="F13" s="14">
        <v>420</v>
      </c>
    </row>
    <row r="14" spans="1:6">
      <c r="B14" s="1" t="s">
        <v>164</v>
      </c>
      <c r="D14" s="46"/>
      <c r="E14" s="14" t="s">
        <v>118</v>
      </c>
      <c r="F14" s="14">
        <v>1260</v>
      </c>
    </row>
    <row r="15" spans="1:6">
      <c r="D15" s="46"/>
      <c r="E15" s="14" t="s">
        <v>119</v>
      </c>
      <c r="F15" s="14">
        <v>50</v>
      </c>
    </row>
    <row r="16" spans="1:6">
      <c r="B16" s="39" t="s">
        <v>144</v>
      </c>
      <c r="C16" s="39" t="s">
        <v>145</v>
      </c>
      <c r="D16" s="46"/>
      <c r="E16" s="14" t="s">
        <v>120</v>
      </c>
      <c r="F16" s="14">
        <v>180</v>
      </c>
    </row>
    <row r="17" spans="1:6">
      <c r="A17" s="39" t="s">
        <v>165</v>
      </c>
      <c r="B17" s="44" t="s">
        <v>166</v>
      </c>
      <c r="C17" s="1" t="s">
        <v>167</v>
      </c>
      <c r="D17" s="46"/>
      <c r="E17" s="14" t="s">
        <v>121</v>
      </c>
      <c r="F17" s="14">
        <v>30</v>
      </c>
    </row>
    <row r="18" spans="1:6">
      <c r="B18" s="43" t="s">
        <v>163</v>
      </c>
      <c r="C18" s="44" t="s">
        <v>154</v>
      </c>
      <c r="D18" s="46"/>
      <c r="E18" s="14" t="s">
        <v>122</v>
      </c>
      <c r="F18" s="14">
        <v>100</v>
      </c>
    </row>
    <row r="19" spans="1:6">
      <c r="B19" s="45" t="s">
        <v>168</v>
      </c>
      <c r="C19" s="43" t="s">
        <v>156</v>
      </c>
      <c r="D19" s="46"/>
      <c r="E19" s="14" t="s">
        <v>123</v>
      </c>
      <c r="F19" s="14">
        <v>10</v>
      </c>
    </row>
    <row r="20" spans="1:6">
      <c r="D20" s="46"/>
      <c r="E20" s="14" t="s">
        <v>124</v>
      </c>
      <c r="F20" s="14">
        <v>20</v>
      </c>
    </row>
    <row r="21" spans="1:6" ht="16.5" customHeight="1">
      <c r="B21" s="39" t="s">
        <v>144</v>
      </c>
      <c r="C21" s="39" t="s">
        <v>145</v>
      </c>
      <c r="D21" s="46"/>
      <c r="E21" s="14" t="s">
        <v>125</v>
      </c>
      <c r="F21" s="47">
        <v>10</v>
      </c>
    </row>
    <row r="22" spans="1:6" ht="15.75" customHeight="1">
      <c r="A22" s="39" t="s">
        <v>18</v>
      </c>
      <c r="B22" s="44" t="s">
        <v>169</v>
      </c>
      <c r="C22" s="1" t="s">
        <v>161</v>
      </c>
      <c r="D22" s="46"/>
      <c r="E22" s="14" t="s">
        <v>126</v>
      </c>
      <c r="F22" s="14">
        <v>15</v>
      </c>
    </row>
    <row r="23" spans="1:6" ht="15.75" customHeight="1">
      <c r="B23" s="43" t="s">
        <v>170</v>
      </c>
      <c r="C23" s="44" t="s">
        <v>154</v>
      </c>
      <c r="D23" s="46"/>
      <c r="E23" s="14" t="s">
        <v>127</v>
      </c>
      <c r="F23" s="14">
        <v>50</v>
      </c>
    </row>
    <row r="24" spans="1:6" ht="15.75" customHeight="1">
      <c r="B24" s="1" t="s">
        <v>164</v>
      </c>
      <c r="C24" s="43" t="s">
        <v>156</v>
      </c>
      <c r="D24" s="46"/>
      <c r="E24" s="14" t="s">
        <v>128</v>
      </c>
      <c r="F24" s="14">
        <v>100</v>
      </c>
    </row>
    <row r="25" spans="1:6" ht="15.75" customHeight="1">
      <c r="A25" s="11"/>
      <c r="B25" s="11"/>
      <c r="C25" s="11"/>
      <c r="D25" s="11"/>
      <c r="E25" s="48"/>
      <c r="F25" s="48"/>
    </row>
    <row r="26" spans="1:6" ht="15.75" customHeight="1">
      <c r="A26" s="42" t="s">
        <v>171</v>
      </c>
      <c r="D26" s="11"/>
      <c r="E26" s="49" t="s">
        <v>172</v>
      </c>
      <c r="F26" s="39" t="s">
        <v>147</v>
      </c>
    </row>
    <row r="27" spans="1:6" ht="15.75" customHeight="1">
      <c r="A27" s="8" t="s">
        <v>22</v>
      </c>
      <c r="B27" s="39" t="s">
        <v>144</v>
      </c>
      <c r="C27" s="39" t="s">
        <v>173</v>
      </c>
      <c r="D27" s="11"/>
      <c r="E27" s="10" t="s">
        <v>174</v>
      </c>
      <c r="F27" s="1">
        <v>2</v>
      </c>
    </row>
    <row r="28" spans="1:6" ht="15.75" customHeight="1">
      <c r="A28" s="8" t="s">
        <v>25</v>
      </c>
      <c r="B28" s="1" t="s">
        <v>175</v>
      </c>
      <c r="C28" s="1" t="s">
        <v>176</v>
      </c>
      <c r="D28" s="11"/>
      <c r="E28" s="37" t="s">
        <v>177</v>
      </c>
      <c r="F28" s="14">
        <v>4</v>
      </c>
    </row>
    <row r="29" spans="1:6" ht="15.75" customHeight="1">
      <c r="A29" s="8" t="s">
        <v>27</v>
      </c>
      <c r="B29" s="43" t="s">
        <v>178</v>
      </c>
      <c r="D29" s="11"/>
      <c r="E29" s="37" t="s">
        <v>138</v>
      </c>
      <c r="F29" s="14">
        <v>4</v>
      </c>
    </row>
    <row r="30" spans="1:6" ht="15.75" customHeight="1">
      <c r="A30" s="8" t="s">
        <v>29</v>
      </c>
      <c r="D30" s="11"/>
      <c r="E30" s="14" t="s">
        <v>139</v>
      </c>
      <c r="F30" s="14">
        <v>4</v>
      </c>
    </row>
    <row r="31" spans="1:6" ht="15.75" customHeight="1">
      <c r="A31" s="8" t="s">
        <v>32</v>
      </c>
      <c r="D31" s="11"/>
    </row>
    <row r="32" spans="1:6" ht="15.75" customHeight="1">
      <c r="A32" s="8" t="s">
        <v>35</v>
      </c>
      <c r="D32" s="11"/>
    </row>
    <row r="33" spans="1:4" ht="15.75" customHeight="1">
      <c r="A33" s="8" t="s">
        <v>38</v>
      </c>
      <c r="D33" s="11"/>
    </row>
    <row r="34" spans="1:4" ht="15.75" customHeight="1">
      <c r="A34" s="8" t="s">
        <v>41</v>
      </c>
      <c r="D34" s="11"/>
    </row>
    <row r="35" spans="1:4" ht="15.75" customHeight="1">
      <c r="A35" s="8" t="s">
        <v>44</v>
      </c>
      <c r="D35" s="11"/>
    </row>
    <row r="36" spans="1:4" ht="15.75" customHeight="1">
      <c r="A36" s="8" t="s">
        <v>47</v>
      </c>
      <c r="D36" s="11"/>
    </row>
    <row r="37" spans="1:4" ht="15.75" customHeight="1">
      <c r="A37" s="8" t="s">
        <v>49</v>
      </c>
      <c r="D37" s="11"/>
    </row>
    <row r="38" spans="1:4" ht="15.75" customHeight="1">
      <c r="A38" s="8" t="s">
        <v>52</v>
      </c>
      <c r="D38" s="11"/>
    </row>
    <row r="39" spans="1:4" ht="15.75" customHeight="1">
      <c r="A39" s="8" t="s">
        <v>54</v>
      </c>
      <c r="D39" s="11"/>
    </row>
    <row r="40" spans="1:4" ht="15.75" customHeight="1">
      <c r="A40" s="8" t="s">
        <v>57</v>
      </c>
      <c r="D40" s="11"/>
    </row>
    <row r="41" spans="1:4" ht="15.75" customHeight="1">
      <c r="A41" s="8" t="s">
        <v>60</v>
      </c>
      <c r="D41" s="11"/>
    </row>
    <row r="42" spans="1:4" ht="15.75" customHeight="1">
      <c r="A42" s="8" t="s">
        <v>61</v>
      </c>
      <c r="D42" s="11"/>
    </row>
    <row r="43" spans="1:4" ht="15.75" customHeight="1">
      <c r="A43" s="8" t="s">
        <v>64</v>
      </c>
      <c r="D43" s="11"/>
    </row>
    <row r="44" spans="1:4" ht="15.75" customHeight="1">
      <c r="A44" s="8" t="s">
        <v>66</v>
      </c>
      <c r="D44" s="11"/>
    </row>
    <row r="45" spans="1:4" ht="15.75" customHeight="1">
      <c r="A45" s="8" t="s">
        <v>68</v>
      </c>
      <c r="D45" s="11"/>
    </row>
    <row r="46" spans="1:4" ht="15.75" customHeight="1">
      <c r="A46" s="8" t="s">
        <v>71</v>
      </c>
      <c r="D46" s="11"/>
    </row>
    <row r="47" spans="1:4" ht="15.75" customHeight="1">
      <c r="A47" s="8" t="s">
        <v>74</v>
      </c>
      <c r="D47" s="11"/>
    </row>
    <row r="48" spans="1:4" ht="15.75" customHeight="1">
      <c r="A48" s="8" t="s">
        <v>77</v>
      </c>
      <c r="D48" s="11"/>
    </row>
    <row r="49" spans="1:4" ht="15.75" customHeight="1">
      <c r="A49" s="8" t="s">
        <v>80</v>
      </c>
      <c r="D49" s="11"/>
    </row>
    <row r="50" spans="1:4" ht="15.75" customHeight="1">
      <c r="A50" s="8" t="s">
        <v>83</v>
      </c>
      <c r="D50" s="11"/>
    </row>
    <row r="51" spans="1:4" ht="15.75" customHeight="1">
      <c r="A51" s="8" t="s">
        <v>85</v>
      </c>
    </row>
    <row r="52" spans="1:4" ht="15.75" customHeight="1"/>
    <row r="53" spans="1:4" ht="15.75" customHeight="1"/>
    <row r="54" spans="1:4" ht="15.75" customHeight="1"/>
    <row r="55" spans="1:4" ht="15.75" customHeight="1"/>
    <row r="56" spans="1:4" ht="15.75" customHeight="1"/>
    <row r="57" spans="1:4" ht="15.75" customHeight="1"/>
    <row r="58" spans="1:4" ht="15.75" customHeight="1"/>
    <row r="59" spans="1:4" ht="15.75" customHeight="1"/>
    <row r="60" spans="1:4" ht="15.75" customHeight="1"/>
    <row r="61" spans="1:4" ht="15.75" customHeight="1"/>
    <row r="62" spans="1:4" ht="15.75" customHeight="1"/>
    <row r="63" spans="1:4" ht="15.75" customHeight="1"/>
    <row r="64" spans="1: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Sites</vt:lpstr>
      <vt:lpstr> Pricing Projects 1, 2, 3</vt:lpstr>
      <vt:lpstr>Pricing Project 2</vt:lpstr>
      <vt:lpstr>Pricing Project 3</vt:lpstr>
      <vt:lpstr>Switch Purchase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Thompson, Brian L</dc:creator>
  <cp:lastModifiedBy>Russell, Robert C</cp:lastModifiedBy>
  <dcterms:created xsi:type="dcterms:W3CDTF">2022-11-17T21:27:50Z</dcterms:created>
  <dcterms:modified xsi:type="dcterms:W3CDTF">2022-12-19T22:39:53Z</dcterms:modified>
</cp:coreProperties>
</file>