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mc:AlternateContent xmlns:mc="http://schemas.openxmlformats.org/markup-compatibility/2006">
    <mc:Choice Requires="x15">
      <x15ac:absPath xmlns:x15ac="http://schemas.microsoft.com/office/spreadsheetml/2010/11/ac" url="https://arlingtonva-my.sharepoint.com/personal/tprice_arlingtonva_us/Documents/FY23 Procurements/23-DES-ITBPW-432 ReBid - Outdoor Lighting System Maintenance Repair and Rebuild/Solicitation/Invitation to Bid/ITB/Final Version/"/>
    </mc:Choice>
  </mc:AlternateContent>
  <xr:revisionPtr revIDLastSave="57" documentId="13_ncr:1_{257D1141-8171-451B-9075-74A14B866148}" xr6:coauthVersionLast="47" xr6:coauthVersionMax="47" xr10:uidLastSave="{93FBF737-6333-D341-968E-60485FBDD62E}"/>
  <bookViews>
    <workbookView xWindow="18960" yWindow="500" windowWidth="27500" windowHeight="255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I61" i="1" l="1"/>
  <c r="I60" i="1"/>
  <c r="I59" i="1"/>
  <c r="I58" i="1"/>
  <c r="I57" i="1"/>
  <c r="I56" i="1"/>
  <c r="I55" i="1"/>
  <c r="I53" i="1"/>
  <c r="I64" i="1"/>
  <c r="I65" i="1"/>
  <c r="I66" i="1"/>
  <c r="I67" i="1"/>
  <c r="I68" i="1"/>
  <c r="I69" i="1"/>
  <c r="I70" i="1"/>
  <c r="I78" i="1"/>
  <c r="I77" i="1"/>
  <c r="I79" i="1"/>
  <c r="I80" i="1"/>
  <c r="I81" i="1"/>
  <c r="I82" i="1"/>
  <c r="I83" i="1"/>
  <c r="I84" i="1"/>
  <c r="I85" i="1"/>
  <c r="I86" i="1"/>
  <c r="I87" i="1"/>
  <c r="I88" i="1"/>
  <c r="I72" i="1"/>
  <c r="I73" i="1"/>
  <c r="I74" i="1"/>
  <c r="I75" i="1"/>
  <c r="I71" i="1" l="1"/>
  <c r="I27" i="1" l="1"/>
  <c r="I10" i="1" l="1"/>
  <c r="I50" i="1" l="1"/>
  <c r="I49" i="1"/>
  <c r="I43" i="1"/>
  <c r="I38" i="1"/>
  <c r="I39" i="1"/>
  <c r="I40" i="1"/>
  <c r="I41" i="1"/>
  <c r="I36" i="1" l="1"/>
  <c r="I28" i="1"/>
  <c r="I31" i="1"/>
  <c r="I32" i="1"/>
  <c r="I33" i="1"/>
  <c r="I16" i="1"/>
  <c r="I15" i="1"/>
  <c r="I14" i="1"/>
  <c r="I24" i="1"/>
  <c r="I48" i="1" l="1"/>
  <c r="I47" i="1"/>
  <c r="I46" i="1"/>
  <c r="I45" i="1"/>
  <c r="I63" i="1" l="1"/>
  <c r="I76" i="1"/>
  <c r="I54" i="1"/>
  <c r="I62" i="1"/>
  <c r="I51" i="1"/>
  <c r="I52" i="1"/>
  <c r="I26" i="1"/>
  <c r="I29" i="1"/>
  <c r="I30" i="1"/>
  <c r="I25" i="1"/>
  <c r="I42" i="1"/>
  <c r="I44" i="1"/>
  <c r="I37" i="1"/>
  <c r="I17" i="1"/>
  <c r="I23" i="1"/>
  <c r="I35" i="1"/>
  <c r="I34" i="1"/>
  <c r="I12" i="1"/>
  <c r="I11" i="1"/>
  <c r="I22" i="1"/>
  <c r="I18" i="1"/>
  <c r="I19" i="1"/>
  <c r="I20" i="1"/>
  <c r="I21" i="1"/>
  <c r="I9" i="1"/>
  <c r="I94" i="1" s="1"/>
</calcChain>
</file>

<file path=xl/sharedStrings.xml><?xml version="1.0" encoding="utf-8"?>
<sst xmlns="http://schemas.openxmlformats.org/spreadsheetml/2006/main" count="202" uniqueCount="119">
  <si>
    <t>Arlington County Government</t>
  </si>
  <si>
    <t>NAME OF OFFEROR OR CONTRACTOR</t>
  </si>
  <si>
    <t>SOLICITATION OR CONTRACT NUMBER</t>
  </si>
  <si>
    <t>PAGE</t>
  </si>
  <si>
    <t>SCOPE OF WORK</t>
  </si>
  <si>
    <t xml:space="preserve">The Contractor shall provide the labor, materials, tools, parts, supplies, equipment, transportation, and supervision necessary to complete the various lighting maintenance tasks outlined in the items below and in accordance with the contract document. </t>
  </si>
  <si>
    <t>ITEM NO.</t>
  </si>
  <si>
    <t>SUPPLIES/SERVICES</t>
  </si>
  <si>
    <t>Reference</t>
  </si>
  <si>
    <t>EST QTY</t>
  </si>
  <si>
    <t>UNIT</t>
  </si>
  <si>
    <t>UNIT PRICE</t>
  </si>
  <si>
    <t>AMOUNT</t>
  </si>
  <si>
    <t>Conduits</t>
  </si>
  <si>
    <t>Furnish and Install 1 inch Steel Riser on Wooden Poles</t>
  </si>
  <si>
    <t>LF</t>
  </si>
  <si>
    <t>Furnish and Install 1 Inch Steel Conduit on Wall Surfaces</t>
  </si>
  <si>
    <t>Furnish and Install 2 Inch SCH 40 PVC Conduit in Trench</t>
  </si>
  <si>
    <t>Furnish and Install 2 Inch SCH 40 PVC Conduit in Road Crossing</t>
  </si>
  <si>
    <t>Testpit in Roadway</t>
  </si>
  <si>
    <t>EA</t>
  </si>
  <si>
    <t>Testpit in Concrete</t>
  </si>
  <si>
    <t>Testpit in Pavers</t>
  </si>
  <si>
    <t>Testpit in Landscape Area</t>
  </si>
  <si>
    <t>Trenching  - Asphalt</t>
  </si>
  <si>
    <t xml:space="preserve">Trenching  - Concrete </t>
  </si>
  <si>
    <t>Trenching  - Pavers</t>
  </si>
  <si>
    <t>Trenching - Earth</t>
  </si>
  <si>
    <t>Clear Existing Conduit</t>
  </si>
  <si>
    <t>Remove Underground Conduit</t>
  </si>
  <si>
    <t>Remove Conduit from Wall Surfaces (e.g, retaining wall, bridge deck)</t>
  </si>
  <si>
    <t>Junction Boxes</t>
  </si>
  <si>
    <t>Furnish and Install Junction Box and Lid SMALL</t>
  </si>
  <si>
    <t xml:space="preserve">Furnish and Install Junction Box and Lid LARGE </t>
  </si>
  <si>
    <t>Furnish and Install Junction Box Lid SMALL</t>
  </si>
  <si>
    <t>Furnish and Install Junction Box Lid LARGE</t>
  </si>
  <si>
    <t>Furnish and Install Wall Mount Junction Box and Lid</t>
  </si>
  <si>
    <t>Enter Existing Junction Box</t>
  </si>
  <si>
    <t>Remove Junction Box SMALL</t>
  </si>
  <si>
    <t>Remove Junction Box LARGE</t>
  </si>
  <si>
    <t>Adjust Existing Junction Box to Grade</t>
  </si>
  <si>
    <t>Conductors</t>
  </si>
  <si>
    <t>Furnish &amp; Install #6 XHHW-2 cable</t>
  </si>
  <si>
    <t>Furnish &amp; Install #12 UF cable with ground wire</t>
  </si>
  <si>
    <t>Remove Coductor</t>
  </si>
  <si>
    <t>Foundations</t>
  </si>
  <si>
    <t>Install Streetlight Pole Foundation</t>
  </si>
  <si>
    <t>Install Roadway Light Pole Foundation</t>
  </si>
  <si>
    <t>Install Shallow-Depth Foundation</t>
  </si>
  <si>
    <t>Enter Existing Foundation</t>
  </si>
  <si>
    <t>Install Anchor Bolts in Existing Foundation</t>
  </si>
  <si>
    <t>Demolish of Existing Foundation</t>
  </si>
  <si>
    <t>Removal of Existing Foundation - up to 4' Deep</t>
  </si>
  <si>
    <t xml:space="preserve">Removal of Existing Foundation - 4' to 8' Deep </t>
  </si>
  <si>
    <t>Pole Base</t>
  </si>
  <si>
    <t>Furnish and install Clamshell Base</t>
  </si>
  <si>
    <t>Furnish and install Transformer Base</t>
  </si>
  <si>
    <t>Furnish and install aluminum transformer base cover</t>
  </si>
  <si>
    <t>Furnish and install plastic transformer base cover</t>
  </si>
  <si>
    <t>Remove Clamshell Base</t>
  </si>
  <si>
    <t>Remove Transformer Base</t>
  </si>
  <si>
    <t>Light Poles</t>
  </si>
  <si>
    <t>Furnish and Install Wooden Roadway Light Pole</t>
  </si>
  <si>
    <t>Install Direct-Buried Composite Roadway Light Pole</t>
  </si>
  <si>
    <t>Install Direct-Buried Composite Streetlight Pole</t>
  </si>
  <si>
    <t xml:space="preserve">Install on-foundation composite or aluminum roadway light poles  </t>
  </si>
  <si>
    <t xml:space="preserve">Install on-foundation composite or aluminum or steel streetlight poles  </t>
  </si>
  <si>
    <t>Direct-buried Roadway Light or Streetlight Pole Removal</t>
  </si>
  <si>
    <t>On-Foundation Roadway Light or Streetlight Pole Removal</t>
  </si>
  <si>
    <t xml:space="preserve">Emergency Roadway Light or Streetlight Pole Removal </t>
  </si>
  <si>
    <t xml:space="preserve">Pole Painting On-site Roadway Light </t>
  </si>
  <si>
    <t>Pole Painting On-site Streetlight Pole</t>
  </si>
  <si>
    <t xml:space="preserve">Straighten Leaning Direct-Buried Roadway Poles </t>
  </si>
  <si>
    <t xml:space="preserve">Straighten Leaning Direct-Buried Streetlight Poles </t>
  </si>
  <si>
    <t>Luminaire Arms</t>
  </si>
  <si>
    <t>Install Standard Aluminum Luminaire 6' Arm</t>
  </si>
  <si>
    <t>Install Upsweep Aluminum Luminaire 6' Arm</t>
  </si>
  <si>
    <t>Install S-Curve Aluminum Luminaire 6' Arm</t>
  </si>
  <si>
    <t>Install Decorative Post-Top Aluminum Luminaire Arm</t>
  </si>
  <si>
    <t>Install Decorative Single Arm for Rear Mount Octaflute Pole</t>
  </si>
  <si>
    <t>Install Aluminum Arm Adapter for Teardrop Fixture</t>
  </si>
  <si>
    <t>Straighten Decorative Post-Top Aluminium Luminaire Arm</t>
  </si>
  <si>
    <t>Remove Luminaire Arm</t>
  </si>
  <si>
    <t>Electric Service</t>
  </si>
  <si>
    <t xml:space="preserve">Furnish and Install Meter Pan, Pedestal, Control Box and Components </t>
  </si>
  <si>
    <t>Furnish and Install Contactor</t>
  </si>
  <si>
    <t>Furnish and Install HOA Switch</t>
  </si>
  <si>
    <t>Furnish and Install Photocell</t>
  </si>
  <si>
    <t>Remove Meter Pedestal and Pan</t>
  </si>
  <si>
    <t>Luminaires</t>
  </si>
  <si>
    <t>Install decorative post-top globe</t>
  </si>
  <si>
    <t>Install decorative post-top globe and metal base</t>
  </si>
  <si>
    <t>Retrofit decorative post-top LED luminaire</t>
  </si>
  <si>
    <t>Install complete decorative post-top LED luminaire assembly</t>
  </si>
  <si>
    <t>Install cobra LED luminaire and communication device</t>
  </si>
  <si>
    <t>Install teardrop LED luminaire and communication device</t>
  </si>
  <si>
    <t>Furnish and install wallpack LED luminaire</t>
  </si>
  <si>
    <t>Repair tilted roadway luminaire</t>
  </si>
  <si>
    <t>Repair tilted decorative post-top luminaire</t>
  </si>
  <si>
    <t>Repair dislocated wallpack luminaire</t>
  </si>
  <si>
    <t>Remove decorative post-top luminaire</t>
  </si>
  <si>
    <t>Remove roadway luminaire</t>
  </si>
  <si>
    <t>Remove wallpack luminaire</t>
  </si>
  <si>
    <t>Typical Maintenance</t>
  </si>
  <si>
    <t>Lighting Outage Investigation</t>
  </si>
  <si>
    <t>SS-01</t>
  </si>
  <si>
    <t>HR</t>
  </si>
  <si>
    <t>Furnish and Replace HPS bulb - roadway luminaire</t>
  </si>
  <si>
    <t>SS-02</t>
  </si>
  <si>
    <t>Furnish and Replace HPS bulb - decorative post-top luminaire</t>
  </si>
  <si>
    <t>Furnish and Replace fuse</t>
  </si>
  <si>
    <t>SS-03</t>
  </si>
  <si>
    <t>SS-04</t>
  </si>
  <si>
    <t>Grand Total</t>
  </si>
  <si>
    <t>Furnish and Install 2 Inch HDPE Direct Bore Conduit</t>
  </si>
  <si>
    <t>LIST ALL TRADESMEN FOR ANY INSTALLATION AND REMOVAL SERVICES</t>
  </si>
  <si>
    <t xml:space="preserve">Furnish and Replace photocell </t>
  </si>
  <si>
    <r>
      <rPr>
        <b/>
        <sz val="9"/>
        <color theme="1"/>
        <rFont val="Arial"/>
        <family val="2"/>
      </rPr>
      <t>Notes:
THE UNIT QUANTITIES ABOVE ARE ESTIMATED VALUES:</t>
    </r>
    <r>
      <rPr>
        <sz val="9"/>
        <color theme="1"/>
        <rFont val="Arial"/>
        <family val="2"/>
      </rPr>
      <t xml:space="preserve"> This is a Fixed Unit-Price, Indefinite Quantity Contract and the quantities above are estimates only. The quantities may exceed or be less than the estimated amounts and will be determined upon actual services provided during the term of the contract. 
The quantities are based on assumed for one year with option for four renewals.
</t>
    </r>
    <r>
      <rPr>
        <b/>
        <sz val="9"/>
        <color theme="1"/>
        <rFont val="Arial"/>
        <family val="2"/>
      </rPr>
      <t xml:space="preserve">
COMMENCEMENT, PROSECUTION AND COMPLETION OF WORKS: </t>
    </r>
    <r>
      <rPr>
        <sz val="9"/>
        <color theme="1"/>
        <rFont val="Arial"/>
        <family val="2"/>
      </rPr>
      <t xml:space="preserve">The Contractor shall be required to (a) commence work under this contract within 10 calendar days after the date the Contractor receives Notice to Proceed; (b) prosecute the work diligently; (c) complete all work ready for use not later than the number of days specified in the contract. 
</t>
    </r>
    <r>
      <rPr>
        <b/>
        <sz val="9"/>
        <color theme="1"/>
        <rFont val="Arial"/>
        <family val="2"/>
      </rPr>
      <t>REFERENCE TO DOCUMENTS:</t>
    </r>
    <r>
      <rPr>
        <sz val="9"/>
        <color theme="1"/>
        <rFont val="Arial"/>
        <family val="2"/>
      </rPr>
      <t xml:space="preserve"> The Contractor shall rerfer to the special conditions, supplemental specification, minimum qualification listed in the ITB. The section numbers under Reference column of this document are not all comprehensive and multiple sections of specifications and suplemental specifications may have to be consulted to complete a task. </t>
    </r>
  </si>
  <si>
    <t>REVISED ATTACHMENT A - PRICE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</si>
</sst>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15" x14ac:knownFonts="1">
    <font>
      <sz val="11"/>
      <color theme="1"/>
      <name val="Calibri"/>
      <family val="2"/>
      <scheme val="minor"/>
    </font>
    <font>
      <sz val="11"/>
      <color theme="1"/>
      <name val="Calibri"/>
      <family val="2"/>
      <scheme val="minor"/>
    </font>
    <font>
      <b/>
      <u/>
      <sz val="14"/>
      <name val="Arial"/>
      <family val="2"/>
    </font>
    <font>
      <sz val="10"/>
      <name val="Arial"/>
      <family val="2"/>
    </font>
    <font>
      <b/>
      <sz val="8"/>
      <name val="Arial"/>
      <family val="2"/>
    </font>
    <font>
      <sz val="10"/>
      <color theme="1"/>
      <name val="Arial"/>
      <family val="2"/>
    </font>
    <font>
      <sz val="12"/>
      <name val="Arial"/>
      <family val="2"/>
    </font>
    <font>
      <b/>
      <sz val="10"/>
      <name val="Arial"/>
      <family val="2"/>
    </font>
    <font>
      <sz val="10"/>
      <color indexed="8"/>
      <name val="Arial"/>
      <family val="2"/>
    </font>
    <font>
      <sz val="11"/>
      <color theme="1"/>
      <name val="Arial"/>
      <family val="2"/>
    </font>
    <font>
      <b/>
      <sz val="12"/>
      <color theme="1"/>
      <name val="Arial"/>
      <family val="2"/>
    </font>
    <font>
      <sz val="9"/>
      <color theme="1"/>
      <name val="Arial"/>
      <family val="2"/>
    </font>
    <font>
      <b/>
      <sz val="9"/>
      <color theme="1"/>
      <name val="Arial"/>
      <family val="2"/>
    </font>
    <font>
      <b/>
      <sz val="11"/>
      <color theme="1"/>
      <name val="Arial"/>
      <family val="2"/>
    </font>
    <font>
      <b/>
      <sz val="16"/>
      <color rgb="FFFF0000"/>
      <name val="Arial"/>
      <family val="2"/>
    </font>
  </fonts>
  <fills count="5">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0"/>
        <bgColor indexed="64"/>
      </patternFill>
    </fill>
  </fills>
  <borders count="47">
    <border>
      <left/>
      <right/>
      <top/>
      <bottom/>
      <diagonal/>
    </border>
    <border>
      <left style="thin">
        <color indexed="9"/>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4" fillId="2" borderId="6" xfId="0" applyFont="1" applyFill="1" applyBorder="1" applyAlignment="1">
      <alignment vertical="center"/>
    </xf>
    <xf numFmtId="0" fontId="6" fillId="0" borderId="10" xfId="0" applyFont="1" applyBorder="1" applyAlignment="1">
      <alignment horizontal="center" vertical="center" wrapText="1"/>
    </xf>
    <xf numFmtId="0" fontId="9" fillId="0" borderId="0" xfId="0" applyFont="1"/>
    <xf numFmtId="0" fontId="9" fillId="0" borderId="0" xfId="0" applyFont="1" applyAlignment="1">
      <alignment horizontal="center" vertical="center"/>
    </xf>
    <xf numFmtId="0" fontId="8" fillId="0" borderId="18" xfId="0" applyFont="1" applyBorder="1" applyAlignment="1">
      <alignment horizontal="left" vertical="center"/>
    </xf>
    <xf numFmtId="0" fontId="8" fillId="0" borderId="22" xfId="0" applyFont="1" applyBorder="1" applyAlignment="1">
      <alignment horizontal="left" vertical="center"/>
    </xf>
    <xf numFmtId="0" fontId="3" fillId="0" borderId="18" xfId="0" applyFont="1" applyBorder="1" applyAlignment="1">
      <alignment horizontal="left" vertical="center"/>
    </xf>
    <xf numFmtId="5" fontId="9" fillId="0" borderId="21" xfId="0" applyNumberFormat="1" applyFont="1" applyBorder="1"/>
    <xf numFmtId="5" fontId="9" fillId="0" borderId="23" xfId="0" applyNumberFormat="1" applyFont="1" applyBorder="1"/>
    <xf numFmtId="0" fontId="8" fillId="0" borderId="19" xfId="0" applyFont="1" applyBorder="1" applyAlignment="1">
      <alignment horizontal="left" vertical="center"/>
    </xf>
    <xf numFmtId="5" fontId="9" fillId="0" borderId="31" xfId="0" applyNumberFormat="1" applyFont="1" applyBorder="1"/>
    <xf numFmtId="0" fontId="8" fillId="0" borderId="20" xfId="0" applyFont="1" applyBorder="1" applyAlignment="1">
      <alignment horizontal="left" vertical="center"/>
    </xf>
    <xf numFmtId="0" fontId="3" fillId="0" borderId="22" xfId="0" applyFont="1" applyBorder="1" applyAlignment="1">
      <alignment horizontal="left" vertical="center"/>
    </xf>
    <xf numFmtId="0" fontId="5" fillId="0" borderId="25" xfId="0" applyFont="1" applyBorder="1"/>
    <xf numFmtId="0" fontId="5" fillId="0" borderId="22" xfId="0" applyFont="1" applyBorder="1"/>
    <xf numFmtId="0" fontId="5" fillId="0" borderId="18" xfId="0" applyFont="1" applyBorder="1"/>
    <xf numFmtId="0" fontId="5" fillId="0" borderId="26" xfId="0" applyFont="1" applyBorder="1"/>
    <xf numFmtId="0" fontId="5" fillId="0" borderId="9" xfId="0" applyFont="1" applyBorder="1"/>
    <xf numFmtId="0" fontId="5" fillId="0" borderId="0" xfId="0" applyFont="1"/>
    <xf numFmtId="0" fontId="5" fillId="0" borderId="32" xfId="0" applyFont="1" applyBorder="1"/>
    <xf numFmtId="0" fontId="5" fillId="0" borderId="19" xfId="0" applyFont="1" applyBorder="1"/>
    <xf numFmtId="5" fontId="9" fillId="0" borderId="10" xfId="0" applyNumberFormat="1" applyFont="1" applyBorder="1"/>
    <xf numFmtId="0" fontId="5" fillId="0" borderId="34" xfId="0" applyFont="1" applyBorder="1"/>
    <xf numFmtId="0" fontId="8" fillId="0" borderId="34" xfId="0" applyFont="1" applyBorder="1" applyAlignment="1">
      <alignment horizontal="left" vertical="center"/>
    </xf>
    <xf numFmtId="5" fontId="9" fillId="0" borderId="36" xfId="0" applyNumberFormat="1" applyFont="1" applyBorder="1"/>
    <xf numFmtId="0" fontId="5" fillId="0" borderId="37" xfId="0" applyFont="1" applyBorder="1"/>
    <xf numFmtId="0" fontId="5" fillId="0" borderId="16" xfId="0" applyFont="1" applyBorder="1"/>
    <xf numFmtId="0" fontId="3" fillId="0" borderId="34" xfId="0" applyFont="1" applyBorder="1" applyAlignment="1">
      <alignment horizontal="left" vertical="center"/>
    </xf>
    <xf numFmtId="0" fontId="8" fillId="0" borderId="30" xfId="0" applyFont="1" applyBorder="1" applyAlignment="1">
      <alignment horizontal="left" vertical="center"/>
    </xf>
    <xf numFmtId="0" fontId="3" fillId="0" borderId="22" xfId="0" applyFont="1" applyFill="1" applyBorder="1" applyAlignment="1">
      <alignment horizontal="left" vertical="center"/>
    </xf>
    <xf numFmtId="0" fontId="8" fillId="0" borderId="20" xfId="0" applyFont="1" applyFill="1" applyBorder="1" applyAlignment="1">
      <alignment horizontal="left" vertical="center"/>
    </xf>
    <xf numFmtId="0" fontId="8" fillId="0" borderId="18" xfId="0" applyFont="1" applyFill="1" applyBorder="1" applyAlignment="1">
      <alignment horizontal="left" vertical="center"/>
    </xf>
    <xf numFmtId="0" fontId="3" fillId="0" borderId="22" xfId="0" applyFont="1" applyBorder="1" applyAlignment="1">
      <alignment horizontal="left" vertical="center" wrapText="1"/>
    </xf>
    <xf numFmtId="0" fontId="3" fillId="0" borderId="41" xfId="0" applyFont="1" applyBorder="1" applyAlignment="1">
      <alignment horizontal="center" vertical="center" wrapText="1"/>
    </xf>
    <xf numFmtId="5" fontId="3" fillId="3" borderId="22" xfId="1" applyNumberFormat="1" applyFont="1" applyFill="1" applyBorder="1" applyAlignment="1" applyProtection="1">
      <alignment horizontal="center" vertical="center" wrapText="1"/>
      <protection locked="0"/>
    </xf>
    <xf numFmtId="0" fontId="3" fillId="0" borderId="18" xfId="0" applyFont="1" applyBorder="1" applyAlignment="1">
      <alignment horizontal="left" vertical="center" wrapText="1"/>
    </xf>
    <xf numFmtId="0" fontId="3" fillId="0" borderId="24" xfId="0" applyFont="1" applyBorder="1" applyAlignment="1">
      <alignment horizontal="center" vertical="center" wrapText="1"/>
    </xf>
    <xf numFmtId="5" fontId="3" fillId="3" borderId="20" xfId="1" applyNumberFormat="1"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5" fontId="3" fillId="3" borderId="18" xfId="1" applyNumberFormat="1" applyFont="1" applyFill="1" applyBorder="1" applyAlignment="1" applyProtection="1">
      <alignment horizontal="center"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horizontal="center" vertical="center" wrapText="1"/>
    </xf>
    <xf numFmtId="5" fontId="3" fillId="3" borderId="34" xfId="1" applyNumberFormat="1" applyFont="1" applyFill="1" applyBorder="1" applyAlignment="1" applyProtection="1">
      <alignment horizontal="center" vertical="center" wrapText="1"/>
      <protection locked="0"/>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5" fontId="3" fillId="3" borderId="30" xfId="1" applyNumberFormat="1"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7" fontId="3" fillId="3" borderId="22" xfId="1" applyNumberFormat="1" applyFont="1" applyFill="1" applyBorder="1" applyAlignment="1" applyProtection="1">
      <alignment horizontal="center" vertical="center" wrapText="1"/>
      <protection locked="0"/>
    </xf>
    <xf numFmtId="7" fontId="3" fillId="3" borderId="20" xfId="1" applyNumberFormat="1" applyFont="1" applyFill="1" applyBorder="1" applyAlignment="1" applyProtection="1">
      <alignment horizontal="center" vertical="center" wrapText="1"/>
      <protection locked="0"/>
    </xf>
    <xf numFmtId="7" fontId="3" fillId="3" borderId="30" xfId="1" applyNumberFormat="1"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wrapText="1"/>
    </xf>
    <xf numFmtId="0" fontId="3" fillId="0" borderId="18" xfId="0" applyFont="1" applyFill="1" applyBorder="1" applyAlignment="1">
      <alignment horizontal="left" vertical="center" wrapText="1"/>
    </xf>
    <xf numFmtId="5" fontId="3" fillId="3" borderId="35" xfId="1" applyNumberFormat="1" applyFont="1" applyFill="1" applyBorder="1" applyAlignment="1" applyProtection="1">
      <alignment horizontal="center" vertical="center" wrapText="1"/>
      <protection locked="0"/>
    </xf>
    <xf numFmtId="0" fontId="4" fillId="2" borderId="4" xfId="0" applyFont="1" applyFill="1" applyBorder="1" applyAlignment="1">
      <alignment horizontal="left"/>
    </xf>
    <xf numFmtId="44" fontId="5" fillId="3" borderId="7" xfId="1" applyFont="1" applyFill="1" applyBorder="1" applyAlignment="1" applyProtection="1">
      <alignment horizontal="center" vertical="center" wrapText="1"/>
      <protection locked="0"/>
    </xf>
    <xf numFmtId="5" fontId="3" fillId="3" borderId="41" xfId="1" applyNumberFormat="1" applyFont="1" applyFill="1" applyBorder="1" applyAlignment="1" applyProtection="1">
      <alignment horizontal="center" vertical="center" wrapText="1"/>
      <protection locked="0"/>
    </xf>
    <xf numFmtId="5" fontId="3" fillId="3" borderId="8" xfId="1" applyNumberFormat="1" applyFont="1" applyFill="1" applyBorder="1" applyAlignment="1" applyProtection="1">
      <alignment horizontal="center" vertical="center" wrapText="1"/>
      <protection locked="0"/>
    </xf>
    <xf numFmtId="5" fontId="3" fillId="3" borderId="24" xfId="1" applyNumberFormat="1" applyFont="1" applyFill="1" applyBorder="1" applyAlignment="1" applyProtection="1">
      <alignment horizontal="center" vertical="center" wrapText="1"/>
      <protection locked="0"/>
    </xf>
    <xf numFmtId="5" fontId="3" fillId="3" borderId="42" xfId="1" applyNumberFormat="1" applyFont="1" applyFill="1" applyBorder="1" applyAlignment="1" applyProtection="1">
      <alignment horizontal="center" vertical="center" wrapText="1"/>
      <protection locked="0"/>
    </xf>
    <xf numFmtId="5" fontId="3" fillId="3" borderId="43" xfId="1" applyNumberFormat="1" applyFont="1" applyFill="1" applyBorder="1" applyAlignment="1" applyProtection="1">
      <alignment horizontal="center" vertical="center" wrapText="1"/>
      <protection locked="0"/>
    </xf>
    <xf numFmtId="7" fontId="3" fillId="3" borderId="41" xfId="1" applyNumberFormat="1" applyFont="1" applyFill="1" applyBorder="1" applyAlignment="1" applyProtection="1">
      <alignment horizontal="center" vertical="center" wrapText="1"/>
      <protection locked="0"/>
    </xf>
    <xf numFmtId="7" fontId="3" fillId="3" borderId="8" xfId="1" applyNumberFormat="1" applyFont="1" applyFill="1" applyBorder="1" applyAlignment="1" applyProtection="1">
      <alignment horizontal="center" vertical="center" wrapText="1"/>
      <protection locked="0"/>
    </xf>
    <xf numFmtId="5" fontId="3" fillId="3" borderId="44" xfId="1" applyNumberFormat="1" applyFont="1" applyFill="1" applyBorder="1" applyAlignment="1" applyProtection="1">
      <alignment horizontal="center" vertical="center" wrapText="1"/>
      <protection locked="0"/>
    </xf>
    <xf numFmtId="0" fontId="4" fillId="2" borderId="32" xfId="0" applyFont="1" applyFill="1" applyBorder="1" applyAlignment="1">
      <alignment horizontal="center" vertical="center" wrapText="1"/>
    </xf>
    <xf numFmtId="7" fontId="3" fillId="3" borderId="34" xfId="1" applyNumberFormat="1" applyFont="1" applyFill="1" applyBorder="1" applyAlignment="1" applyProtection="1">
      <alignment horizontal="center" vertical="center" wrapText="1"/>
      <protection locked="0"/>
    </xf>
    <xf numFmtId="44" fontId="4" fillId="2" borderId="18" xfId="1" applyFont="1" applyFill="1" applyBorder="1" applyAlignment="1" applyProtection="1">
      <alignment horizontal="center" vertical="center" wrapText="1"/>
    </xf>
    <xf numFmtId="0" fontId="4" fillId="2" borderId="2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32" xfId="0" applyFont="1" applyFill="1" applyBorder="1" applyAlignment="1">
      <alignment horizontal="center" vertical="center"/>
    </xf>
    <xf numFmtId="44" fontId="4" fillId="2" borderId="32" xfId="1" applyFont="1" applyFill="1" applyBorder="1" applyAlignment="1" applyProtection="1">
      <alignment horizontal="center" vertical="center" wrapText="1"/>
    </xf>
    <xf numFmtId="0" fontId="4" fillId="2" borderId="18" xfId="0" applyFont="1" applyFill="1" applyBorder="1" applyAlignment="1">
      <alignment horizontal="center" vertical="center" wrapText="1"/>
    </xf>
    <xf numFmtId="5" fontId="13" fillId="0" borderId="0" xfId="0" applyNumberFormat="1" applyFont="1"/>
    <xf numFmtId="0" fontId="11" fillId="0" borderId="0" xfId="0" applyFont="1" applyAlignment="1">
      <alignment horizontal="left" vertical="top" wrapText="1"/>
    </xf>
    <xf numFmtId="0" fontId="9" fillId="0" borderId="0" xfId="0" applyFont="1" applyAlignment="1">
      <alignment horizontal="left" vertical="top"/>
    </xf>
    <xf numFmtId="0" fontId="13" fillId="0" borderId="0" xfId="0" applyFont="1" applyAlignment="1">
      <alignment horizontal="center"/>
    </xf>
    <xf numFmtId="0" fontId="2" fillId="0" borderId="1" xfId="0" applyFont="1" applyBorder="1" applyAlignment="1">
      <alignment horizontal="center" wrapText="1"/>
    </xf>
    <xf numFmtId="0" fontId="2" fillId="0" borderId="0" xfId="0" applyFont="1" applyBorder="1" applyAlignment="1">
      <alignment horizontal="center" wrapText="1"/>
    </xf>
    <xf numFmtId="0" fontId="10" fillId="0" borderId="27" xfId="0" applyFont="1" applyBorder="1" applyAlignment="1">
      <alignment horizontal="center" vertical="center" textRotation="90" wrapText="1"/>
    </xf>
    <xf numFmtId="0" fontId="10" fillId="0" borderId="28" xfId="0" applyFont="1" applyBorder="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10" fillId="0" borderId="33" xfId="0" applyFont="1" applyBorder="1" applyAlignment="1">
      <alignment horizontal="center" vertical="center" textRotation="90" wrapText="1"/>
    </xf>
    <xf numFmtId="0" fontId="4" fillId="2" borderId="5" xfId="0" applyFont="1" applyFill="1" applyBorder="1" applyAlignment="1">
      <alignment horizontal="center"/>
    </xf>
    <xf numFmtId="0" fontId="4" fillId="2" borderId="4" xfId="0" applyFont="1" applyFill="1" applyBorder="1" applyAlignment="1">
      <alignment horizontal="center"/>
    </xf>
    <xf numFmtId="0" fontId="4" fillId="2" borderId="3" xfId="0" applyFont="1" applyFill="1" applyBorder="1" applyAlignment="1">
      <alignment horizont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9" xfId="0" applyFont="1" applyFill="1" applyBorder="1" applyAlignment="1">
      <alignment horizontal="center" vertical="center"/>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center"/>
    </xf>
    <xf numFmtId="0" fontId="4" fillId="2" borderId="2" xfId="0" applyFont="1" applyFill="1" applyBorder="1" applyAlignment="1">
      <alignment horizontal="left"/>
    </xf>
    <xf numFmtId="0" fontId="4" fillId="2" borderId="4" xfId="0" applyFont="1" applyFill="1" applyBorder="1" applyAlignment="1">
      <alignment horizontal="left"/>
    </xf>
    <xf numFmtId="44" fontId="5" fillId="3" borderId="17" xfId="1" applyFont="1" applyFill="1" applyBorder="1" applyAlignment="1" applyProtection="1">
      <alignment horizontal="center" vertical="center" wrapText="1"/>
      <protection locked="0"/>
    </xf>
    <xf numFmtId="44" fontId="5" fillId="3" borderId="7" xfId="1" applyFont="1" applyFill="1" applyBorder="1" applyAlignment="1" applyProtection="1">
      <alignment horizontal="center" vertical="center" wrapText="1"/>
      <protection locked="0"/>
    </xf>
    <xf numFmtId="0" fontId="10" fillId="0" borderId="27" xfId="0" applyFont="1" applyBorder="1" applyAlignment="1">
      <alignment horizontal="center" vertical="center" textRotation="90"/>
    </xf>
    <xf numFmtId="0" fontId="10" fillId="0" borderId="28" xfId="0" applyFont="1" applyBorder="1" applyAlignment="1">
      <alignment horizontal="center" vertical="center" textRotation="90"/>
    </xf>
    <xf numFmtId="0" fontId="10" fillId="0" borderId="33" xfId="0" applyFont="1" applyBorder="1" applyAlignment="1">
      <alignment horizontal="center" vertical="center" textRotation="90"/>
    </xf>
    <xf numFmtId="0" fontId="10" fillId="0" borderId="29" xfId="0" applyFont="1" applyBorder="1" applyAlignment="1">
      <alignment horizontal="center" vertical="center" textRotation="90"/>
    </xf>
    <xf numFmtId="0" fontId="10" fillId="0" borderId="39" xfId="0" applyFont="1" applyBorder="1" applyAlignment="1">
      <alignment horizontal="center" vertical="center" textRotation="90"/>
    </xf>
    <xf numFmtId="0" fontId="10" fillId="0" borderId="15" xfId="0" applyFont="1" applyBorder="1" applyAlignment="1">
      <alignment horizontal="center" vertical="center" textRotation="90"/>
    </xf>
    <xf numFmtId="0" fontId="14" fillId="0" borderId="1" xfId="0" applyFont="1" applyBorder="1" applyAlignment="1">
      <alignment horizontal="center" wrapText="1"/>
    </xf>
    <xf numFmtId="0" fontId="14" fillId="0" borderId="0"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5"/>
  <sheetViews>
    <sheetView tabSelected="1" zoomScale="120" zoomScaleNormal="120" workbookViewId="0">
      <selection activeCell="K13" sqref="K13"/>
    </sheetView>
  </sheetViews>
  <sheetFormatPr baseColWidth="10" defaultColWidth="9.33203125" defaultRowHeight="14" x14ac:dyDescent="0.15"/>
  <cols>
    <col min="1" max="1" width="5.5" style="3" customWidth="1"/>
    <col min="2" max="2" width="6.33203125" style="19" customWidth="1"/>
    <col min="3" max="3" width="60.5" style="3" customWidth="1"/>
    <col min="4" max="4" width="9" style="3" customWidth="1"/>
    <col min="5" max="5" width="8" style="3" customWidth="1"/>
    <col min="6" max="6" width="5.5" style="4" customWidth="1"/>
    <col min="7" max="7" width="14.5" style="3" customWidth="1"/>
    <col min="8" max="8" width="23.5" style="3" customWidth="1"/>
    <col min="9" max="9" width="18" style="3" customWidth="1"/>
    <col min="10" max="16384" width="9.33203125" style="3"/>
  </cols>
  <sheetData>
    <row r="1" spans="1:9" ht="18" customHeight="1" x14ac:dyDescent="0.2">
      <c r="A1" s="78" t="s">
        <v>0</v>
      </c>
      <c r="B1" s="79"/>
      <c r="C1" s="79"/>
      <c r="D1" s="79"/>
      <c r="E1" s="79"/>
      <c r="F1" s="79"/>
      <c r="G1" s="79"/>
      <c r="H1" s="79"/>
      <c r="I1" s="79"/>
    </row>
    <row r="2" spans="1:9" ht="21" customHeight="1" x14ac:dyDescent="0.2">
      <c r="A2" s="110" t="s">
        <v>118</v>
      </c>
      <c r="B2" s="111"/>
      <c r="C2" s="111"/>
      <c r="D2" s="111"/>
      <c r="E2" s="111"/>
      <c r="F2" s="111"/>
      <c r="G2" s="111"/>
      <c r="H2" s="111"/>
      <c r="I2" s="111"/>
    </row>
    <row r="3" spans="1:9" ht="9" customHeight="1" thickBot="1" x14ac:dyDescent="0.2">
      <c r="A3" s="99"/>
      <c r="B3" s="99"/>
      <c r="C3" s="99"/>
      <c r="D3" s="99"/>
      <c r="E3" s="99"/>
      <c r="F3" s="99"/>
      <c r="G3" s="99"/>
      <c r="H3" s="99"/>
    </row>
    <row r="4" spans="1:9" ht="12.75" customHeight="1" x14ac:dyDescent="0.15">
      <c r="A4" s="100" t="s">
        <v>1</v>
      </c>
      <c r="B4" s="101"/>
      <c r="C4" s="101"/>
      <c r="D4" s="56"/>
      <c r="E4" s="86" t="s">
        <v>2</v>
      </c>
      <c r="F4" s="87"/>
      <c r="G4" s="87"/>
      <c r="H4" s="88"/>
      <c r="I4" s="1" t="s">
        <v>3</v>
      </c>
    </row>
    <row r="5" spans="1:9" ht="15" customHeight="1" x14ac:dyDescent="0.15">
      <c r="A5" s="102"/>
      <c r="B5" s="103"/>
      <c r="C5" s="103"/>
      <c r="D5" s="57"/>
      <c r="E5" s="89"/>
      <c r="F5" s="90"/>
      <c r="G5" s="90"/>
      <c r="H5" s="91"/>
      <c r="I5" s="2"/>
    </row>
    <row r="6" spans="1:9" ht="12.75" customHeight="1" x14ac:dyDescent="0.15">
      <c r="A6" s="92" t="s">
        <v>4</v>
      </c>
      <c r="B6" s="93"/>
      <c r="C6" s="93"/>
      <c r="D6" s="93"/>
      <c r="E6" s="93"/>
      <c r="F6" s="93"/>
      <c r="G6" s="93"/>
      <c r="H6" s="93"/>
      <c r="I6" s="94"/>
    </row>
    <row r="7" spans="1:9" ht="30" customHeight="1" thickBot="1" x14ac:dyDescent="0.2">
      <c r="A7" s="95" t="s">
        <v>5</v>
      </c>
      <c r="B7" s="96"/>
      <c r="C7" s="96"/>
      <c r="D7" s="96"/>
      <c r="E7" s="96"/>
      <c r="F7" s="96"/>
      <c r="G7" s="96"/>
      <c r="H7" s="97"/>
      <c r="I7" s="98"/>
    </row>
    <row r="8" spans="1:9" ht="41" customHeight="1" thickBot="1" x14ac:dyDescent="0.2">
      <c r="A8" s="69"/>
      <c r="B8" s="70" t="s">
        <v>6</v>
      </c>
      <c r="C8" s="71" t="s">
        <v>7</v>
      </c>
      <c r="D8" s="71" t="s">
        <v>8</v>
      </c>
      <c r="E8" s="66" t="s">
        <v>9</v>
      </c>
      <c r="F8" s="66" t="s">
        <v>10</v>
      </c>
      <c r="G8" s="72" t="s">
        <v>11</v>
      </c>
      <c r="H8" s="68" t="s">
        <v>115</v>
      </c>
      <c r="I8" s="73" t="s">
        <v>12</v>
      </c>
    </row>
    <row r="9" spans="1:9" ht="15" customHeight="1" x14ac:dyDescent="0.15">
      <c r="A9" s="104" t="s">
        <v>13</v>
      </c>
      <c r="B9" s="17">
        <v>1</v>
      </c>
      <c r="C9" s="6" t="s">
        <v>14</v>
      </c>
      <c r="D9" s="6">
        <v>14030</v>
      </c>
      <c r="E9" s="33">
        <v>100</v>
      </c>
      <c r="F9" s="34" t="s">
        <v>15</v>
      </c>
      <c r="G9" s="35"/>
      <c r="H9" s="59"/>
      <c r="I9" s="22" t="str">
        <f t="shared" ref="I9:I11" si="0">IF(G9="","",(E9*(ROUND(G9,2))))</f>
        <v/>
      </c>
    </row>
    <row r="10" spans="1:9" ht="15" customHeight="1" x14ac:dyDescent="0.15">
      <c r="A10" s="105"/>
      <c r="B10" s="14">
        <v>2</v>
      </c>
      <c r="C10" s="32" t="s">
        <v>16</v>
      </c>
      <c r="D10" s="5">
        <v>14030</v>
      </c>
      <c r="E10" s="36">
        <v>500</v>
      </c>
      <c r="F10" s="37" t="s">
        <v>15</v>
      </c>
      <c r="G10" s="38"/>
      <c r="H10" s="59"/>
      <c r="I10" s="8" t="str">
        <f t="shared" si="0"/>
        <v/>
      </c>
    </row>
    <row r="11" spans="1:9" ht="15" customHeight="1" x14ac:dyDescent="0.15">
      <c r="A11" s="105"/>
      <c r="B11" s="14">
        <v>3</v>
      </c>
      <c r="C11" s="32" t="s">
        <v>114</v>
      </c>
      <c r="D11" s="5">
        <v>14030</v>
      </c>
      <c r="E11" s="36">
        <v>5000</v>
      </c>
      <c r="F11" s="37" t="s">
        <v>15</v>
      </c>
      <c r="G11" s="38"/>
      <c r="H11" s="59"/>
      <c r="I11" s="8" t="str">
        <f t="shared" si="0"/>
        <v/>
      </c>
    </row>
    <row r="12" spans="1:9" ht="15" customHeight="1" x14ac:dyDescent="0.15">
      <c r="A12" s="105"/>
      <c r="B12" s="14">
        <v>4</v>
      </c>
      <c r="C12" s="32" t="s">
        <v>17</v>
      </c>
      <c r="D12" s="5">
        <v>14030</v>
      </c>
      <c r="E12" s="36">
        <v>3000</v>
      </c>
      <c r="F12" s="37" t="s">
        <v>15</v>
      </c>
      <c r="G12" s="38"/>
      <c r="H12" s="59"/>
      <c r="I12" s="8" t="str">
        <f t="shared" ref="I12:I24" si="1">IF(G12="","",(E12*(ROUND(G12,2))))</f>
        <v/>
      </c>
    </row>
    <row r="13" spans="1:9" ht="15" customHeight="1" x14ac:dyDescent="0.15">
      <c r="A13" s="105"/>
      <c r="B13" s="14">
        <v>5</v>
      </c>
      <c r="C13" s="32" t="s">
        <v>18</v>
      </c>
      <c r="D13" s="5">
        <v>14030</v>
      </c>
      <c r="E13" s="36">
        <v>500</v>
      </c>
      <c r="F13" s="37" t="s">
        <v>15</v>
      </c>
      <c r="G13" s="38"/>
      <c r="H13" s="59"/>
      <c r="I13" s="8" t="str">
        <f t="shared" ref="I13" si="2">IF(G13="","",(E13*(ROUND(G13,2))))</f>
        <v/>
      </c>
    </row>
    <row r="14" spans="1:9" ht="15" customHeight="1" x14ac:dyDescent="0.15">
      <c r="A14" s="105"/>
      <c r="B14" s="14">
        <v>6</v>
      </c>
      <c r="C14" s="32" t="s">
        <v>19</v>
      </c>
      <c r="D14" s="5">
        <v>14030</v>
      </c>
      <c r="E14" s="36">
        <v>150</v>
      </c>
      <c r="F14" s="37" t="s">
        <v>20</v>
      </c>
      <c r="G14" s="38"/>
      <c r="H14" s="59"/>
      <c r="I14" s="8" t="str">
        <f t="shared" si="1"/>
        <v/>
      </c>
    </row>
    <row r="15" spans="1:9" ht="15" customHeight="1" x14ac:dyDescent="0.15">
      <c r="A15" s="105"/>
      <c r="B15" s="14">
        <v>7</v>
      </c>
      <c r="C15" s="32" t="s">
        <v>21</v>
      </c>
      <c r="D15" s="5">
        <v>14030</v>
      </c>
      <c r="E15" s="36">
        <v>150</v>
      </c>
      <c r="F15" s="37" t="s">
        <v>20</v>
      </c>
      <c r="G15" s="38"/>
      <c r="H15" s="59"/>
      <c r="I15" s="8" t="str">
        <f t="shared" si="1"/>
        <v/>
      </c>
    </row>
    <row r="16" spans="1:9" ht="15" customHeight="1" x14ac:dyDescent="0.15">
      <c r="A16" s="105"/>
      <c r="B16" s="14">
        <v>8</v>
      </c>
      <c r="C16" s="5" t="s">
        <v>22</v>
      </c>
      <c r="D16" s="5">
        <v>14030</v>
      </c>
      <c r="E16" s="36">
        <v>150</v>
      </c>
      <c r="F16" s="37" t="s">
        <v>20</v>
      </c>
      <c r="G16" s="38"/>
      <c r="H16" s="59"/>
      <c r="I16" s="8" t="str">
        <f t="shared" si="1"/>
        <v/>
      </c>
    </row>
    <row r="17" spans="1:9" ht="15" customHeight="1" x14ac:dyDescent="0.15">
      <c r="A17" s="105"/>
      <c r="B17" s="14">
        <v>9</v>
      </c>
      <c r="C17" s="5" t="s">
        <v>23</v>
      </c>
      <c r="D17" s="5">
        <v>14030</v>
      </c>
      <c r="E17" s="36">
        <v>150</v>
      </c>
      <c r="F17" s="39" t="s">
        <v>20</v>
      </c>
      <c r="G17" s="38"/>
      <c r="H17" s="59"/>
      <c r="I17" s="8" t="str">
        <f t="shared" si="1"/>
        <v/>
      </c>
    </row>
    <row r="18" spans="1:9" ht="15" customHeight="1" x14ac:dyDescent="0.15">
      <c r="A18" s="105"/>
      <c r="B18" s="14">
        <v>10</v>
      </c>
      <c r="C18" s="5" t="s">
        <v>24</v>
      </c>
      <c r="D18" s="5">
        <v>14030</v>
      </c>
      <c r="E18" s="36">
        <v>1100</v>
      </c>
      <c r="F18" s="37" t="s">
        <v>15</v>
      </c>
      <c r="G18" s="38"/>
      <c r="H18" s="59"/>
      <c r="I18" s="8" t="str">
        <f t="shared" si="1"/>
        <v/>
      </c>
    </row>
    <row r="19" spans="1:9" ht="15" customHeight="1" x14ac:dyDescent="0.15">
      <c r="A19" s="105"/>
      <c r="B19" s="14">
        <v>11</v>
      </c>
      <c r="C19" s="5" t="s">
        <v>25</v>
      </c>
      <c r="D19" s="5">
        <v>14030</v>
      </c>
      <c r="E19" s="36">
        <v>900</v>
      </c>
      <c r="F19" s="37" t="s">
        <v>15</v>
      </c>
      <c r="G19" s="38"/>
      <c r="H19" s="59"/>
      <c r="I19" s="8" t="str">
        <f t="shared" si="1"/>
        <v/>
      </c>
    </row>
    <row r="20" spans="1:9" ht="15" customHeight="1" x14ac:dyDescent="0.15">
      <c r="A20" s="105"/>
      <c r="B20" s="14">
        <v>12</v>
      </c>
      <c r="C20" s="5" t="s">
        <v>26</v>
      </c>
      <c r="D20" s="5">
        <v>14030</v>
      </c>
      <c r="E20" s="36">
        <v>500</v>
      </c>
      <c r="F20" s="37" t="s">
        <v>15</v>
      </c>
      <c r="G20" s="40"/>
      <c r="H20" s="60"/>
      <c r="I20" s="8" t="str">
        <f t="shared" si="1"/>
        <v/>
      </c>
    </row>
    <row r="21" spans="1:9" ht="15" customHeight="1" x14ac:dyDescent="0.15">
      <c r="A21" s="105"/>
      <c r="B21" s="14">
        <v>13</v>
      </c>
      <c r="C21" s="5" t="s">
        <v>27</v>
      </c>
      <c r="D21" s="5">
        <v>14030</v>
      </c>
      <c r="E21" s="36">
        <v>500</v>
      </c>
      <c r="F21" s="37" t="s">
        <v>15</v>
      </c>
      <c r="G21" s="40"/>
      <c r="H21" s="60"/>
      <c r="I21" s="8" t="str">
        <f t="shared" si="1"/>
        <v/>
      </c>
    </row>
    <row r="22" spans="1:9" ht="15" customHeight="1" x14ac:dyDescent="0.15">
      <c r="A22" s="105"/>
      <c r="B22" s="14">
        <v>14</v>
      </c>
      <c r="C22" s="5" t="s">
        <v>28</v>
      </c>
      <c r="D22" s="5">
        <v>14030</v>
      </c>
      <c r="E22" s="36">
        <v>1000</v>
      </c>
      <c r="F22" s="37" t="s">
        <v>15</v>
      </c>
      <c r="G22" s="40"/>
      <c r="H22" s="60"/>
      <c r="I22" s="8" t="str">
        <f t="shared" si="1"/>
        <v/>
      </c>
    </row>
    <row r="23" spans="1:9" ht="15" customHeight="1" x14ac:dyDescent="0.15">
      <c r="A23" s="105"/>
      <c r="B23" s="14">
        <v>15</v>
      </c>
      <c r="C23" s="7" t="s">
        <v>29</v>
      </c>
      <c r="D23" s="5">
        <v>14030</v>
      </c>
      <c r="E23" s="36">
        <v>200</v>
      </c>
      <c r="F23" s="39" t="s">
        <v>15</v>
      </c>
      <c r="G23" s="40"/>
      <c r="H23" s="60"/>
      <c r="I23" s="8" t="str">
        <f t="shared" si="1"/>
        <v/>
      </c>
    </row>
    <row r="24" spans="1:9" ht="15" customHeight="1" thickBot="1" x14ac:dyDescent="0.2">
      <c r="A24" s="106"/>
      <c r="B24" s="26">
        <v>16</v>
      </c>
      <c r="C24" s="28" t="s">
        <v>30</v>
      </c>
      <c r="D24" s="28">
        <v>14030</v>
      </c>
      <c r="E24" s="41">
        <v>100</v>
      </c>
      <c r="F24" s="42" t="s">
        <v>15</v>
      </c>
      <c r="G24" s="43"/>
      <c r="H24" s="61"/>
      <c r="I24" s="25" t="str">
        <f t="shared" si="1"/>
        <v/>
      </c>
    </row>
    <row r="25" spans="1:9" ht="15" customHeight="1" x14ac:dyDescent="0.15">
      <c r="A25" s="107" t="s">
        <v>31</v>
      </c>
      <c r="B25" s="18">
        <v>17</v>
      </c>
      <c r="C25" s="31" t="s">
        <v>32</v>
      </c>
      <c r="D25" s="12">
        <v>14040</v>
      </c>
      <c r="E25" s="44">
        <v>50</v>
      </c>
      <c r="F25" s="45" t="s">
        <v>20</v>
      </c>
      <c r="G25" s="38"/>
      <c r="H25" s="59"/>
      <c r="I25" s="22" t="str">
        <f t="shared" ref="I25:I33" si="3">IF(G25="","",(E25*(ROUND(G25,2))))</f>
        <v/>
      </c>
    </row>
    <row r="26" spans="1:9" ht="15" customHeight="1" x14ac:dyDescent="0.15">
      <c r="A26" s="108"/>
      <c r="B26" s="14">
        <v>18</v>
      </c>
      <c r="C26" s="32" t="s">
        <v>33</v>
      </c>
      <c r="D26" s="12">
        <v>14040</v>
      </c>
      <c r="E26" s="36">
        <v>75</v>
      </c>
      <c r="F26" s="39" t="s">
        <v>20</v>
      </c>
      <c r="G26" s="38"/>
      <c r="H26" s="59"/>
      <c r="I26" s="8" t="str">
        <f t="shared" si="3"/>
        <v/>
      </c>
    </row>
    <row r="27" spans="1:9" ht="15" customHeight="1" x14ac:dyDescent="0.15">
      <c r="A27" s="108"/>
      <c r="B27" s="14">
        <v>19</v>
      </c>
      <c r="C27" s="5" t="s">
        <v>34</v>
      </c>
      <c r="D27" s="12">
        <v>14040</v>
      </c>
      <c r="E27" s="36">
        <v>25</v>
      </c>
      <c r="F27" s="39" t="s">
        <v>20</v>
      </c>
      <c r="G27" s="38"/>
      <c r="H27" s="59"/>
      <c r="I27" s="8" t="str">
        <f t="shared" si="3"/>
        <v/>
      </c>
    </row>
    <row r="28" spans="1:9" ht="15" customHeight="1" x14ac:dyDescent="0.15">
      <c r="A28" s="108"/>
      <c r="B28" s="14">
        <v>20</v>
      </c>
      <c r="C28" s="5" t="s">
        <v>35</v>
      </c>
      <c r="D28" s="12">
        <v>14040</v>
      </c>
      <c r="E28" s="36">
        <v>25</v>
      </c>
      <c r="F28" s="39" t="s">
        <v>20</v>
      </c>
      <c r="G28" s="38"/>
      <c r="H28" s="59"/>
      <c r="I28" s="8" t="str">
        <f t="shared" si="3"/>
        <v/>
      </c>
    </row>
    <row r="29" spans="1:9" ht="15" customHeight="1" x14ac:dyDescent="0.15">
      <c r="A29" s="108"/>
      <c r="B29" s="14">
        <v>21</v>
      </c>
      <c r="C29" s="5" t="s">
        <v>36</v>
      </c>
      <c r="D29" s="12">
        <v>14040</v>
      </c>
      <c r="E29" s="36">
        <v>10</v>
      </c>
      <c r="F29" s="39" t="s">
        <v>20</v>
      </c>
      <c r="G29" s="38"/>
      <c r="H29" s="59"/>
      <c r="I29" s="8" t="str">
        <f t="shared" si="3"/>
        <v/>
      </c>
    </row>
    <row r="30" spans="1:9" ht="15" customHeight="1" x14ac:dyDescent="0.15">
      <c r="A30" s="108"/>
      <c r="B30" s="14">
        <v>22</v>
      </c>
      <c r="C30" s="10" t="s">
        <v>37</v>
      </c>
      <c r="D30" s="12">
        <v>14040</v>
      </c>
      <c r="E30" s="46">
        <v>10</v>
      </c>
      <c r="F30" s="47" t="s">
        <v>20</v>
      </c>
      <c r="G30" s="38"/>
      <c r="H30" s="59"/>
      <c r="I30" s="11" t="str">
        <f>IF(G30="","",(E30*(ROUND(G30,2))))</f>
        <v/>
      </c>
    </row>
    <row r="31" spans="1:9" ht="15" customHeight="1" x14ac:dyDescent="0.15">
      <c r="A31" s="108"/>
      <c r="B31" s="14">
        <v>23</v>
      </c>
      <c r="C31" s="5" t="s">
        <v>38</v>
      </c>
      <c r="D31" s="12">
        <v>14040</v>
      </c>
      <c r="E31" s="36">
        <v>20</v>
      </c>
      <c r="F31" s="39" t="s">
        <v>20</v>
      </c>
      <c r="G31" s="38"/>
      <c r="H31" s="59"/>
      <c r="I31" s="8" t="str">
        <f t="shared" si="3"/>
        <v/>
      </c>
    </row>
    <row r="32" spans="1:9" ht="15" customHeight="1" x14ac:dyDescent="0.15">
      <c r="A32" s="108"/>
      <c r="B32" s="14">
        <v>24</v>
      </c>
      <c r="C32" s="5" t="s">
        <v>39</v>
      </c>
      <c r="D32" s="12">
        <v>14040</v>
      </c>
      <c r="E32" s="36">
        <v>20</v>
      </c>
      <c r="F32" s="39" t="s">
        <v>20</v>
      </c>
      <c r="G32" s="38"/>
      <c r="H32" s="59"/>
      <c r="I32" s="8" t="str">
        <f t="shared" si="3"/>
        <v/>
      </c>
    </row>
    <row r="33" spans="1:9" ht="15" customHeight="1" thickBot="1" x14ac:dyDescent="0.2">
      <c r="A33" s="109"/>
      <c r="B33" s="27">
        <v>25</v>
      </c>
      <c r="C33" s="10" t="s">
        <v>40</v>
      </c>
      <c r="D33" s="29">
        <v>14040</v>
      </c>
      <c r="E33" s="46">
        <v>10</v>
      </c>
      <c r="F33" s="47" t="s">
        <v>20</v>
      </c>
      <c r="G33" s="48"/>
      <c r="H33" s="62"/>
      <c r="I33" s="11" t="str">
        <f t="shared" si="3"/>
        <v/>
      </c>
    </row>
    <row r="34" spans="1:9" ht="25.25" customHeight="1" x14ac:dyDescent="0.15">
      <c r="A34" s="104" t="s">
        <v>41</v>
      </c>
      <c r="B34" s="15">
        <v>26</v>
      </c>
      <c r="C34" s="30" t="s">
        <v>42</v>
      </c>
      <c r="D34" s="13">
        <v>14050</v>
      </c>
      <c r="E34" s="33">
        <v>45000</v>
      </c>
      <c r="F34" s="49" t="s">
        <v>15</v>
      </c>
      <c r="G34" s="50"/>
      <c r="H34" s="63"/>
      <c r="I34" s="9" t="str">
        <f>IF(G34="","",(E34*(ROUND(G34,2))))</f>
        <v/>
      </c>
    </row>
    <row r="35" spans="1:9" ht="25.25" customHeight="1" x14ac:dyDescent="0.15">
      <c r="A35" s="105"/>
      <c r="B35" s="16">
        <v>27</v>
      </c>
      <c r="C35" s="5" t="s">
        <v>43</v>
      </c>
      <c r="D35" s="7">
        <v>14050</v>
      </c>
      <c r="E35" s="36">
        <v>2000</v>
      </c>
      <c r="F35" s="39" t="s">
        <v>15</v>
      </c>
      <c r="G35" s="51"/>
      <c r="H35" s="64"/>
      <c r="I35" s="8" t="str">
        <f>IF(G35="","",(E35*(ROUND(G35,2))))</f>
        <v/>
      </c>
    </row>
    <row r="36" spans="1:9" ht="25.25" customHeight="1" thickBot="1" x14ac:dyDescent="0.2">
      <c r="A36" s="106"/>
      <c r="B36" s="23">
        <v>28</v>
      </c>
      <c r="C36" s="24" t="s">
        <v>44</v>
      </c>
      <c r="D36" s="28">
        <v>14050</v>
      </c>
      <c r="E36" s="41">
        <v>2000</v>
      </c>
      <c r="F36" s="42" t="s">
        <v>15</v>
      </c>
      <c r="G36" s="52"/>
      <c r="H36" s="67"/>
      <c r="I36" s="25" t="str">
        <f>IF(G36="","",(E36*(ROUND(G36,2))))</f>
        <v/>
      </c>
    </row>
    <row r="37" spans="1:9" x14ac:dyDescent="0.15">
      <c r="A37" s="81" t="s">
        <v>45</v>
      </c>
      <c r="B37" s="18">
        <v>29</v>
      </c>
      <c r="C37" s="12" t="s">
        <v>46</v>
      </c>
      <c r="D37" s="12">
        <v>14060</v>
      </c>
      <c r="E37" s="44">
        <v>70</v>
      </c>
      <c r="F37" s="45" t="s">
        <v>20</v>
      </c>
      <c r="G37" s="35"/>
      <c r="H37" s="59"/>
      <c r="I37" s="22" t="str">
        <f t="shared" ref="I37:I44" si="4">IF(G37="","",(E37*(ROUND(G37,2))))</f>
        <v/>
      </c>
    </row>
    <row r="38" spans="1:9" x14ac:dyDescent="0.15">
      <c r="A38" s="81"/>
      <c r="B38" s="20">
        <v>30</v>
      </c>
      <c r="C38" s="12" t="s">
        <v>47</v>
      </c>
      <c r="D38" s="12">
        <v>14060</v>
      </c>
      <c r="E38" s="44">
        <v>20</v>
      </c>
      <c r="F38" s="45" t="s">
        <v>20</v>
      </c>
      <c r="G38" s="38"/>
      <c r="H38" s="59"/>
      <c r="I38" s="8" t="str">
        <f t="shared" si="4"/>
        <v/>
      </c>
    </row>
    <row r="39" spans="1:9" x14ac:dyDescent="0.15">
      <c r="A39" s="81"/>
      <c r="B39" s="16">
        <v>31</v>
      </c>
      <c r="C39" s="12" t="s">
        <v>48</v>
      </c>
      <c r="D39" s="12">
        <v>14060</v>
      </c>
      <c r="E39" s="44">
        <v>10</v>
      </c>
      <c r="F39" s="45" t="s">
        <v>20</v>
      </c>
      <c r="G39" s="38"/>
      <c r="H39" s="59"/>
      <c r="I39" s="8" t="str">
        <f t="shared" si="4"/>
        <v/>
      </c>
    </row>
    <row r="40" spans="1:9" x14ac:dyDescent="0.15">
      <c r="A40" s="81"/>
      <c r="B40" s="16">
        <v>32</v>
      </c>
      <c r="C40" s="12" t="s">
        <v>49</v>
      </c>
      <c r="D40" s="12">
        <v>14060</v>
      </c>
      <c r="E40" s="44">
        <v>10</v>
      </c>
      <c r="F40" s="45" t="s">
        <v>20</v>
      </c>
      <c r="G40" s="38"/>
      <c r="H40" s="59"/>
      <c r="I40" s="8" t="str">
        <f t="shared" si="4"/>
        <v/>
      </c>
    </row>
    <row r="41" spans="1:9" x14ac:dyDescent="0.15">
      <c r="A41" s="81"/>
      <c r="B41" s="16">
        <v>33</v>
      </c>
      <c r="C41" s="12" t="s">
        <v>50</v>
      </c>
      <c r="D41" s="12">
        <v>14060</v>
      </c>
      <c r="E41" s="44">
        <v>10</v>
      </c>
      <c r="F41" s="45" t="s">
        <v>20</v>
      </c>
      <c r="G41" s="38"/>
      <c r="H41" s="59"/>
      <c r="I41" s="8" t="str">
        <f t="shared" si="4"/>
        <v/>
      </c>
    </row>
    <row r="42" spans="1:9" x14ac:dyDescent="0.15">
      <c r="A42" s="81"/>
      <c r="B42" s="16">
        <v>34</v>
      </c>
      <c r="C42" s="5" t="s">
        <v>51</v>
      </c>
      <c r="D42" s="12">
        <v>14060</v>
      </c>
      <c r="E42" s="36">
        <v>20</v>
      </c>
      <c r="F42" s="39" t="s">
        <v>20</v>
      </c>
      <c r="G42" s="38"/>
      <c r="H42" s="59"/>
      <c r="I42" s="8" t="str">
        <f t="shared" si="4"/>
        <v/>
      </c>
    </row>
    <row r="43" spans="1:9" x14ac:dyDescent="0.15">
      <c r="A43" s="81"/>
      <c r="B43" s="16">
        <v>35</v>
      </c>
      <c r="C43" s="5" t="s">
        <v>52</v>
      </c>
      <c r="D43" s="12">
        <v>14060</v>
      </c>
      <c r="E43" s="36">
        <v>10</v>
      </c>
      <c r="F43" s="39" t="s">
        <v>20</v>
      </c>
      <c r="G43" s="38"/>
      <c r="H43" s="59"/>
      <c r="I43" s="8" t="str">
        <f t="shared" si="4"/>
        <v/>
      </c>
    </row>
    <row r="44" spans="1:9" ht="15" thickBot="1" x14ac:dyDescent="0.2">
      <c r="A44" s="81"/>
      <c r="B44" s="21">
        <v>36</v>
      </c>
      <c r="C44" s="10" t="s">
        <v>53</v>
      </c>
      <c r="D44" s="29">
        <v>14060</v>
      </c>
      <c r="E44" s="46">
        <v>10</v>
      </c>
      <c r="F44" s="47" t="s">
        <v>20</v>
      </c>
      <c r="G44" s="48"/>
      <c r="H44" s="62"/>
      <c r="I44" s="11" t="str">
        <f t="shared" si="4"/>
        <v/>
      </c>
    </row>
    <row r="45" spans="1:9" ht="14.25" customHeight="1" x14ac:dyDescent="0.15">
      <c r="A45" s="82" t="s">
        <v>54</v>
      </c>
      <c r="B45" s="15">
        <v>37</v>
      </c>
      <c r="C45" s="6" t="s">
        <v>55</v>
      </c>
      <c r="D45" s="6">
        <v>14070</v>
      </c>
      <c r="E45" s="33">
        <v>15</v>
      </c>
      <c r="F45" s="49" t="s">
        <v>20</v>
      </c>
      <c r="G45" s="35"/>
      <c r="H45" s="58"/>
      <c r="I45" s="9" t="str">
        <f t="shared" ref="I45:I50" si="5">IF(G45="","",(E45*(ROUND(G45,2))))</f>
        <v/>
      </c>
    </row>
    <row r="46" spans="1:9" x14ac:dyDescent="0.15">
      <c r="A46" s="83"/>
      <c r="B46" s="16">
        <v>38</v>
      </c>
      <c r="C46" s="5" t="s">
        <v>56</v>
      </c>
      <c r="D46" s="5">
        <v>14070</v>
      </c>
      <c r="E46" s="36">
        <v>50</v>
      </c>
      <c r="F46" s="39" t="s">
        <v>20</v>
      </c>
      <c r="G46" s="40"/>
      <c r="H46" s="60"/>
      <c r="I46" s="8" t="str">
        <f t="shared" si="5"/>
        <v/>
      </c>
    </row>
    <row r="47" spans="1:9" x14ac:dyDescent="0.15">
      <c r="A47" s="83"/>
      <c r="B47" s="16">
        <v>39</v>
      </c>
      <c r="C47" s="5" t="s">
        <v>57</v>
      </c>
      <c r="D47" s="5">
        <v>14070</v>
      </c>
      <c r="E47" s="36">
        <v>25</v>
      </c>
      <c r="F47" s="39" t="s">
        <v>20</v>
      </c>
      <c r="G47" s="40"/>
      <c r="H47" s="60"/>
      <c r="I47" s="8" t="str">
        <f t="shared" si="5"/>
        <v/>
      </c>
    </row>
    <row r="48" spans="1:9" x14ac:dyDescent="0.15">
      <c r="A48" s="83"/>
      <c r="B48" s="16">
        <v>40</v>
      </c>
      <c r="C48" s="5" t="s">
        <v>58</v>
      </c>
      <c r="D48" s="5">
        <v>14070</v>
      </c>
      <c r="E48" s="36">
        <v>100</v>
      </c>
      <c r="F48" s="39" t="s">
        <v>20</v>
      </c>
      <c r="G48" s="40"/>
      <c r="H48" s="60"/>
      <c r="I48" s="8" t="str">
        <f t="shared" si="5"/>
        <v/>
      </c>
    </row>
    <row r="49" spans="1:9" x14ac:dyDescent="0.15">
      <c r="A49" s="83"/>
      <c r="B49" s="16">
        <v>41</v>
      </c>
      <c r="C49" s="5" t="s">
        <v>59</v>
      </c>
      <c r="D49" s="5">
        <v>14070</v>
      </c>
      <c r="E49" s="36">
        <v>5</v>
      </c>
      <c r="F49" s="39" t="s">
        <v>20</v>
      </c>
      <c r="G49" s="40"/>
      <c r="H49" s="60"/>
      <c r="I49" s="8" t="str">
        <f t="shared" si="5"/>
        <v/>
      </c>
    </row>
    <row r="50" spans="1:9" ht="15" thickBot="1" x14ac:dyDescent="0.2">
      <c r="A50" s="84"/>
      <c r="B50" s="23">
        <v>42</v>
      </c>
      <c r="C50" s="24" t="s">
        <v>60</v>
      </c>
      <c r="D50" s="24">
        <v>14070</v>
      </c>
      <c r="E50" s="41">
        <v>20</v>
      </c>
      <c r="F50" s="42" t="s">
        <v>20</v>
      </c>
      <c r="G50" s="43"/>
      <c r="H50" s="61"/>
      <c r="I50" s="25" t="str">
        <f t="shared" si="5"/>
        <v/>
      </c>
    </row>
    <row r="51" spans="1:9" ht="15" customHeight="1" x14ac:dyDescent="0.15">
      <c r="A51" s="81" t="s">
        <v>61</v>
      </c>
      <c r="B51" s="18">
        <v>43</v>
      </c>
      <c r="C51" s="31" t="s">
        <v>62</v>
      </c>
      <c r="D51" s="31">
        <v>14080</v>
      </c>
      <c r="E51" s="53">
        <v>5</v>
      </c>
      <c r="F51" s="45" t="s">
        <v>20</v>
      </c>
      <c r="G51" s="38"/>
      <c r="H51" s="59"/>
      <c r="I51" s="22" t="str">
        <f t="shared" ref="I51:I62" si="6">IF(G51="","",(E51*(ROUND(G51,2))))</f>
        <v/>
      </c>
    </row>
    <row r="52" spans="1:9" x14ac:dyDescent="0.15">
      <c r="A52" s="81"/>
      <c r="B52" s="14">
        <v>44</v>
      </c>
      <c r="C52" s="32" t="s">
        <v>63</v>
      </c>
      <c r="D52" s="32">
        <v>14080</v>
      </c>
      <c r="E52" s="54">
        <v>10</v>
      </c>
      <c r="F52" s="39" t="s">
        <v>20</v>
      </c>
      <c r="G52" s="38"/>
      <c r="H52" s="59"/>
      <c r="I52" s="8" t="str">
        <f t="shared" si="6"/>
        <v/>
      </c>
    </row>
    <row r="53" spans="1:9" x14ac:dyDescent="0.15">
      <c r="A53" s="81"/>
      <c r="B53" s="14">
        <v>45</v>
      </c>
      <c r="C53" s="32" t="s">
        <v>64</v>
      </c>
      <c r="D53" s="32">
        <v>14080</v>
      </c>
      <c r="E53" s="54">
        <v>5</v>
      </c>
      <c r="F53" s="39" t="s">
        <v>20</v>
      </c>
      <c r="G53" s="38"/>
      <c r="H53" s="59"/>
      <c r="I53" s="8" t="str">
        <f t="shared" si="6"/>
        <v/>
      </c>
    </row>
    <row r="54" spans="1:9" x14ac:dyDescent="0.15">
      <c r="A54" s="81"/>
      <c r="B54" s="14">
        <v>46</v>
      </c>
      <c r="C54" s="32" t="s">
        <v>65</v>
      </c>
      <c r="D54" s="32">
        <v>14080</v>
      </c>
      <c r="E54" s="54">
        <v>30</v>
      </c>
      <c r="F54" s="39" t="s">
        <v>20</v>
      </c>
      <c r="G54" s="38"/>
      <c r="H54" s="59"/>
      <c r="I54" s="8" t="str">
        <f t="shared" si="6"/>
        <v/>
      </c>
    </row>
    <row r="55" spans="1:9" x14ac:dyDescent="0.15">
      <c r="A55" s="81"/>
      <c r="B55" s="14">
        <v>47</v>
      </c>
      <c r="C55" s="32" t="s">
        <v>66</v>
      </c>
      <c r="D55" s="32">
        <v>14080</v>
      </c>
      <c r="E55" s="54">
        <v>70</v>
      </c>
      <c r="F55" s="39" t="s">
        <v>20</v>
      </c>
      <c r="G55" s="38"/>
      <c r="H55" s="59"/>
      <c r="I55" s="8" t="str">
        <f t="shared" si="6"/>
        <v/>
      </c>
    </row>
    <row r="56" spans="1:9" x14ac:dyDescent="0.15">
      <c r="A56" s="81"/>
      <c r="B56" s="14">
        <v>48</v>
      </c>
      <c r="C56" s="32" t="s">
        <v>67</v>
      </c>
      <c r="D56" s="32">
        <v>14080</v>
      </c>
      <c r="E56" s="54">
        <v>10</v>
      </c>
      <c r="F56" s="39" t="s">
        <v>20</v>
      </c>
      <c r="G56" s="38"/>
      <c r="H56" s="59"/>
      <c r="I56" s="8" t="str">
        <f t="shared" si="6"/>
        <v/>
      </c>
    </row>
    <row r="57" spans="1:9" x14ac:dyDescent="0.15">
      <c r="A57" s="81"/>
      <c r="B57" s="14">
        <v>49</v>
      </c>
      <c r="C57" s="5" t="s">
        <v>68</v>
      </c>
      <c r="D57" s="5">
        <v>14080</v>
      </c>
      <c r="E57" s="36">
        <v>40</v>
      </c>
      <c r="F57" s="39" t="s">
        <v>20</v>
      </c>
      <c r="G57" s="38"/>
      <c r="H57" s="59"/>
      <c r="I57" s="8" t="str">
        <f t="shared" si="6"/>
        <v/>
      </c>
    </row>
    <row r="58" spans="1:9" x14ac:dyDescent="0.15">
      <c r="A58" s="81"/>
      <c r="B58" s="14">
        <v>50</v>
      </c>
      <c r="C58" s="5" t="s">
        <v>69</v>
      </c>
      <c r="D58" s="5">
        <v>14080</v>
      </c>
      <c r="E58" s="36">
        <v>5</v>
      </c>
      <c r="F58" s="39" t="s">
        <v>20</v>
      </c>
      <c r="G58" s="38"/>
      <c r="H58" s="59"/>
      <c r="I58" s="8" t="str">
        <f t="shared" si="6"/>
        <v/>
      </c>
    </row>
    <row r="59" spans="1:9" x14ac:dyDescent="0.15">
      <c r="A59" s="81"/>
      <c r="B59" s="14">
        <v>51</v>
      </c>
      <c r="C59" s="5" t="s">
        <v>70</v>
      </c>
      <c r="D59" s="5">
        <v>14080</v>
      </c>
      <c r="E59" s="36">
        <v>5</v>
      </c>
      <c r="F59" s="39" t="s">
        <v>20</v>
      </c>
      <c r="G59" s="38"/>
      <c r="H59" s="59"/>
      <c r="I59" s="8" t="str">
        <f t="shared" si="6"/>
        <v/>
      </c>
    </row>
    <row r="60" spans="1:9" x14ac:dyDescent="0.15">
      <c r="A60" s="81"/>
      <c r="B60" s="14">
        <v>52</v>
      </c>
      <c r="C60" s="5" t="s">
        <v>71</v>
      </c>
      <c r="D60" s="5">
        <v>14080</v>
      </c>
      <c r="E60" s="36">
        <v>20</v>
      </c>
      <c r="F60" s="39" t="s">
        <v>20</v>
      </c>
      <c r="G60" s="38"/>
      <c r="H60" s="59"/>
      <c r="I60" s="8" t="str">
        <f t="shared" si="6"/>
        <v/>
      </c>
    </row>
    <row r="61" spans="1:9" x14ac:dyDescent="0.15">
      <c r="A61" s="81"/>
      <c r="B61" s="14">
        <v>53</v>
      </c>
      <c r="C61" s="5" t="s">
        <v>72</v>
      </c>
      <c r="D61" s="5">
        <v>14080</v>
      </c>
      <c r="E61" s="36">
        <v>5</v>
      </c>
      <c r="F61" s="39" t="s">
        <v>20</v>
      </c>
      <c r="G61" s="38"/>
      <c r="H61" s="59"/>
      <c r="I61" s="8" t="str">
        <f t="shared" si="6"/>
        <v/>
      </c>
    </row>
    <row r="62" spans="1:9" ht="15" thickBot="1" x14ac:dyDescent="0.2">
      <c r="A62" s="85"/>
      <c r="B62" s="26">
        <v>54</v>
      </c>
      <c r="C62" s="24" t="s">
        <v>73</v>
      </c>
      <c r="D62" s="24">
        <v>14080</v>
      </c>
      <c r="E62" s="41">
        <v>5</v>
      </c>
      <c r="F62" s="42" t="s">
        <v>20</v>
      </c>
      <c r="G62" s="55"/>
      <c r="H62" s="65"/>
      <c r="I62" s="25" t="str">
        <f t="shared" si="6"/>
        <v/>
      </c>
    </row>
    <row r="63" spans="1:9" ht="15" customHeight="1" x14ac:dyDescent="0.15">
      <c r="A63" s="80" t="s">
        <v>74</v>
      </c>
      <c r="B63" s="17">
        <v>55</v>
      </c>
      <c r="C63" s="6" t="s">
        <v>75</v>
      </c>
      <c r="D63" s="6">
        <v>14090</v>
      </c>
      <c r="E63" s="33">
        <v>20</v>
      </c>
      <c r="F63" s="49" t="s">
        <v>20</v>
      </c>
      <c r="G63" s="35"/>
      <c r="H63" s="58"/>
      <c r="I63" s="9" t="str">
        <f t="shared" ref="I63:I70" si="7">IF(G63="","",(E63*(ROUND(G63,2))))</f>
        <v/>
      </c>
    </row>
    <row r="64" spans="1:9" ht="15" customHeight="1" x14ac:dyDescent="0.15">
      <c r="A64" s="81"/>
      <c r="B64" s="14">
        <v>56</v>
      </c>
      <c r="C64" s="5" t="s">
        <v>76</v>
      </c>
      <c r="D64" s="5">
        <v>14090</v>
      </c>
      <c r="E64" s="36">
        <v>10</v>
      </c>
      <c r="F64" s="39" t="s">
        <v>20</v>
      </c>
      <c r="G64" s="38"/>
      <c r="H64" s="59"/>
      <c r="I64" s="8" t="str">
        <f t="shared" si="7"/>
        <v/>
      </c>
    </row>
    <row r="65" spans="1:9" ht="15" customHeight="1" x14ac:dyDescent="0.15">
      <c r="A65" s="81"/>
      <c r="B65" s="14">
        <v>57</v>
      </c>
      <c r="C65" s="5" t="s">
        <v>77</v>
      </c>
      <c r="D65" s="5">
        <v>14090</v>
      </c>
      <c r="E65" s="36">
        <v>5</v>
      </c>
      <c r="F65" s="39" t="s">
        <v>20</v>
      </c>
      <c r="G65" s="38"/>
      <c r="H65" s="59"/>
      <c r="I65" s="8" t="str">
        <f t="shared" si="7"/>
        <v/>
      </c>
    </row>
    <row r="66" spans="1:9" ht="15" customHeight="1" x14ac:dyDescent="0.15">
      <c r="A66" s="81"/>
      <c r="B66" s="14">
        <v>58</v>
      </c>
      <c r="C66" s="5" t="s">
        <v>78</v>
      </c>
      <c r="D66" s="5">
        <v>14090</v>
      </c>
      <c r="E66" s="36">
        <v>50</v>
      </c>
      <c r="F66" s="39" t="s">
        <v>20</v>
      </c>
      <c r="G66" s="38"/>
      <c r="H66" s="59"/>
      <c r="I66" s="8" t="str">
        <f t="shared" si="7"/>
        <v/>
      </c>
    </row>
    <row r="67" spans="1:9" ht="15" customHeight="1" x14ac:dyDescent="0.15">
      <c r="A67" s="81"/>
      <c r="B67" s="14">
        <v>59</v>
      </c>
      <c r="C67" s="5" t="s">
        <v>79</v>
      </c>
      <c r="D67" s="5">
        <v>14090</v>
      </c>
      <c r="E67" s="36">
        <v>5</v>
      </c>
      <c r="F67" s="39" t="s">
        <v>20</v>
      </c>
      <c r="G67" s="38"/>
      <c r="H67" s="59"/>
      <c r="I67" s="8" t="str">
        <f t="shared" si="7"/>
        <v/>
      </c>
    </row>
    <row r="68" spans="1:9" ht="15" customHeight="1" x14ac:dyDescent="0.15">
      <c r="A68" s="81"/>
      <c r="B68" s="14">
        <v>60</v>
      </c>
      <c r="C68" s="5" t="s">
        <v>80</v>
      </c>
      <c r="D68" s="5">
        <v>14090</v>
      </c>
      <c r="E68" s="36">
        <v>5</v>
      </c>
      <c r="F68" s="39" t="s">
        <v>20</v>
      </c>
      <c r="G68" s="38"/>
      <c r="H68" s="59"/>
      <c r="I68" s="8" t="str">
        <f t="shared" si="7"/>
        <v/>
      </c>
    </row>
    <row r="69" spans="1:9" ht="15" customHeight="1" x14ac:dyDescent="0.15">
      <c r="A69" s="81"/>
      <c r="B69" s="14">
        <v>61</v>
      </c>
      <c r="C69" s="5" t="s">
        <v>81</v>
      </c>
      <c r="D69" s="5">
        <v>14090</v>
      </c>
      <c r="E69" s="36">
        <v>20</v>
      </c>
      <c r="F69" s="39" t="s">
        <v>20</v>
      </c>
      <c r="G69" s="38"/>
      <c r="H69" s="59"/>
      <c r="I69" s="8" t="str">
        <f t="shared" si="7"/>
        <v/>
      </c>
    </row>
    <row r="70" spans="1:9" ht="15" customHeight="1" thickBot="1" x14ac:dyDescent="0.2">
      <c r="A70" s="85"/>
      <c r="B70" s="26">
        <v>62</v>
      </c>
      <c r="C70" s="24" t="s">
        <v>82</v>
      </c>
      <c r="D70" s="24">
        <v>14090</v>
      </c>
      <c r="E70" s="41">
        <v>10</v>
      </c>
      <c r="F70" s="42" t="s">
        <v>20</v>
      </c>
      <c r="G70" s="55"/>
      <c r="H70" s="65"/>
      <c r="I70" s="25" t="str">
        <f t="shared" si="7"/>
        <v/>
      </c>
    </row>
    <row r="71" spans="1:9" x14ac:dyDescent="0.15">
      <c r="A71" s="80" t="s">
        <v>83</v>
      </c>
      <c r="B71" s="17">
        <v>63</v>
      </c>
      <c r="C71" s="6" t="s">
        <v>84</v>
      </c>
      <c r="D71" s="6">
        <v>14100</v>
      </c>
      <c r="E71" s="33">
        <v>5</v>
      </c>
      <c r="F71" s="49" t="s">
        <v>20</v>
      </c>
      <c r="G71" s="35"/>
      <c r="H71" s="58"/>
      <c r="I71" s="9" t="str">
        <f t="shared" ref="I71:I75" si="8">IF(G71="","",(E71*(ROUND(G71,2))))</f>
        <v/>
      </c>
    </row>
    <row r="72" spans="1:9" x14ac:dyDescent="0.15">
      <c r="A72" s="81"/>
      <c r="B72" s="14">
        <v>64</v>
      </c>
      <c r="C72" s="5" t="s">
        <v>85</v>
      </c>
      <c r="D72" s="5">
        <v>14100</v>
      </c>
      <c r="E72" s="36">
        <v>10</v>
      </c>
      <c r="F72" s="39" t="s">
        <v>20</v>
      </c>
      <c r="G72" s="38"/>
      <c r="H72" s="59"/>
      <c r="I72" s="8" t="str">
        <f t="shared" si="8"/>
        <v/>
      </c>
    </row>
    <row r="73" spans="1:9" x14ac:dyDescent="0.15">
      <c r="A73" s="81"/>
      <c r="B73" s="14">
        <v>65</v>
      </c>
      <c r="C73" s="5" t="s">
        <v>86</v>
      </c>
      <c r="D73" s="5">
        <v>14100</v>
      </c>
      <c r="E73" s="36">
        <v>10</v>
      </c>
      <c r="F73" s="39" t="s">
        <v>20</v>
      </c>
      <c r="G73" s="38"/>
      <c r="H73" s="59"/>
      <c r="I73" s="8" t="str">
        <f t="shared" si="8"/>
        <v/>
      </c>
    </row>
    <row r="74" spans="1:9" x14ac:dyDescent="0.15">
      <c r="A74" s="81"/>
      <c r="B74" s="14">
        <v>66</v>
      </c>
      <c r="C74" s="5" t="s">
        <v>87</v>
      </c>
      <c r="D74" s="5">
        <v>14100</v>
      </c>
      <c r="E74" s="36">
        <v>10</v>
      </c>
      <c r="F74" s="39" t="s">
        <v>20</v>
      </c>
      <c r="G74" s="38"/>
      <c r="H74" s="59"/>
      <c r="I74" s="8" t="str">
        <f t="shared" si="8"/>
        <v/>
      </c>
    </row>
    <row r="75" spans="1:9" ht="15" customHeight="1" thickBot="1" x14ac:dyDescent="0.2">
      <c r="A75" s="85"/>
      <c r="B75" s="26">
        <v>67</v>
      </c>
      <c r="C75" s="24" t="s">
        <v>88</v>
      </c>
      <c r="D75" s="24">
        <v>14100</v>
      </c>
      <c r="E75" s="41">
        <v>10</v>
      </c>
      <c r="F75" s="42" t="s">
        <v>20</v>
      </c>
      <c r="G75" s="55"/>
      <c r="H75" s="65"/>
      <c r="I75" s="25" t="str">
        <f t="shared" si="8"/>
        <v/>
      </c>
    </row>
    <row r="76" spans="1:9" ht="15" customHeight="1" x14ac:dyDescent="0.15">
      <c r="A76" s="80" t="s">
        <v>89</v>
      </c>
      <c r="B76" s="17">
        <v>68</v>
      </c>
      <c r="C76" s="6" t="s">
        <v>90</v>
      </c>
      <c r="D76" s="6">
        <v>14110</v>
      </c>
      <c r="E76" s="33">
        <v>20</v>
      </c>
      <c r="F76" s="49" t="s">
        <v>20</v>
      </c>
      <c r="G76" s="35"/>
      <c r="H76" s="58"/>
      <c r="I76" s="9" t="str">
        <f>IF(G76="","",(E76*(ROUND(G76,2))))</f>
        <v/>
      </c>
    </row>
    <row r="77" spans="1:9" ht="15" customHeight="1" x14ac:dyDescent="0.15">
      <c r="A77" s="81"/>
      <c r="B77" s="14">
        <v>69</v>
      </c>
      <c r="C77" s="5" t="s">
        <v>91</v>
      </c>
      <c r="D77" s="5">
        <v>14110</v>
      </c>
      <c r="E77" s="36">
        <v>20</v>
      </c>
      <c r="F77" s="39" t="s">
        <v>20</v>
      </c>
      <c r="G77" s="38"/>
      <c r="H77" s="59"/>
      <c r="I77" s="8" t="str">
        <f t="shared" ref="I77:I88" si="9">IF(G77="","",(E77*(ROUND(G77,2))))</f>
        <v/>
      </c>
    </row>
    <row r="78" spans="1:9" ht="15" customHeight="1" x14ac:dyDescent="0.15">
      <c r="A78" s="81"/>
      <c r="B78" s="14">
        <v>70</v>
      </c>
      <c r="C78" s="5" t="s">
        <v>92</v>
      </c>
      <c r="D78" s="5">
        <v>14110</v>
      </c>
      <c r="E78" s="36">
        <v>50</v>
      </c>
      <c r="F78" s="39" t="s">
        <v>20</v>
      </c>
      <c r="G78" s="38"/>
      <c r="H78" s="59"/>
      <c r="I78" s="8" t="str">
        <f>IF(G78="","",(E78*(ROUND(G78,2))))</f>
        <v/>
      </c>
    </row>
    <row r="79" spans="1:9" ht="15" customHeight="1" x14ac:dyDescent="0.15">
      <c r="A79" s="81"/>
      <c r="B79" s="14">
        <v>71</v>
      </c>
      <c r="C79" s="5" t="s">
        <v>93</v>
      </c>
      <c r="D79" s="5">
        <v>14110</v>
      </c>
      <c r="E79" s="36">
        <v>100</v>
      </c>
      <c r="F79" s="39" t="s">
        <v>20</v>
      </c>
      <c r="G79" s="38"/>
      <c r="H79" s="59"/>
      <c r="I79" s="8" t="str">
        <f t="shared" si="9"/>
        <v/>
      </c>
    </row>
    <row r="80" spans="1:9" ht="15" customHeight="1" x14ac:dyDescent="0.15">
      <c r="A80" s="81"/>
      <c r="B80" s="14">
        <v>72</v>
      </c>
      <c r="C80" s="5" t="s">
        <v>94</v>
      </c>
      <c r="D80" s="5">
        <v>14110</v>
      </c>
      <c r="E80" s="36">
        <v>20</v>
      </c>
      <c r="F80" s="39" t="s">
        <v>20</v>
      </c>
      <c r="G80" s="38"/>
      <c r="H80" s="59"/>
      <c r="I80" s="8" t="str">
        <f t="shared" si="9"/>
        <v/>
      </c>
    </row>
    <row r="81" spans="1:9" ht="15" customHeight="1" x14ac:dyDescent="0.15">
      <c r="A81" s="81"/>
      <c r="B81" s="14">
        <v>73</v>
      </c>
      <c r="C81" s="5" t="s">
        <v>95</v>
      </c>
      <c r="D81" s="5">
        <v>14110</v>
      </c>
      <c r="E81" s="36">
        <v>10</v>
      </c>
      <c r="F81" s="39" t="s">
        <v>20</v>
      </c>
      <c r="G81" s="38"/>
      <c r="H81" s="59"/>
      <c r="I81" s="8" t="str">
        <f t="shared" si="9"/>
        <v/>
      </c>
    </row>
    <row r="82" spans="1:9" ht="15" customHeight="1" x14ac:dyDescent="0.15">
      <c r="A82" s="81"/>
      <c r="B82" s="14">
        <v>74</v>
      </c>
      <c r="C82" s="5" t="s">
        <v>96</v>
      </c>
      <c r="D82" s="5">
        <v>14110</v>
      </c>
      <c r="E82" s="36">
        <v>10</v>
      </c>
      <c r="F82" s="39" t="s">
        <v>20</v>
      </c>
      <c r="G82" s="38"/>
      <c r="H82" s="59"/>
      <c r="I82" s="8" t="str">
        <f t="shared" si="9"/>
        <v/>
      </c>
    </row>
    <row r="83" spans="1:9" ht="15" customHeight="1" x14ac:dyDescent="0.15">
      <c r="A83" s="81"/>
      <c r="B83" s="14">
        <v>75</v>
      </c>
      <c r="C83" s="5" t="s">
        <v>97</v>
      </c>
      <c r="D83" s="5">
        <v>14110</v>
      </c>
      <c r="E83" s="36">
        <v>5</v>
      </c>
      <c r="F83" s="39" t="s">
        <v>20</v>
      </c>
      <c r="G83" s="38"/>
      <c r="H83" s="59"/>
      <c r="I83" s="8" t="str">
        <f t="shared" si="9"/>
        <v/>
      </c>
    </row>
    <row r="84" spans="1:9" ht="15" customHeight="1" x14ac:dyDescent="0.15">
      <c r="A84" s="81"/>
      <c r="B84" s="14">
        <v>76</v>
      </c>
      <c r="C84" s="5" t="s">
        <v>98</v>
      </c>
      <c r="D84" s="5">
        <v>14110</v>
      </c>
      <c r="E84" s="36">
        <v>20</v>
      </c>
      <c r="F84" s="39" t="s">
        <v>20</v>
      </c>
      <c r="G84" s="38"/>
      <c r="H84" s="59"/>
      <c r="I84" s="8" t="str">
        <f t="shared" si="9"/>
        <v/>
      </c>
    </row>
    <row r="85" spans="1:9" ht="15" customHeight="1" x14ac:dyDescent="0.15">
      <c r="A85" s="81"/>
      <c r="B85" s="14">
        <v>77</v>
      </c>
      <c r="C85" s="5" t="s">
        <v>99</v>
      </c>
      <c r="D85" s="5">
        <v>14110</v>
      </c>
      <c r="E85" s="36">
        <v>5</v>
      </c>
      <c r="F85" s="39" t="s">
        <v>20</v>
      </c>
      <c r="G85" s="38"/>
      <c r="H85" s="59"/>
      <c r="I85" s="8" t="str">
        <f t="shared" si="9"/>
        <v/>
      </c>
    </row>
    <row r="86" spans="1:9" ht="15" customHeight="1" x14ac:dyDescent="0.15">
      <c r="A86" s="81"/>
      <c r="B86" s="14">
        <v>78</v>
      </c>
      <c r="C86" s="5" t="s">
        <v>100</v>
      </c>
      <c r="D86" s="5">
        <v>14110</v>
      </c>
      <c r="E86" s="36">
        <v>100</v>
      </c>
      <c r="F86" s="39" t="s">
        <v>20</v>
      </c>
      <c r="G86" s="38"/>
      <c r="H86" s="59"/>
      <c r="I86" s="8" t="str">
        <f t="shared" si="9"/>
        <v/>
      </c>
    </row>
    <row r="87" spans="1:9" ht="15" customHeight="1" x14ac:dyDescent="0.15">
      <c r="A87" s="81"/>
      <c r="B87" s="14">
        <v>79</v>
      </c>
      <c r="C87" s="5" t="s">
        <v>101</v>
      </c>
      <c r="D87" s="5">
        <v>14110</v>
      </c>
      <c r="E87" s="36">
        <v>10</v>
      </c>
      <c r="F87" s="39" t="s">
        <v>20</v>
      </c>
      <c r="G87" s="38"/>
      <c r="H87" s="59"/>
      <c r="I87" s="8" t="str">
        <f t="shared" si="9"/>
        <v/>
      </c>
    </row>
    <row r="88" spans="1:9" ht="15" customHeight="1" thickBot="1" x14ac:dyDescent="0.2">
      <c r="A88" s="81"/>
      <c r="B88" s="27">
        <v>80</v>
      </c>
      <c r="C88" s="10" t="s">
        <v>102</v>
      </c>
      <c r="D88" s="10">
        <v>14110</v>
      </c>
      <c r="E88" s="46">
        <v>10</v>
      </c>
      <c r="F88" s="47" t="s">
        <v>20</v>
      </c>
      <c r="G88" s="48"/>
      <c r="H88" s="62"/>
      <c r="I88" s="11" t="str">
        <f t="shared" si="9"/>
        <v/>
      </c>
    </row>
    <row r="89" spans="1:9" ht="14.25" customHeight="1" x14ac:dyDescent="0.15">
      <c r="A89" s="82" t="s">
        <v>103</v>
      </c>
      <c r="B89" s="15">
        <v>81</v>
      </c>
      <c r="C89" s="6" t="s">
        <v>104</v>
      </c>
      <c r="D89" s="6" t="s">
        <v>105</v>
      </c>
      <c r="E89" s="33">
        <v>100</v>
      </c>
      <c r="F89" s="49" t="s">
        <v>106</v>
      </c>
      <c r="G89" s="35"/>
      <c r="H89" s="58"/>
      <c r="I89" s="9"/>
    </row>
    <row r="90" spans="1:9" x14ac:dyDescent="0.15">
      <c r="A90" s="83"/>
      <c r="B90" s="16">
        <v>82</v>
      </c>
      <c r="C90" s="5" t="s">
        <v>107</v>
      </c>
      <c r="D90" s="5" t="s">
        <v>108</v>
      </c>
      <c r="E90" s="36">
        <v>10</v>
      </c>
      <c r="F90" s="39" t="s">
        <v>20</v>
      </c>
      <c r="G90" s="40"/>
      <c r="H90" s="60"/>
      <c r="I90" s="8"/>
    </row>
    <row r="91" spans="1:9" x14ac:dyDescent="0.15">
      <c r="A91" s="83"/>
      <c r="B91" s="16">
        <v>83</v>
      </c>
      <c r="C91" s="5" t="s">
        <v>109</v>
      </c>
      <c r="D91" s="5" t="s">
        <v>108</v>
      </c>
      <c r="E91" s="36">
        <v>10</v>
      </c>
      <c r="F91" s="39" t="s">
        <v>20</v>
      </c>
      <c r="G91" s="40"/>
      <c r="H91" s="60"/>
      <c r="I91" s="8"/>
    </row>
    <row r="92" spans="1:9" x14ac:dyDescent="0.15">
      <c r="A92" s="83"/>
      <c r="B92" s="16">
        <v>84</v>
      </c>
      <c r="C92" s="5" t="s">
        <v>110</v>
      </c>
      <c r="D92" s="5" t="s">
        <v>111</v>
      </c>
      <c r="E92" s="36">
        <v>50</v>
      </c>
      <c r="F92" s="39" t="s">
        <v>20</v>
      </c>
      <c r="G92" s="40"/>
      <c r="H92" s="60"/>
      <c r="I92" s="8"/>
    </row>
    <row r="93" spans="1:9" ht="15" thickBot="1" x14ac:dyDescent="0.2">
      <c r="A93" s="83"/>
      <c r="B93" s="16">
        <v>85</v>
      </c>
      <c r="C93" s="5" t="s">
        <v>116</v>
      </c>
      <c r="D93" s="5" t="s">
        <v>112</v>
      </c>
      <c r="E93" s="36">
        <v>50</v>
      </c>
      <c r="F93" s="39" t="s">
        <v>20</v>
      </c>
      <c r="G93" s="40"/>
      <c r="H93" s="61"/>
      <c r="I93" s="8"/>
    </row>
    <row r="94" spans="1:9" ht="18" customHeight="1" x14ac:dyDescent="0.15">
      <c r="A94" s="77" t="s">
        <v>113</v>
      </c>
      <c r="B94" s="77"/>
      <c r="C94" s="77"/>
      <c r="D94" s="77"/>
      <c r="E94" s="77"/>
      <c r="F94" s="77"/>
      <c r="G94" s="77"/>
      <c r="H94" s="77"/>
      <c r="I94" s="74">
        <f>SUM(I9:I93)</f>
        <v>0</v>
      </c>
    </row>
    <row r="95" spans="1:9" ht="138" customHeight="1" x14ac:dyDescent="0.15">
      <c r="A95" s="75" t="s">
        <v>117</v>
      </c>
      <c r="B95" s="76"/>
      <c r="C95" s="76"/>
      <c r="D95" s="76"/>
      <c r="E95" s="76"/>
      <c r="F95" s="76"/>
      <c r="G95" s="76"/>
      <c r="H95" s="76"/>
    </row>
  </sheetData>
  <sheetProtection sheet="1" objects="1" scenarios="1"/>
  <mergeCells count="21">
    <mergeCell ref="A9:A24"/>
    <mergeCell ref="A25:A33"/>
    <mergeCell ref="A34:A36"/>
    <mergeCell ref="A37:A44"/>
    <mergeCell ref="A71:A75"/>
    <mergeCell ref="A95:H95"/>
    <mergeCell ref="A94:H94"/>
    <mergeCell ref="A1:I1"/>
    <mergeCell ref="A2:I2"/>
    <mergeCell ref="A76:A88"/>
    <mergeCell ref="A45:A50"/>
    <mergeCell ref="A51:A62"/>
    <mergeCell ref="A63:A70"/>
    <mergeCell ref="E4:H4"/>
    <mergeCell ref="E5:H5"/>
    <mergeCell ref="A6:I6"/>
    <mergeCell ref="A7:I7"/>
    <mergeCell ref="A3:H3"/>
    <mergeCell ref="A4:C4"/>
    <mergeCell ref="A5:C5"/>
    <mergeCell ref="A89:A93"/>
  </mergeCells>
  <pageMargins left="1.5" right="0" top="0" bottom="0" header="0.3" footer="0.3"/>
  <pageSetup paperSize="17" scale="4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Arlington County, TE&amp;O</Company>
  <LinksUpToDate>false</LinksUpToDate>
  <SharedDoc>false</SharedDoc>
  <HyperlinkBase>L:\Dept\TRANSPORTATION-ENGINEERING\TRAFFIC\_Streetlight 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Contract Price Schedule</dc:title>
  <dc:subject>Price Schedule</dc:subject>
  <dc:creator>Mohammad Habibi</dc:creator>
  <cp:keywords/>
  <dc:description/>
  <cp:lastModifiedBy>Tomeka Price</cp:lastModifiedBy>
  <cp:revision/>
  <cp:lastPrinted>2022-05-27T17:23:50Z</cp:lastPrinted>
  <dcterms:created xsi:type="dcterms:W3CDTF">2017-08-18T12:04:08Z</dcterms:created>
  <dcterms:modified xsi:type="dcterms:W3CDTF">2022-11-09T18:32:54Z</dcterms:modified>
  <cp:category>Maintenance Contract</cp:category>
  <cp:contentStatus>Draft</cp:contentStatus>
</cp:coreProperties>
</file>