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im_fugate\Documents\1 - Procurement\Construction\NWM\Furniture\"/>
    </mc:Choice>
  </mc:AlternateContent>
  <bookViews>
    <workbookView xWindow="0" yWindow="0" windowWidth="18084" windowHeight="7320" firstSheet="1" activeTab="6"/>
  </bookViews>
  <sheets>
    <sheet name="Pricing Summary" sheetId="23" r:id="rId1"/>
    <sheet name="Admin" sheetId="17" r:id="rId2"/>
    <sheet name="Classroom" sheetId="21" r:id="rId3"/>
    <sheet name="Multi Purpose" sheetId="19" r:id="rId4"/>
    <sheet name="Cafeteria" sheetId="20" r:id="rId5"/>
    <sheet name="Media Center" sheetId="22" r:id="rId6"/>
    <sheet name="Misc" sheetId="18" r:id="rId7"/>
  </sheets>
  <calcPr calcId="162913"/>
</workbook>
</file>

<file path=xl/calcChain.xml><?xml version="1.0" encoding="utf-8"?>
<calcChain xmlns="http://schemas.openxmlformats.org/spreadsheetml/2006/main">
  <c r="G23" i="20" l="1"/>
  <c r="D62" i="21" l="1"/>
  <c r="C1" i="18" l="1"/>
  <c r="C18" i="23"/>
  <c r="L62" i="21"/>
  <c r="L65" i="21" s="1"/>
  <c r="D21" i="17" l="1"/>
  <c r="D24" i="17" s="1"/>
  <c r="G21" i="20"/>
  <c r="F16" i="20"/>
  <c r="G16" i="20" s="1"/>
  <c r="E16" i="20"/>
  <c r="G10" i="20"/>
  <c r="C1" i="20" l="1"/>
  <c r="C16" i="23" s="1"/>
  <c r="P21" i="17"/>
  <c r="P24" i="17" s="1"/>
  <c r="G13" i="18"/>
  <c r="F13" i="18"/>
  <c r="E13" i="18"/>
  <c r="D13" i="18"/>
  <c r="E6" i="18"/>
  <c r="F6" i="18"/>
  <c r="D6" i="18"/>
  <c r="O21" i="17"/>
  <c r="O24" i="17" s="1"/>
  <c r="N21" i="17"/>
  <c r="N24" i="17" s="1"/>
  <c r="M21" i="17"/>
  <c r="M24" i="17" s="1"/>
  <c r="L21" i="17"/>
  <c r="L24" i="17" s="1"/>
  <c r="K21" i="17"/>
  <c r="K24" i="17" s="1"/>
  <c r="J21" i="17"/>
  <c r="J24" i="17" s="1"/>
  <c r="I21" i="17"/>
  <c r="I24" i="17" s="1"/>
  <c r="H21" i="17"/>
  <c r="H24" i="17" s="1"/>
  <c r="G21" i="17"/>
  <c r="G24" i="17" s="1"/>
  <c r="F21" i="17"/>
  <c r="F24" i="17" s="1"/>
  <c r="E21" i="17"/>
  <c r="E24" i="17" s="1"/>
  <c r="C21" i="17"/>
  <c r="C24" i="17" s="1"/>
  <c r="C62" i="21"/>
  <c r="C65" i="21" s="1"/>
  <c r="F7" i="19"/>
  <c r="G7" i="19"/>
  <c r="E7" i="19"/>
  <c r="G10" i="22"/>
  <c r="G14" i="22" s="1"/>
  <c r="E10" i="22"/>
  <c r="E14" i="22" s="1"/>
  <c r="D10" i="22"/>
  <c r="D14" i="22" s="1"/>
  <c r="C10" i="22"/>
  <c r="C14" i="22" s="1"/>
  <c r="K62" i="21"/>
  <c r="K65" i="21" s="1"/>
  <c r="J62" i="21"/>
  <c r="J65" i="21" s="1"/>
  <c r="I62" i="21"/>
  <c r="I65" i="21" s="1"/>
  <c r="H62" i="21"/>
  <c r="H65" i="21" s="1"/>
  <c r="G62" i="21"/>
  <c r="G65" i="21" s="1"/>
  <c r="F62" i="21"/>
  <c r="F65" i="21" s="1"/>
  <c r="E62" i="21"/>
  <c r="E65" i="21" s="1"/>
  <c r="D65" i="21"/>
  <c r="C1" i="22" l="1"/>
  <c r="C14" i="23" s="1"/>
  <c r="I6" i="18"/>
  <c r="I16" i="18" s="1"/>
  <c r="I13" i="18"/>
  <c r="C1" i="19"/>
  <c r="C12" i="23" s="1"/>
  <c r="C1" i="21"/>
  <c r="C10" i="23" s="1"/>
  <c r="C23" i="23"/>
  <c r="C1" i="17"/>
  <c r="C8" i="23" s="1"/>
  <c r="C21" i="23" l="1"/>
  <c r="C25" i="23" s="1"/>
</calcChain>
</file>

<file path=xl/sharedStrings.xml><?xml version="1.0" encoding="utf-8"?>
<sst xmlns="http://schemas.openxmlformats.org/spreadsheetml/2006/main" count="180" uniqueCount="104">
  <si>
    <t>Nurse station</t>
  </si>
  <si>
    <t>Receptionist</t>
  </si>
  <si>
    <t>SRO office</t>
  </si>
  <si>
    <t>Bookkeeper</t>
  </si>
  <si>
    <t>ISS</t>
  </si>
  <si>
    <t>AP office</t>
  </si>
  <si>
    <t>Small Conf. room</t>
  </si>
  <si>
    <t>Copy room</t>
  </si>
  <si>
    <t>Multi-purpose room</t>
  </si>
  <si>
    <t>Seating for 250 (round tables with chairs)</t>
  </si>
  <si>
    <t>Band Room</t>
  </si>
  <si>
    <t>cafeteria</t>
  </si>
  <si>
    <t>Seating for 320 or so</t>
  </si>
  <si>
    <t>coach office</t>
  </si>
  <si>
    <t>Media center</t>
  </si>
  <si>
    <t>Tech support office</t>
  </si>
  <si>
    <t>Design Room/Prof. Learning</t>
  </si>
  <si>
    <t>STEM lab</t>
  </si>
  <si>
    <t>Art room</t>
  </si>
  <si>
    <t>self-contained special education</t>
  </si>
  <si>
    <t>Attendance clerk office</t>
  </si>
  <si>
    <t>Counselor conference</t>
  </si>
  <si>
    <t>school phychologist/ social worker</t>
  </si>
  <si>
    <t>Counselor office</t>
  </si>
  <si>
    <t>Standard classroom</t>
  </si>
  <si>
    <t>Science lab</t>
  </si>
  <si>
    <t>Filing Cabinet</t>
  </si>
  <si>
    <t>Teacher Desk</t>
  </si>
  <si>
    <t>Table Dolly</t>
  </si>
  <si>
    <t>Wenger Student Chair</t>
  </si>
  <si>
    <t>Cafeteria</t>
  </si>
  <si>
    <t>Media Center</t>
  </si>
  <si>
    <t>Teacher Chair</t>
  </si>
  <si>
    <t>Student Chairs</t>
  </si>
  <si>
    <t>Multi Purpose</t>
  </si>
  <si>
    <t>Misc</t>
  </si>
  <si>
    <t>Total</t>
  </si>
  <si>
    <t>4 Shelf BookCase</t>
  </si>
  <si>
    <t>Student Chair</t>
  </si>
  <si>
    <t>Art Table</t>
  </si>
  <si>
    <t>Horseshoe table</t>
  </si>
  <si>
    <t>Collaborative Tables (AB Expanse)</t>
  </si>
  <si>
    <t>Totals</t>
  </si>
  <si>
    <t>Extended Cost</t>
  </si>
  <si>
    <t>Collaborative Tables (Nebula)</t>
  </si>
  <si>
    <t>Collaborative Tables (Nova)</t>
  </si>
  <si>
    <t>Nova</t>
  </si>
  <si>
    <t>Nebula</t>
  </si>
  <si>
    <t>Expanse</t>
  </si>
  <si>
    <t>Design the media center with some Soft Seating</t>
  </si>
  <si>
    <t>Extended Cost Est</t>
  </si>
  <si>
    <t>Church Chairs w/Ganging</t>
  </si>
  <si>
    <t>72" Tables</t>
  </si>
  <si>
    <t>Ext. Cost</t>
  </si>
  <si>
    <t>Lobby Tables</t>
  </si>
  <si>
    <t>Receptionist Chairs</t>
  </si>
  <si>
    <t>L Desk w/Hutch, BackPanel</t>
  </si>
  <si>
    <t>Filing Cabinet on wheels</t>
  </si>
  <si>
    <t>U Desk Bow Front</t>
  </si>
  <si>
    <t>Conf Table 10ft Boat</t>
  </si>
  <si>
    <t>5 Shelf Bookshelf</t>
  </si>
  <si>
    <t>Conf Rm Chairs w/Arms and casters</t>
  </si>
  <si>
    <t>Recovery Couch</t>
  </si>
  <si>
    <t>Chair Dolly</t>
  </si>
  <si>
    <t>Stand Dolly</t>
  </si>
  <si>
    <t>Area</t>
  </si>
  <si>
    <t>Classroom / Teacher</t>
  </si>
  <si>
    <t>Admin</t>
  </si>
  <si>
    <t>Total w/Triangle Desks</t>
  </si>
  <si>
    <t>Triangle Desks Add:</t>
  </si>
  <si>
    <t>Student Desk</t>
  </si>
  <si>
    <t>O/S Picnic Tables 46"</t>
  </si>
  <si>
    <t>Quantity</t>
  </si>
  <si>
    <t>Palmer Hamilton</t>
  </si>
  <si>
    <t xml:space="preserve">Global Industrial </t>
  </si>
  <si>
    <t>TMR277151GY Grey</t>
  </si>
  <si>
    <t>Bistro Height Table/chairs</t>
  </si>
  <si>
    <t>Chairs for Managers</t>
  </si>
  <si>
    <t>HON Volt w/ Arms &amp;  Casters</t>
  </si>
  <si>
    <t>Conf Room Chairs w/Arms &amp;Casters</t>
  </si>
  <si>
    <t>Total Std Desk Opt</t>
  </si>
  <si>
    <t>Guest Chairs - Fabric</t>
  </si>
  <si>
    <t>Lobby Chairs - Vinyl</t>
  </si>
  <si>
    <t>Executive Style Mesh Chair</t>
  </si>
  <si>
    <t>Collaborative Tables (AB Nebula)</t>
  </si>
  <si>
    <t>36" Diam. Aero Xbase Table ATX4236RD</t>
  </si>
  <si>
    <t>Encore Chair EMPHP12LUG2</t>
  </si>
  <si>
    <t>Unit Price</t>
  </si>
  <si>
    <t>Page Total</t>
  </si>
  <si>
    <t>Response Totals Summary</t>
  </si>
  <si>
    <t>Fill in the individual tabs.</t>
  </si>
  <si>
    <t>This sheet will self populate.</t>
  </si>
  <si>
    <t>Mini Conf Table - Seat 4</t>
  </si>
  <si>
    <t>Total Price per your design</t>
  </si>
  <si>
    <t>Soft Seating</t>
  </si>
  <si>
    <t>1301 and 1303</t>
  </si>
  <si>
    <t xml:space="preserve">Media center breakout / resouce room </t>
  </si>
  <si>
    <t>Media Specialist</t>
  </si>
  <si>
    <t>Principal's office</t>
  </si>
  <si>
    <t>Guest lobby</t>
  </si>
  <si>
    <t>Confernce room</t>
  </si>
  <si>
    <t>Vault</t>
  </si>
  <si>
    <t>Instructional coach office</t>
  </si>
  <si>
    <t>Wenger Classic 50 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</si>
</sst>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6" x14ac:knownFonts="1">
    <font>
      <sz val="10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0" fillId="0" borderId="0" xfId="0" applyNumberFormat="1" applyFont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165" fontId="0" fillId="0" borderId="0" xfId="0" applyNumberFormat="1" applyFont="1" applyAlignment="1"/>
    <xf numFmtId="0" fontId="5" fillId="0" borderId="0" xfId="0" applyFont="1" applyAlignment="1"/>
    <xf numFmtId="0" fontId="3" fillId="0" borderId="0" xfId="0" applyFont="1" applyAlignment="1">
      <alignment horizontal="left" indent="1"/>
    </xf>
    <xf numFmtId="3" fontId="0" fillId="0" borderId="0" xfId="0" applyNumberFormat="1" applyFont="1" applyAlignment="1"/>
    <xf numFmtId="0" fontId="3" fillId="0" borderId="0" xfId="0" applyFont="1" applyFill="1" applyAlignment="1"/>
    <xf numFmtId="165" fontId="4" fillId="0" borderId="0" xfId="0" applyNumberFormat="1" applyFont="1" applyAlignment="1"/>
    <xf numFmtId="165" fontId="2" fillId="0" borderId="0" xfId="0" applyNumberFormat="1" applyFont="1" applyAlignment="1"/>
    <xf numFmtId="165" fontId="3" fillId="0" borderId="0" xfId="0" applyNumberFormat="1" applyFont="1" applyAlignment="1">
      <alignment wrapText="1"/>
    </xf>
    <xf numFmtId="165" fontId="0" fillId="0" borderId="1" xfId="0" applyNumberFormat="1" applyFont="1" applyBorder="1" applyAlignment="1"/>
    <xf numFmtId="165" fontId="0" fillId="0" borderId="2" xfId="0" applyNumberFormat="1" applyFont="1" applyBorder="1" applyAlignment="1"/>
    <xf numFmtId="0" fontId="0" fillId="0" borderId="0" xfId="0" applyFont="1" applyBorder="1" applyAlignment="1"/>
    <xf numFmtId="0" fontId="5" fillId="0" borderId="0" xfId="0" applyFont="1" applyAlignment="1">
      <alignment wrapText="1"/>
    </xf>
    <xf numFmtId="0" fontId="0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wrapText="1"/>
    </xf>
    <xf numFmtId="165" fontId="0" fillId="0" borderId="3" xfId="0" applyNumberFormat="1" applyFont="1" applyBorder="1" applyAlignment="1"/>
    <xf numFmtId="0" fontId="0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1074421</xdr:colOff>
      <xdr:row>17</xdr:row>
      <xdr:rowOff>30481</xdr:rowOff>
    </xdr:from>
    <xdr:to>
      <xdr:col>2</xdr:col>
      <xdr:colOff>959167</xdr:colOff>
      <xdr:row>25</xdr:row>
      <xdr:rowOff>39243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4021" y="3383281"/>
          <a:ext cx="1446846" cy="1349882"/>
        </a:xfrm>
        <a:prstGeom prst="rect">
          <a:avLst/>
        </a:prstGeom>
      </xdr:spPr>
    </xdr:pic>
    <xdr:clientData/>
  </xdr:twoCellAnchor>
  <xdr:twoCellAnchor editAs="oneCell">
    <xdr:from>
      <xdr:col>3</xdr:col>
      <xdr:colOff>358141</xdr:colOff>
      <xdr:row>17</xdr:row>
      <xdr:rowOff>7620</xdr:rowOff>
    </xdr:from>
    <xdr:to>
      <xdr:col>5</xdr:col>
      <xdr:colOff>217171</xdr:colOff>
      <xdr:row>25</xdr:row>
      <xdr:rowOff>19485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3321" y="3360420"/>
          <a:ext cx="1482090" cy="135298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152400</xdr:rowOff>
    </xdr:from>
    <xdr:to>
      <xdr:col>7</xdr:col>
      <xdr:colOff>533399</xdr:colOff>
      <xdr:row>25</xdr:row>
      <xdr:rowOff>71477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8341" y="3337560"/>
          <a:ext cx="1356359" cy="1427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workbookViewId="0">
      <selection activeCell="B3" sqref="B3:D3"/>
    </sheetView>
  </sheetViews>
  <sheetFormatPr defaultRowHeight="13.2" x14ac:dyDescent="0.25"/>
  <cols>
    <col min="1" max="1" width="13.6640625" customWidth="1"/>
  </cols>
  <sheetData>
    <row r="2" spans="1:4" x14ac:dyDescent="0.25">
      <c r="B2" s="29" t="s">
        <v>89</v>
      </c>
      <c r="C2" s="29"/>
      <c r="D2" s="29"/>
    </row>
    <row r="3" spans="1:4" x14ac:dyDescent="0.25">
      <c r="B3" s="30" t="s">
        <v>90</v>
      </c>
      <c r="C3" s="30"/>
      <c r="D3" s="30"/>
    </row>
    <row r="4" spans="1:4" x14ac:dyDescent="0.25">
      <c r="B4" s="30" t="s">
        <v>91</v>
      </c>
      <c r="C4" s="30"/>
      <c r="D4" s="30"/>
    </row>
    <row r="5" spans="1:4" x14ac:dyDescent="0.25">
      <c r="B5" s="25"/>
      <c r="C5" s="25"/>
      <c r="D5" s="25"/>
    </row>
    <row r="6" spans="1:4" x14ac:dyDescent="0.25">
      <c r="A6" s="6" t="s">
        <v>65</v>
      </c>
    </row>
    <row r="8" spans="1:4" x14ac:dyDescent="0.25">
      <c r="A8" s="4" t="s">
        <v>67</v>
      </c>
      <c r="C8" s="12">
        <f>Admin!C1</f>
        <v>0</v>
      </c>
    </row>
    <row r="9" spans="1:4" x14ac:dyDescent="0.25">
      <c r="C9" s="12"/>
    </row>
    <row r="10" spans="1:4" ht="26.4" x14ac:dyDescent="0.25">
      <c r="A10" s="7" t="s">
        <v>66</v>
      </c>
      <c r="C10" s="12">
        <f>Classroom!C1</f>
        <v>0</v>
      </c>
    </row>
    <row r="11" spans="1:4" x14ac:dyDescent="0.25">
      <c r="C11" s="12"/>
    </row>
    <row r="12" spans="1:4" x14ac:dyDescent="0.25">
      <c r="A12" s="4" t="s">
        <v>34</v>
      </c>
      <c r="C12" s="12">
        <f>'Multi Purpose'!C1</f>
        <v>0</v>
      </c>
    </row>
    <row r="13" spans="1:4" x14ac:dyDescent="0.25">
      <c r="C13" s="12"/>
    </row>
    <row r="14" spans="1:4" x14ac:dyDescent="0.25">
      <c r="A14" s="4" t="s">
        <v>31</v>
      </c>
      <c r="C14" s="12">
        <f>'Media Center'!C1</f>
        <v>0</v>
      </c>
    </row>
    <row r="15" spans="1:4" x14ac:dyDescent="0.25">
      <c r="C15" s="12"/>
    </row>
    <row r="16" spans="1:4" x14ac:dyDescent="0.25">
      <c r="A16" s="4" t="s">
        <v>30</v>
      </c>
      <c r="C16" s="12">
        <f>Cafeteria!C1</f>
        <v>0</v>
      </c>
    </row>
    <row r="17" spans="1:3" x14ac:dyDescent="0.25">
      <c r="C17" s="12"/>
    </row>
    <row r="18" spans="1:3" x14ac:dyDescent="0.25">
      <c r="A18" s="4" t="s">
        <v>35</v>
      </c>
      <c r="C18" s="12">
        <f>Misc!C1</f>
        <v>0</v>
      </c>
    </row>
    <row r="19" spans="1:3" x14ac:dyDescent="0.25">
      <c r="C19" s="12"/>
    </row>
    <row r="20" spans="1:3" x14ac:dyDescent="0.25">
      <c r="C20" s="12"/>
    </row>
    <row r="21" spans="1:3" ht="13.8" thickBot="1" x14ac:dyDescent="0.3">
      <c r="A21" s="4" t="s">
        <v>80</v>
      </c>
      <c r="C21" s="20">
        <f>SUM(C7:C19)</f>
        <v>0</v>
      </c>
    </row>
    <row r="22" spans="1:3" x14ac:dyDescent="0.25">
      <c r="C22" s="12"/>
    </row>
    <row r="23" spans="1:3" x14ac:dyDescent="0.25">
      <c r="A23" s="4" t="s">
        <v>69</v>
      </c>
      <c r="C23" s="12">
        <f>Classroom!E73</f>
        <v>0</v>
      </c>
    </row>
    <row r="25" spans="1:3" ht="13.8" thickBot="1" x14ac:dyDescent="0.3">
      <c r="A25" s="4" t="s">
        <v>68</v>
      </c>
      <c r="C25" s="21">
        <f>C23+C21</f>
        <v>0</v>
      </c>
    </row>
    <row r="26" spans="1:3" ht="13.8" thickTop="1" x14ac:dyDescent="0.25"/>
  </sheetData>
  <mergeCells count="3">
    <mergeCell ref="B2:D2"/>
    <mergeCell ref="B3:D3"/>
    <mergeCell ref="B4:D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B1" workbookViewId="0">
      <selection activeCell="B14" sqref="B14"/>
    </sheetView>
  </sheetViews>
  <sheetFormatPr defaultRowHeight="13.2" x14ac:dyDescent="0.25"/>
  <cols>
    <col min="2" max="2" width="21.6640625" bestFit="1" customWidth="1"/>
    <col min="6" max="7" width="11" customWidth="1"/>
    <col min="8" max="8" width="13.109375" customWidth="1"/>
    <col min="14" max="14" width="10.33203125" customWidth="1"/>
    <col min="15" max="15" width="10.5546875" customWidth="1"/>
    <col min="16" max="16" width="12.33203125" customWidth="1"/>
  </cols>
  <sheetData>
    <row r="1" spans="1:16" x14ac:dyDescent="0.25">
      <c r="B1" s="6" t="s">
        <v>88</v>
      </c>
      <c r="C1" s="17">
        <f>SUM(C24:O24)</f>
        <v>0</v>
      </c>
    </row>
    <row r="2" spans="1:16" ht="52.8" x14ac:dyDescent="0.25">
      <c r="C2" s="7" t="s">
        <v>81</v>
      </c>
      <c r="D2" s="7" t="s">
        <v>82</v>
      </c>
      <c r="E2" s="7" t="s">
        <v>54</v>
      </c>
      <c r="F2" s="7" t="s">
        <v>55</v>
      </c>
      <c r="G2" s="7" t="s">
        <v>83</v>
      </c>
      <c r="H2" s="7" t="s">
        <v>56</v>
      </c>
      <c r="I2" s="7" t="s">
        <v>92</v>
      </c>
      <c r="J2" s="7" t="s">
        <v>26</v>
      </c>
      <c r="K2" s="7" t="s">
        <v>60</v>
      </c>
      <c r="L2" s="7" t="s">
        <v>57</v>
      </c>
      <c r="M2" s="7" t="s">
        <v>58</v>
      </c>
      <c r="N2" s="7" t="s">
        <v>59</v>
      </c>
      <c r="O2" s="7" t="s">
        <v>61</v>
      </c>
      <c r="P2" s="7" t="s">
        <v>41</v>
      </c>
    </row>
    <row r="3" spans="1:16" x14ac:dyDescent="0.25">
      <c r="A3" s="1">
        <v>1100</v>
      </c>
      <c r="B3" s="24" t="s">
        <v>99</v>
      </c>
      <c r="C3" s="3"/>
      <c r="D3" s="3">
        <v>8</v>
      </c>
      <c r="E3" s="3">
        <v>3</v>
      </c>
      <c r="F3" s="3"/>
      <c r="G3" s="3"/>
      <c r="H3" s="3"/>
    </row>
    <row r="4" spans="1:16" x14ac:dyDescent="0.25">
      <c r="A4" s="1">
        <v>1104</v>
      </c>
      <c r="B4" s="9" t="s">
        <v>1</v>
      </c>
      <c r="E4" s="3"/>
      <c r="F4" s="3">
        <v>2</v>
      </c>
      <c r="G4" s="3"/>
      <c r="H4" s="3"/>
    </row>
    <row r="5" spans="1:16" x14ac:dyDescent="0.25">
      <c r="A5" s="1">
        <v>1106</v>
      </c>
      <c r="B5" s="9" t="s">
        <v>2</v>
      </c>
      <c r="C5">
        <v>2</v>
      </c>
      <c r="E5" s="3"/>
      <c r="F5" s="3"/>
      <c r="G5" s="3">
        <v>1</v>
      </c>
      <c r="H5" s="3">
        <v>1</v>
      </c>
      <c r="J5">
        <v>1</v>
      </c>
    </row>
    <row r="6" spans="1:16" ht="63" customHeight="1" x14ac:dyDescent="0.25">
      <c r="A6" s="1">
        <v>1109</v>
      </c>
      <c r="B6" s="9" t="s">
        <v>3</v>
      </c>
      <c r="C6">
        <v>2</v>
      </c>
      <c r="E6" s="3"/>
      <c r="F6" s="3"/>
      <c r="G6" s="3">
        <v>1</v>
      </c>
      <c r="H6" s="3">
        <v>1</v>
      </c>
      <c r="J6">
        <v>3</v>
      </c>
      <c r="L6">
        <v>1</v>
      </c>
    </row>
    <row r="7" spans="1:16" ht="29.4" customHeight="1" x14ac:dyDescent="0.25">
      <c r="A7" s="1">
        <v>1114</v>
      </c>
      <c r="B7" s="9" t="s">
        <v>5</v>
      </c>
      <c r="C7">
        <v>5</v>
      </c>
      <c r="E7" s="3"/>
      <c r="F7" s="3"/>
      <c r="G7" s="3">
        <v>1</v>
      </c>
      <c r="H7" s="3">
        <v>1</v>
      </c>
      <c r="I7">
        <v>1</v>
      </c>
      <c r="J7">
        <v>1</v>
      </c>
      <c r="K7">
        <v>1</v>
      </c>
    </row>
    <row r="8" spans="1:16" x14ac:dyDescent="0.25">
      <c r="A8" s="1">
        <v>1116</v>
      </c>
      <c r="B8" s="9" t="s">
        <v>6</v>
      </c>
      <c r="E8" s="3"/>
      <c r="F8" s="3"/>
      <c r="G8" s="3"/>
      <c r="H8" s="3"/>
    </row>
    <row r="9" spans="1:16" ht="30" customHeight="1" x14ac:dyDescent="0.25">
      <c r="A9" s="1">
        <v>1117</v>
      </c>
      <c r="B9" s="9" t="s">
        <v>5</v>
      </c>
      <c r="C9">
        <v>6</v>
      </c>
      <c r="E9" s="3"/>
      <c r="F9" s="3"/>
      <c r="G9" s="4">
        <v>1</v>
      </c>
      <c r="H9" s="4">
        <v>1</v>
      </c>
      <c r="I9">
        <v>1</v>
      </c>
      <c r="J9">
        <v>1</v>
      </c>
      <c r="K9">
        <v>1</v>
      </c>
    </row>
    <row r="10" spans="1:16" x14ac:dyDescent="0.25">
      <c r="A10" s="1">
        <v>1118</v>
      </c>
      <c r="B10" s="9" t="s">
        <v>7</v>
      </c>
      <c r="E10" s="3"/>
      <c r="F10" s="3"/>
      <c r="G10" s="3"/>
      <c r="H10" s="3"/>
    </row>
    <row r="11" spans="1:16" ht="28.8" customHeight="1" x14ac:dyDescent="0.25">
      <c r="A11" s="1">
        <v>1119</v>
      </c>
      <c r="B11" s="16" t="s">
        <v>98</v>
      </c>
      <c r="C11">
        <v>2</v>
      </c>
      <c r="E11" s="3"/>
      <c r="F11" s="3"/>
      <c r="G11" s="4">
        <v>1</v>
      </c>
      <c r="H11" s="3"/>
      <c r="J11">
        <v>1</v>
      </c>
      <c r="K11">
        <v>1</v>
      </c>
      <c r="M11">
        <v>1</v>
      </c>
    </row>
    <row r="12" spans="1:16" x14ac:dyDescent="0.25">
      <c r="A12" s="1">
        <v>1120</v>
      </c>
      <c r="B12" s="24" t="s">
        <v>100</v>
      </c>
      <c r="E12" s="3"/>
      <c r="F12" s="3"/>
      <c r="G12" s="3"/>
      <c r="H12" s="3"/>
      <c r="N12">
        <v>1</v>
      </c>
      <c r="O12">
        <v>10</v>
      </c>
    </row>
    <row r="13" spans="1:16" x14ac:dyDescent="0.25">
      <c r="A13" s="1">
        <v>1121</v>
      </c>
      <c r="B13" s="24" t="s">
        <v>101</v>
      </c>
      <c r="E13" s="3"/>
      <c r="F13" s="3"/>
      <c r="G13" s="3"/>
      <c r="H13" s="3"/>
      <c r="J13">
        <v>10</v>
      </c>
    </row>
    <row r="14" spans="1:16" ht="30" customHeight="1" x14ac:dyDescent="0.25">
      <c r="A14" s="1">
        <v>1306</v>
      </c>
      <c r="B14" s="24" t="s">
        <v>97</v>
      </c>
      <c r="C14">
        <v>2</v>
      </c>
      <c r="E14" s="3"/>
      <c r="F14" s="3"/>
      <c r="G14" s="3">
        <v>1</v>
      </c>
      <c r="H14" s="3">
        <v>1</v>
      </c>
      <c r="J14">
        <v>1</v>
      </c>
      <c r="K14">
        <v>1</v>
      </c>
    </row>
    <row r="15" spans="1:16" ht="25.2" customHeight="1" x14ac:dyDescent="0.25">
      <c r="A15" s="1">
        <v>1402</v>
      </c>
      <c r="B15" s="10" t="s">
        <v>16</v>
      </c>
      <c r="C15" s="3"/>
      <c r="D15" s="3"/>
      <c r="E15" s="3"/>
      <c r="F15" s="3"/>
      <c r="G15" s="3"/>
      <c r="O15">
        <v>25</v>
      </c>
      <c r="P15">
        <v>10</v>
      </c>
    </row>
    <row r="16" spans="1:16" ht="27.6" customHeight="1" x14ac:dyDescent="0.25">
      <c r="A16" s="1">
        <v>1404</v>
      </c>
      <c r="B16" s="24" t="s">
        <v>102</v>
      </c>
      <c r="C16">
        <v>5</v>
      </c>
      <c r="E16" s="3"/>
      <c r="F16" s="3"/>
      <c r="G16" s="3">
        <v>1</v>
      </c>
      <c r="H16" s="3">
        <v>1</v>
      </c>
      <c r="I16" s="4">
        <v>1</v>
      </c>
      <c r="J16" s="4">
        <v>1</v>
      </c>
      <c r="K16" s="4">
        <v>1</v>
      </c>
    </row>
    <row r="17" spans="1:16" x14ac:dyDescent="0.25">
      <c r="A17" s="1">
        <v>1422</v>
      </c>
      <c r="B17" s="9" t="s">
        <v>21</v>
      </c>
      <c r="E17" s="3"/>
      <c r="F17" s="3"/>
      <c r="G17" s="3"/>
      <c r="H17" s="3"/>
      <c r="N17">
        <v>1</v>
      </c>
      <c r="O17">
        <v>8</v>
      </c>
    </row>
    <row r="18" spans="1:16" x14ac:dyDescent="0.25">
      <c r="A18" s="1">
        <v>1422</v>
      </c>
      <c r="B18" s="9" t="s">
        <v>23</v>
      </c>
      <c r="C18">
        <v>2</v>
      </c>
      <c r="E18" s="3"/>
      <c r="F18" s="3"/>
      <c r="G18" s="3">
        <v>1</v>
      </c>
      <c r="H18" s="3">
        <v>1</v>
      </c>
    </row>
    <row r="19" spans="1:16" x14ac:dyDescent="0.25">
      <c r="A19" s="1">
        <v>1422</v>
      </c>
      <c r="B19" s="9" t="s">
        <v>23</v>
      </c>
      <c r="C19">
        <v>2</v>
      </c>
      <c r="E19" s="3"/>
      <c r="F19" s="3"/>
      <c r="G19" s="4">
        <v>1</v>
      </c>
      <c r="H19" s="4">
        <v>1</v>
      </c>
    </row>
    <row r="21" spans="1:16" x14ac:dyDescent="0.25">
      <c r="B21" s="13" t="s">
        <v>36</v>
      </c>
      <c r="C21">
        <f t="shared" ref="C21:P21" si="0">SUM(C3:C19)</f>
        <v>28</v>
      </c>
      <c r="D21">
        <f t="shared" si="0"/>
        <v>8</v>
      </c>
      <c r="E21">
        <f t="shared" si="0"/>
        <v>3</v>
      </c>
      <c r="F21">
        <f t="shared" si="0"/>
        <v>2</v>
      </c>
      <c r="G21">
        <f t="shared" si="0"/>
        <v>9</v>
      </c>
      <c r="H21">
        <f t="shared" si="0"/>
        <v>8</v>
      </c>
      <c r="I21">
        <f t="shared" si="0"/>
        <v>3</v>
      </c>
      <c r="J21">
        <f t="shared" si="0"/>
        <v>19</v>
      </c>
      <c r="K21">
        <f t="shared" si="0"/>
        <v>5</v>
      </c>
      <c r="L21">
        <f t="shared" si="0"/>
        <v>1</v>
      </c>
      <c r="M21">
        <f t="shared" si="0"/>
        <v>1</v>
      </c>
      <c r="N21">
        <f t="shared" si="0"/>
        <v>2</v>
      </c>
      <c r="O21">
        <f t="shared" si="0"/>
        <v>43</v>
      </c>
      <c r="P21">
        <f t="shared" si="0"/>
        <v>10</v>
      </c>
    </row>
    <row r="22" spans="1:16" x14ac:dyDescent="0.25">
      <c r="B22" s="13" t="s">
        <v>87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</row>
    <row r="23" spans="1:16" x14ac:dyDescent="0.25">
      <c r="B23" s="13"/>
    </row>
    <row r="24" spans="1:16" x14ac:dyDescent="0.25">
      <c r="B24" s="13" t="s">
        <v>43</v>
      </c>
      <c r="C24" s="12">
        <f>C22*C21</f>
        <v>0</v>
      </c>
      <c r="D24" s="12">
        <f>D22*D21</f>
        <v>0</v>
      </c>
      <c r="E24" s="12">
        <f t="shared" ref="E24:P24" si="1">E22*E21</f>
        <v>0</v>
      </c>
      <c r="F24" s="12">
        <f t="shared" si="1"/>
        <v>0</v>
      </c>
      <c r="G24" s="12">
        <f t="shared" si="1"/>
        <v>0</v>
      </c>
      <c r="H24" s="12">
        <f t="shared" si="1"/>
        <v>0</v>
      </c>
      <c r="I24" s="12">
        <f t="shared" si="1"/>
        <v>0</v>
      </c>
      <c r="J24" s="12">
        <f t="shared" si="1"/>
        <v>0</v>
      </c>
      <c r="K24" s="12">
        <f t="shared" si="1"/>
        <v>0</v>
      </c>
      <c r="L24" s="12">
        <f t="shared" si="1"/>
        <v>0</v>
      </c>
      <c r="M24" s="12">
        <f t="shared" si="1"/>
        <v>0</v>
      </c>
      <c r="N24" s="12">
        <f t="shared" si="1"/>
        <v>0</v>
      </c>
      <c r="O24" s="12">
        <f t="shared" si="1"/>
        <v>0</v>
      </c>
      <c r="P24" s="12">
        <f t="shared" si="1"/>
        <v>0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B5" sqref="B5"/>
    </sheetView>
  </sheetViews>
  <sheetFormatPr defaultRowHeight="13.2" x14ac:dyDescent="0.25"/>
  <cols>
    <col min="2" max="2" width="30" customWidth="1"/>
    <col min="3" max="3" width="11.77734375" bestFit="1" customWidth="1"/>
    <col min="4" max="4" width="13.44140625" customWidth="1"/>
    <col min="7" max="7" width="10.109375" bestFit="1" customWidth="1"/>
    <col min="8" max="8" width="12.33203125" customWidth="1"/>
    <col min="10" max="10" width="10.109375" customWidth="1"/>
    <col min="11" max="13" width="11.21875" customWidth="1"/>
  </cols>
  <sheetData>
    <row r="1" spans="1:13" x14ac:dyDescent="0.25">
      <c r="B1" s="6" t="s">
        <v>88</v>
      </c>
      <c r="C1" s="17">
        <f>SUM(C65:K65)</f>
        <v>0</v>
      </c>
    </row>
    <row r="2" spans="1:13" ht="52.8" x14ac:dyDescent="0.25">
      <c r="C2" s="7" t="s">
        <v>70</v>
      </c>
      <c r="D2" s="7" t="s">
        <v>38</v>
      </c>
      <c r="E2" s="7" t="s">
        <v>27</v>
      </c>
      <c r="F2" s="7" t="s">
        <v>32</v>
      </c>
      <c r="G2" s="7" t="s">
        <v>26</v>
      </c>
      <c r="H2" s="7" t="s">
        <v>37</v>
      </c>
      <c r="I2" s="7" t="s">
        <v>39</v>
      </c>
      <c r="J2" s="7" t="s">
        <v>40</v>
      </c>
      <c r="K2" s="7" t="s">
        <v>41</v>
      </c>
      <c r="L2" s="7" t="s">
        <v>84</v>
      </c>
      <c r="M2" s="7"/>
    </row>
    <row r="3" spans="1:13" ht="32.4" customHeight="1" x14ac:dyDescent="0.25">
      <c r="A3" s="1">
        <v>1110</v>
      </c>
      <c r="B3" s="9" t="s">
        <v>4</v>
      </c>
      <c r="C3" s="3">
        <v>12</v>
      </c>
      <c r="D3" s="3">
        <v>12</v>
      </c>
      <c r="E3" s="3">
        <v>1</v>
      </c>
      <c r="F3" s="3">
        <v>1</v>
      </c>
    </row>
    <row r="4" spans="1:13" x14ac:dyDescent="0.25">
      <c r="A4" s="1">
        <v>1229</v>
      </c>
      <c r="B4" s="9" t="s">
        <v>13</v>
      </c>
      <c r="C4" s="3"/>
      <c r="D4" s="3"/>
      <c r="E4" s="3">
        <v>1</v>
      </c>
      <c r="F4" s="3">
        <v>1</v>
      </c>
      <c r="G4" s="3">
        <v>1</v>
      </c>
    </row>
    <row r="5" spans="1:13" x14ac:dyDescent="0.25">
      <c r="A5" s="1">
        <v>1232</v>
      </c>
      <c r="B5" s="9" t="s">
        <v>13</v>
      </c>
      <c r="C5" s="3"/>
      <c r="D5" s="3"/>
      <c r="E5" s="3">
        <v>1</v>
      </c>
      <c r="F5" s="3">
        <v>1</v>
      </c>
      <c r="G5" s="3">
        <v>1</v>
      </c>
    </row>
    <row r="6" spans="1:13" x14ac:dyDescent="0.25">
      <c r="A6" s="1">
        <v>1305</v>
      </c>
      <c r="B6" s="9" t="s">
        <v>15</v>
      </c>
      <c r="C6" s="3"/>
      <c r="D6" s="3"/>
      <c r="E6" s="3">
        <v>1</v>
      </c>
      <c r="F6" s="3">
        <v>1</v>
      </c>
      <c r="G6" s="3"/>
    </row>
    <row r="7" spans="1:13" ht="27" customHeight="1" x14ac:dyDescent="0.25">
      <c r="A7" s="1">
        <v>1403</v>
      </c>
      <c r="B7" s="9" t="s">
        <v>17</v>
      </c>
      <c r="C7" s="3">
        <v>40</v>
      </c>
      <c r="D7" s="3">
        <v>40</v>
      </c>
      <c r="E7" s="4">
        <v>1</v>
      </c>
      <c r="F7" s="4">
        <v>1</v>
      </c>
      <c r="G7" s="3"/>
    </row>
    <row r="8" spans="1:13" x14ac:dyDescent="0.25">
      <c r="A8" s="1">
        <v>1411</v>
      </c>
      <c r="B8" s="9" t="s">
        <v>18</v>
      </c>
      <c r="C8" s="3"/>
      <c r="D8" s="3">
        <v>40</v>
      </c>
      <c r="E8" s="3"/>
      <c r="F8" s="3"/>
      <c r="G8" s="3"/>
      <c r="I8">
        <v>10</v>
      </c>
    </row>
    <row r="9" spans="1:13" x14ac:dyDescent="0.25">
      <c r="A9" s="1">
        <v>1414</v>
      </c>
      <c r="B9" s="9" t="s">
        <v>19</v>
      </c>
      <c r="C9" s="3">
        <v>18</v>
      </c>
      <c r="D9" s="3">
        <v>18</v>
      </c>
      <c r="E9" s="4">
        <v>3</v>
      </c>
      <c r="F9" s="4">
        <v>3</v>
      </c>
      <c r="G9" s="4">
        <v>2</v>
      </c>
      <c r="H9" s="4">
        <v>1</v>
      </c>
      <c r="J9">
        <v>1</v>
      </c>
    </row>
    <row r="10" spans="1:13" x14ac:dyDescent="0.25">
      <c r="A10" s="1">
        <v>1415</v>
      </c>
      <c r="B10" s="9" t="s">
        <v>19</v>
      </c>
      <c r="C10" s="3">
        <v>20</v>
      </c>
      <c r="D10">
        <v>20</v>
      </c>
      <c r="E10" s="3"/>
      <c r="F10" s="4">
        <v>1</v>
      </c>
      <c r="G10" s="3"/>
    </row>
    <row r="11" spans="1:13" x14ac:dyDescent="0.25">
      <c r="A11" s="1">
        <v>1422</v>
      </c>
      <c r="B11" s="9" t="s">
        <v>20</v>
      </c>
      <c r="C11" s="3"/>
      <c r="D11" s="3">
        <v>4</v>
      </c>
      <c r="E11" s="4">
        <v>1</v>
      </c>
      <c r="F11" s="4">
        <v>1</v>
      </c>
      <c r="G11" s="3"/>
    </row>
    <row r="12" spans="1:13" ht="15.6" customHeight="1" x14ac:dyDescent="0.25">
      <c r="A12" s="1">
        <v>1422</v>
      </c>
      <c r="B12" s="10" t="s">
        <v>22</v>
      </c>
      <c r="C12" s="3"/>
      <c r="D12" s="3"/>
      <c r="E12" s="4">
        <v>1</v>
      </c>
      <c r="F12" s="4">
        <v>1</v>
      </c>
      <c r="G12" s="3"/>
    </row>
    <row r="13" spans="1:13" x14ac:dyDescent="0.25">
      <c r="A13" s="1">
        <v>1504</v>
      </c>
      <c r="B13" s="9" t="s">
        <v>24</v>
      </c>
      <c r="C13" s="3">
        <v>32</v>
      </c>
      <c r="D13">
        <v>32</v>
      </c>
      <c r="E13" s="4">
        <v>1</v>
      </c>
      <c r="F13" s="4">
        <v>1</v>
      </c>
      <c r="G13" s="4">
        <v>1</v>
      </c>
      <c r="H13" s="4">
        <v>1</v>
      </c>
    </row>
    <row r="14" spans="1:13" x14ac:dyDescent="0.25">
      <c r="A14" s="1">
        <v>1505</v>
      </c>
      <c r="B14" s="9" t="s">
        <v>25</v>
      </c>
      <c r="C14" s="3"/>
      <c r="D14" s="3">
        <v>32</v>
      </c>
      <c r="E14" s="4">
        <v>1</v>
      </c>
      <c r="F14" s="4">
        <v>1</v>
      </c>
      <c r="G14" s="4">
        <v>1</v>
      </c>
      <c r="H14" s="4">
        <v>1</v>
      </c>
      <c r="K14">
        <v>8</v>
      </c>
      <c r="L14">
        <v>8</v>
      </c>
    </row>
    <row r="15" spans="1:13" x14ac:dyDescent="0.25">
      <c r="A15" s="1">
        <v>1506</v>
      </c>
      <c r="B15" s="9" t="s">
        <v>24</v>
      </c>
      <c r="C15" s="3">
        <v>32</v>
      </c>
      <c r="D15">
        <v>32</v>
      </c>
      <c r="E15" s="4">
        <v>1</v>
      </c>
      <c r="F15" s="4">
        <v>1</v>
      </c>
      <c r="G15" s="4">
        <v>1</v>
      </c>
      <c r="H15" s="4">
        <v>1</v>
      </c>
    </row>
    <row r="16" spans="1:13" x14ac:dyDescent="0.25">
      <c r="A16" s="1">
        <v>1508</v>
      </c>
      <c r="B16" s="9" t="s">
        <v>24</v>
      </c>
      <c r="C16" s="3">
        <v>32</v>
      </c>
      <c r="D16" s="3">
        <v>32</v>
      </c>
      <c r="E16" s="4">
        <v>1</v>
      </c>
      <c r="F16" s="4">
        <v>1</v>
      </c>
      <c r="G16" s="4">
        <v>1</v>
      </c>
      <c r="H16" s="4">
        <v>1</v>
      </c>
    </row>
    <row r="17" spans="1:12" x14ac:dyDescent="0.25">
      <c r="A17" s="1">
        <v>1510</v>
      </c>
      <c r="B17" s="9" t="s">
        <v>24</v>
      </c>
      <c r="C17" s="3">
        <v>32</v>
      </c>
      <c r="D17">
        <v>32</v>
      </c>
      <c r="E17" s="4">
        <v>1</v>
      </c>
      <c r="F17" s="4">
        <v>1</v>
      </c>
      <c r="G17" s="4">
        <v>1</v>
      </c>
      <c r="H17" s="4">
        <v>1</v>
      </c>
    </row>
    <row r="18" spans="1:12" x14ac:dyDescent="0.25">
      <c r="A18" s="1">
        <v>1511</v>
      </c>
      <c r="B18" s="9" t="s">
        <v>25</v>
      </c>
      <c r="C18" s="3"/>
      <c r="D18" s="3">
        <v>32</v>
      </c>
      <c r="E18" s="4">
        <v>1</v>
      </c>
      <c r="F18" s="4">
        <v>1</v>
      </c>
      <c r="G18" s="4">
        <v>1</v>
      </c>
      <c r="H18" s="4">
        <v>1</v>
      </c>
      <c r="K18">
        <v>8</v>
      </c>
      <c r="L18">
        <v>8</v>
      </c>
    </row>
    <row r="19" spans="1:12" x14ac:dyDescent="0.25">
      <c r="A19" s="1">
        <v>1512</v>
      </c>
      <c r="B19" s="9" t="s">
        <v>24</v>
      </c>
      <c r="C19" s="3">
        <v>32</v>
      </c>
      <c r="D19">
        <v>32</v>
      </c>
      <c r="E19" s="4">
        <v>1</v>
      </c>
      <c r="F19" s="4">
        <v>1</v>
      </c>
      <c r="G19" s="4">
        <v>1</v>
      </c>
      <c r="H19" s="4">
        <v>1</v>
      </c>
    </row>
    <row r="20" spans="1:12" x14ac:dyDescent="0.25">
      <c r="A20" s="1">
        <v>1513</v>
      </c>
      <c r="B20" s="9" t="s">
        <v>25</v>
      </c>
      <c r="C20" s="3"/>
      <c r="D20" s="3">
        <v>32</v>
      </c>
      <c r="E20" s="4">
        <v>1</v>
      </c>
      <c r="F20" s="4">
        <v>1</v>
      </c>
      <c r="G20" s="4">
        <v>1</v>
      </c>
      <c r="H20" s="4">
        <v>1</v>
      </c>
      <c r="K20">
        <v>8</v>
      </c>
      <c r="L20">
        <v>8</v>
      </c>
    </row>
    <row r="21" spans="1:12" x14ac:dyDescent="0.25">
      <c r="A21" s="1">
        <v>1514</v>
      </c>
      <c r="B21" s="9" t="s">
        <v>24</v>
      </c>
      <c r="C21" s="3">
        <v>32</v>
      </c>
      <c r="D21">
        <v>32</v>
      </c>
      <c r="E21" s="4">
        <v>1</v>
      </c>
      <c r="F21" s="4">
        <v>1</v>
      </c>
      <c r="G21" s="4">
        <v>1</v>
      </c>
      <c r="H21" s="4">
        <v>1</v>
      </c>
    </row>
    <row r="22" spans="1:12" x14ac:dyDescent="0.25">
      <c r="A22" s="1">
        <v>1516</v>
      </c>
      <c r="B22" s="9" t="s">
        <v>24</v>
      </c>
      <c r="C22" s="3">
        <v>32</v>
      </c>
      <c r="D22" s="3">
        <v>32</v>
      </c>
      <c r="E22" s="4">
        <v>1</v>
      </c>
      <c r="F22" s="4">
        <v>1</v>
      </c>
      <c r="G22" s="4">
        <v>1</v>
      </c>
      <c r="H22" s="4">
        <v>1</v>
      </c>
    </row>
    <row r="23" spans="1:12" x14ac:dyDescent="0.25">
      <c r="A23" s="1">
        <v>1517</v>
      </c>
      <c r="B23" s="9" t="s">
        <v>25</v>
      </c>
      <c r="C23" s="3"/>
      <c r="D23" s="3">
        <v>32</v>
      </c>
      <c r="E23" s="4">
        <v>1</v>
      </c>
      <c r="F23" s="4">
        <v>1</v>
      </c>
      <c r="G23" s="4">
        <v>1</v>
      </c>
      <c r="H23" s="4">
        <v>1</v>
      </c>
      <c r="K23">
        <v>8</v>
      </c>
      <c r="L23">
        <v>8</v>
      </c>
    </row>
    <row r="24" spans="1:12" x14ac:dyDescent="0.25">
      <c r="A24" s="1">
        <v>1518</v>
      </c>
      <c r="B24" s="9" t="s">
        <v>24</v>
      </c>
      <c r="C24" s="3">
        <v>32</v>
      </c>
      <c r="D24">
        <v>32</v>
      </c>
      <c r="E24" s="4">
        <v>1</v>
      </c>
      <c r="F24" s="4">
        <v>1</v>
      </c>
      <c r="G24" s="4">
        <v>1</v>
      </c>
      <c r="H24" s="4">
        <v>1</v>
      </c>
    </row>
    <row r="25" spans="1:12" x14ac:dyDescent="0.25">
      <c r="A25" s="1">
        <v>1603</v>
      </c>
      <c r="B25" s="9" t="s">
        <v>24</v>
      </c>
      <c r="C25" s="3">
        <v>32</v>
      </c>
      <c r="D25" s="3">
        <v>32</v>
      </c>
      <c r="E25" s="4">
        <v>1</v>
      </c>
      <c r="F25" s="4">
        <v>1</v>
      </c>
      <c r="G25" s="4">
        <v>1</v>
      </c>
      <c r="H25" s="4">
        <v>1</v>
      </c>
    </row>
    <row r="26" spans="1:12" x14ac:dyDescent="0.25">
      <c r="A26" s="1">
        <v>1605</v>
      </c>
      <c r="B26" s="9" t="s">
        <v>25</v>
      </c>
      <c r="C26" s="3"/>
      <c r="D26" s="3">
        <v>32</v>
      </c>
      <c r="E26" s="4">
        <v>1</v>
      </c>
      <c r="F26" s="4">
        <v>1</v>
      </c>
      <c r="G26" s="4">
        <v>1</v>
      </c>
      <c r="H26" s="4">
        <v>1</v>
      </c>
      <c r="K26">
        <v>8</v>
      </c>
      <c r="L26">
        <v>8</v>
      </c>
    </row>
    <row r="27" spans="1:12" x14ac:dyDescent="0.25">
      <c r="A27" s="1">
        <v>1606</v>
      </c>
      <c r="B27" s="9" t="s">
        <v>24</v>
      </c>
      <c r="C27" s="3">
        <v>32</v>
      </c>
      <c r="D27">
        <v>32</v>
      </c>
      <c r="E27" s="4">
        <v>1</v>
      </c>
      <c r="F27" s="4">
        <v>1</v>
      </c>
      <c r="G27" s="4">
        <v>1</v>
      </c>
      <c r="H27" s="4">
        <v>1</v>
      </c>
    </row>
    <row r="28" spans="1:12" x14ac:dyDescent="0.25">
      <c r="A28" s="1">
        <v>1608</v>
      </c>
      <c r="B28" s="9" t="s">
        <v>24</v>
      </c>
      <c r="C28" s="3">
        <v>32</v>
      </c>
      <c r="D28" s="3">
        <v>32</v>
      </c>
      <c r="E28" s="4">
        <v>1</v>
      </c>
      <c r="F28" s="4">
        <v>1</v>
      </c>
      <c r="G28" s="4">
        <v>1</v>
      </c>
      <c r="H28" s="4">
        <v>1</v>
      </c>
    </row>
    <row r="29" spans="1:12" x14ac:dyDescent="0.25">
      <c r="A29" s="1">
        <v>1610</v>
      </c>
      <c r="B29" s="9" t="s">
        <v>24</v>
      </c>
      <c r="C29" s="3">
        <v>32</v>
      </c>
      <c r="D29">
        <v>32</v>
      </c>
      <c r="E29" s="4">
        <v>1</v>
      </c>
      <c r="F29" s="4">
        <v>1</v>
      </c>
      <c r="G29" s="4">
        <v>1</v>
      </c>
      <c r="H29" s="4">
        <v>1</v>
      </c>
    </row>
    <row r="30" spans="1:12" x14ac:dyDescent="0.25">
      <c r="A30" s="1">
        <v>1611</v>
      </c>
      <c r="B30" s="9" t="s">
        <v>25</v>
      </c>
      <c r="C30" s="3"/>
      <c r="D30" s="3">
        <v>32</v>
      </c>
      <c r="E30" s="4">
        <v>1</v>
      </c>
      <c r="F30" s="4">
        <v>1</v>
      </c>
      <c r="G30" s="4">
        <v>1</v>
      </c>
      <c r="H30" s="4">
        <v>1</v>
      </c>
      <c r="K30">
        <v>8</v>
      </c>
      <c r="L30">
        <v>8</v>
      </c>
    </row>
    <row r="31" spans="1:12" x14ac:dyDescent="0.25">
      <c r="A31" s="1">
        <v>1612</v>
      </c>
      <c r="B31" s="9" t="s">
        <v>24</v>
      </c>
      <c r="C31" s="3">
        <v>32</v>
      </c>
      <c r="D31">
        <v>32</v>
      </c>
      <c r="E31" s="4">
        <v>1</v>
      </c>
      <c r="F31" s="4">
        <v>1</v>
      </c>
      <c r="G31" s="4">
        <v>1</v>
      </c>
      <c r="H31" s="4">
        <v>1</v>
      </c>
    </row>
    <row r="32" spans="1:12" x14ac:dyDescent="0.25">
      <c r="A32" s="1">
        <v>1613</v>
      </c>
      <c r="B32" s="9" t="s">
        <v>25</v>
      </c>
      <c r="C32" s="3"/>
      <c r="D32" s="3">
        <v>32</v>
      </c>
      <c r="E32" s="4">
        <v>1</v>
      </c>
      <c r="F32" s="4">
        <v>1</v>
      </c>
      <c r="G32" s="4">
        <v>1</v>
      </c>
      <c r="H32" s="4">
        <v>1</v>
      </c>
      <c r="K32">
        <v>8</v>
      </c>
      <c r="L32">
        <v>8</v>
      </c>
    </row>
    <row r="33" spans="1:12" x14ac:dyDescent="0.25">
      <c r="A33" s="1">
        <v>1614</v>
      </c>
      <c r="B33" s="9" t="s">
        <v>24</v>
      </c>
      <c r="C33" s="3">
        <v>32</v>
      </c>
      <c r="D33">
        <v>32</v>
      </c>
      <c r="E33" s="4">
        <v>1</v>
      </c>
      <c r="F33" s="4">
        <v>1</v>
      </c>
      <c r="G33" s="4">
        <v>1</v>
      </c>
      <c r="H33" s="4">
        <v>1</v>
      </c>
    </row>
    <row r="34" spans="1:12" x14ac:dyDescent="0.25">
      <c r="A34" s="1">
        <v>1615</v>
      </c>
      <c r="B34" s="9" t="s">
        <v>25</v>
      </c>
      <c r="C34" s="3"/>
      <c r="D34" s="3">
        <v>32</v>
      </c>
      <c r="E34" s="4">
        <v>1</v>
      </c>
      <c r="F34" s="4">
        <v>1</v>
      </c>
      <c r="G34" s="4">
        <v>1</v>
      </c>
      <c r="H34" s="4">
        <v>1</v>
      </c>
      <c r="K34">
        <v>8</v>
      </c>
      <c r="L34">
        <v>8</v>
      </c>
    </row>
    <row r="35" spans="1:12" x14ac:dyDescent="0.25">
      <c r="A35" s="1">
        <v>1616</v>
      </c>
      <c r="B35" s="9" t="s">
        <v>24</v>
      </c>
      <c r="C35" s="3">
        <v>32</v>
      </c>
      <c r="D35">
        <v>32</v>
      </c>
      <c r="E35" s="4">
        <v>1</v>
      </c>
      <c r="F35" s="4">
        <v>1</v>
      </c>
      <c r="G35" s="4">
        <v>1</v>
      </c>
      <c r="H35" s="4">
        <v>1</v>
      </c>
    </row>
    <row r="36" spans="1:12" x14ac:dyDescent="0.25">
      <c r="A36" s="1">
        <v>1617</v>
      </c>
      <c r="B36" s="9" t="s">
        <v>24</v>
      </c>
      <c r="C36" s="3">
        <v>32</v>
      </c>
      <c r="D36" s="3">
        <v>32</v>
      </c>
      <c r="E36" s="4">
        <v>1</v>
      </c>
      <c r="F36" s="4">
        <v>1</v>
      </c>
      <c r="G36" s="4">
        <v>1</v>
      </c>
      <c r="H36" s="4">
        <v>1</v>
      </c>
    </row>
    <row r="37" spans="1:12" x14ac:dyDescent="0.25">
      <c r="A37" s="1">
        <v>1704</v>
      </c>
      <c r="B37" s="9" t="s">
        <v>24</v>
      </c>
      <c r="C37" s="3">
        <v>32</v>
      </c>
      <c r="D37">
        <v>32</v>
      </c>
      <c r="E37" s="4">
        <v>1</v>
      </c>
      <c r="F37" s="4">
        <v>1</v>
      </c>
      <c r="G37" s="4">
        <v>1</v>
      </c>
      <c r="H37" s="4">
        <v>1</v>
      </c>
    </row>
    <row r="38" spans="1:12" x14ac:dyDescent="0.25">
      <c r="A38" s="1">
        <v>1705</v>
      </c>
      <c r="B38" s="9" t="s">
        <v>24</v>
      </c>
      <c r="C38" s="3">
        <v>32</v>
      </c>
      <c r="D38" s="3">
        <v>32</v>
      </c>
      <c r="E38" s="4">
        <v>1</v>
      </c>
      <c r="F38" s="4">
        <v>1</v>
      </c>
      <c r="G38" s="4">
        <v>1</v>
      </c>
      <c r="H38" s="4">
        <v>1</v>
      </c>
    </row>
    <row r="39" spans="1:12" x14ac:dyDescent="0.25">
      <c r="A39" s="1">
        <v>1706</v>
      </c>
      <c r="B39" s="9" t="s">
        <v>25</v>
      </c>
      <c r="C39" s="3"/>
      <c r="D39" s="3">
        <v>32</v>
      </c>
      <c r="E39" s="4">
        <v>1</v>
      </c>
      <c r="F39" s="4">
        <v>1</v>
      </c>
      <c r="G39" s="4">
        <v>1</v>
      </c>
      <c r="H39" s="4">
        <v>1</v>
      </c>
      <c r="K39">
        <v>8</v>
      </c>
      <c r="L39">
        <v>8</v>
      </c>
    </row>
    <row r="40" spans="1:12" x14ac:dyDescent="0.25">
      <c r="A40" s="1">
        <v>1707</v>
      </c>
      <c r="B40" s="9" t="s">
        <v>24</v>
      </c>
      <c r="C40" s="3">
        <v>32</v>
      </c>
      <c r="D40">
        <v>32</v>
      </c>
      <c r="E40" s="4">
        <v>1</v>
      </c>
      <c r="F40" s="4">
        <v>1</v>
      </c>
      <c r="G40" s="4">
        <v>1</v>
      </c>
      <c r="H40" s="4">
        <v>1</v>
      </c>
    </row>
    <row r="41" spans="1:12" x14ac:dyDescent="0.25">
      <c r="A41" s="1">
        <v>1709</v>
      </c>
      <c r="B41" s="9" t="s">
        <v>24</v>
      </c>
      <c r="C41" s="3">
        <v>32</v>
      </c>
      <c r="D41" s="3">
        <v>32</v>
      </c>
      <c r="E41" s="4">
        <v>1</v>
      </c>
      <c r="F41" s="4">
        <v>1</v>
      </c>
      <c r="G41" s="4">
        <v>1</v>
      </c>
      <c r="H41" s="4">
        <v>1</v>
      </c>
    </row>
    <row r="42" spans="1:12" x14ac:dyDescent="0.25">
      <c r="A42" s="1">
        <v>1711</v>
      </c>
      <c r="B42" s="9" t="s">
        <v>24</v>
      </c>
      <c r="C42" s="3">
        <v>32</v>
      </c>
      <c r="D42">
        <v>32</v>
      </c>
      <c r="E42" s="4">
        <v>1</v>
      </c>
      <c r="F42" s="4">
        <v>1</v>
      </c>
      <c r="G42" s="4">
        <v>1</v>
      </c>
      <c r="H42" s="4">
        <v>1</v>
      </c>
    </row>
    <row r="43" spans="1:12" x14ac:dyDescent="0.25">
      <c r="A43" s="1">
        <v>1712</v>
      </c>
      <c r="B43" s="9" t="s">
        <v>25</v>
      </c>
      <c r="C43" s="3"/>
      <c r="D43" s="3">
        <v>32</v>
      </c>
      <c r="E43" s="4">
        <v>1</v>
      </c>
      <c r="F43" s="4">
        <v>1</v>
      </c>
      <c r="G43" s="4">
        <v>1</v>
      </c>
      <c r="H43" s="4">
        <v>1</v>
      </c>
      <c r="K43">
        <v>8</v>
      </c>
      <c r="L43">
        <v>8</v>
      </c>
    </row>
    <row r="44" spans="1:12" x14ac:dyDescent="0.25">
      <c r="A44" s="1">
        <v>1713</v>
      </c>
      <c r="B44" s="9" t="s">
        <v>24</v>
      </c>
      <c r="C44" s="3">
        <v>32</v>
      </c>
      <c r="D44">
        <v>32</v>
      </c>
      <c r="E44" s="4">
        <v>1</v>
      </c>
      <c r="F44" s="4">
        <v>1</v>
      </c>
      <c r="G44" s="4">
        <v>1</v>
      </c>
      <c r="H44" s="4">
        <v>1</v>
      </c>
    </row>
    <row r="45" spans="1:12" x14ac:dyDescent="0.25">
      <c r="A45" s="1">
        <v>1714</v>
      </c>
      <c r="B45" s="9" t="s">
        <v>25</v>
      </c>
      <c r="C45" s="3"/>
      <c r="D45" s="3">
        <v>32</v>
      </c>
      <c r="E45" s="4">
        <v>1</v>
      </c>
      <c r="F45" s="4">
        <v>1</v>
      </c>
      <c r="G45" s="4">
        <v>1</v>
      </c>
      <c r="H45" s="4">
        <v>1</v>
      </c>
      <c r="K45">
        <v>8</v>
      </c>
      <c r="L45">
        <v>8</v>
      </c>
    </row>
    <row r="46" spans="1:12" x14ac:dyDescent="0.25">
      <c r="A46" s="1">
        <v>1715</v>
      </c>
      <c r="B46" s="9" t="s">
        <v>24</v>
      </c>
      <c r="C46" s="3">
        <v>32</v>
      </c>
      <c r="D46">
        <v>32</v>
      </c>
      <c r="E46" s="4">
        <v>1</v>
      </c>
      <c r="F46" s="4">
        <v>1</v>
      </c>
      <c r="G46" s="4">
        <v>1</v>
      </c>
      <c r="H46" s="4">
        <v>1</v>
      </c>
    </row>
    <row r="47" spans="1:12" x14ac:dyDescent="0.25">
      <c r="A47" s="1">
        <v>1716</v>
      </c>
      <c r="B47" s="9" t="s">
        <v>25</v>
      </c>
      <c r="C47" s="3"/>
      <c r="D47" s="3">
        <v>32</v>
      </c>
      <c r="E47" s="4">
        <v>1</v>
      </c>
      <c r="F47" s="4">
        <v>1</v>
      </c>
      <c r="G47" s="4">
        <v>1</v>
      </c>
      <c r="H47" s="4">
        <v>1</v>
      </c>
      <c r="K47">
        <v>8</v>
      </c>
      <c r="L47">
        <v>8</v>
      </c>
    </row>
    <row r="48" spans="1:12" x14ac:dyDescent="0.25">
      <c r="A48" s="1">
        <v>1717</v>
      </c>
      <c r="B48" s="9" t="s">
        <v>24</v>
      </c>
      <c r="C48" s="3">
        <v>32</v>
      </c>
      <c r="D48">
        <v>32</v>
      </c>
      <c r="E48" s="4">
        <v>1</v>
      </c>
      <c r="F48" s="4">
        <v>1</v>
      </c>
      <c r="G48" s="4">
        <v>1</v>
      </c>
      <c r="H48" s="4">
        <v>1</v>
      </c>
    </row>
    <row r="49" spans="1:13" x14ac:dyDescent="0.25">
      <c r="A49" s="1">
        <v>1803</v>
      </c>
      <c r="B49" s="9" t="s">
        <v>24</v>
      </c>
      <c r="C49" s="3">
        <v>32</v>
      </c>
      <c r="D49" s="3">
        <v>32</v>
      </c>
      <c r="E49" s="4">
        <v>1</v>
      </c>
      <c r="F49" s="4">
        <v>1</v>
      </c>
      <c r="G49" s="4">
        <v>1</v>
      </c>
      <c r="H49" s="4">
        <v>1</v>
      </c>
    </row>
    <row r="50" spans="1:13" x14ac:dyDescent="0.25">
      <c r="A50" s="1">
        <v>1805</v>
      </c>
      <c r="B50" s="9" t="s">
        <v>25</v>
      </c>
      <c r="C50" s="3"/>
      <c r="D50" s="3">
        <v>32</v>
      </c>
      <c r="E50" s="4">
        <v>1</v>
      </c>
      <c r="F50" s="4">
        <v>1</v>
      </c>
      <c r="G50" s="4">
        <v>1</v>
      </c>
      <c r="H50" s="4">
        <v>1</v>
      </c>
      <c r="K50">
        <v>8</v>
      </c>
      <c r="L50">
        <v>8</v>
      </c>
    </row>
    <row r="51" spans="1:13" x14ac:dyDescent="0.25">
      <c r="A51" s="1">
        <v>1806</v>
      </c>
      <c r="B51" s="9" t="s">
        <v>24</v>
      </c>
      <c r="C51" s="3">
        <v>32</v>
      </c>
      <c r="D51">
        <v>32</v>
      </c>
      <c r="E51" s="4">
        <v>1</v>
      </c>
      <c r="F51" s="4">
        <v>1</v>
      </c>
      <c r="G51" s="4">
        <v>1</v>
      </c>
      <c r="H51" s="4">
        <v>1</v>
      </c>
    </row>
    <row r="52" spans="1:13" x14ac:dyDescent="0.25">
      <c r="A52" s="1">
        <v>1808</v>
      </c>
      <c r="B52" s="9" t="s">
        <v>24</v>
      </c>
      <c r="C52" s="3">
        <v>32</v>
      </c>
      <c r="D52" s="3">
        <v>32</v>
      </c>
      <c r="E52" s="4">
        <v>1</v>
      </c>
      <c r="F52" s="4">
        <v>1</v>
      </c>
      <c r="G52" s="4">
        <v>1</v>
      </c>
      <c r="H52" s="4">
        <v>1</v>
      </c>
    </row>
    <row r="53" spans="1:13" x14ac:dyDescent="0.25">
      <c r="A53" s="1">
        <v>1810</v>
      </c>
      <c r="B53" s="9" t="s">
        <v>24</v>
      </c>
      <c r="C53" s="3">
        <v>32</v>
      </c>
      <c r="D53">
        <v>32</v>
      </c>
      <c r="E53" s="4">
        <v>1</v>
      </c>
      <c r="F53" s="4">
        <v>1</v>
      </c>
      <c r="G53" s="4">
        <v>1</v>
      </c>
      <c r="H53" s="4">
        <v>1</v>
      </c>
    </row>
    <row r="54" spans="1:13" x14ac:dyDescent="0.25">
      <c r="A54" s="1">
        <v>1811</v>
      </c>
      <c r="B54" s="9" t="s">
        <v>25</v>
      </c>
      <c r="C54" s="3"/>
      <c r="D54" s="3">
        <v>32</v>
      </c>
      <c r="E54" s="4">
        <v>1</v>
      </c>
      <c r="F54" s="4">
        <v>1</v>
      </c>
      <c r="G54" s="4">
        <v>1</v>
      </c>
      <c r="H54" s="4">
        <v>1</v>
      </c>
      <c r="K54">
        <v>8</v>
      </c>
      <c r="L54">
        <v>8</v>
      </c>
    </row>
    <row r="55" spans="1:13" x14ac:dyDescent="0.25">
      <c r="A55" s="1">
        <v>1812</v>
      </c>
      <c r="B55" s="9" t="s">
        <v>24</v>
      </c>
      <c r="C55" s="3">
        <v>32</v>
      </c>
      <c r="D55">
        <v>32</v>
      </c>
      <c r="E55" s="4">
        <v>1</v>
      </c>
      <c r="F55" s="4">
        <v>1</v>
      </c>
      <c r="G55" s="4">
        <v>1</v>
      </c>
      <c r="H55" s="4">
        <v>1</v>
      </c>
    </row>
    <row r="56" spans="1:13" x14ac:dyDescent="0.25">
      <c r="A56" s="1">
        <v>1813</v>
      </c>
      <c r="B56" s="9" t="s">
        <v>25</v>
      </c>
      <c r="C56" s="3"/>
      <c r="D56" s="3">
        <v>32</v>
      </c>
      <c r="E56" s="4">
        <v>1</v>
      </c>
      <c r="F56" s="4">
        <v>1</v>
      </c>
      <c r="G56" s="4">
        <v>1</v>
      </c>
      <c r="H56" s="4">
        <v>1</v>
      </c>
      <c r="K56">
        <v>8</v>
      </c>
      <c r="L56">
        <v>8</v>
      </c>
    </row>
    <row r="57" spans="1:13" x14ac:dyDescent="0.25">
      <c r="A57" s="1">
        <v>1814</v>
      </c>
      <c r="B57" s="9" t="s">
        <v>24</v>
      </c>
      <c r="C57" s="3">
        <v>32</v>
      </c>
      <c r="D57">
        <v>32</v>
      </c>
      <c r="E57" s="4">
        <v>1</v>
      </c>
      <c r="F57" s="4">
        <v>1</v>
      </c>
      <c r="G57" s="4">
        <v>1</v>
      </c>
      <c r="H57" s="4">
        <v>1</v>
      </c>
    </row>
    <row r="58" spans="1:13" x14ac:dyDescent="0.25">
      <c r="A58" s="1">
        <v>1815</v>
      </c>
      <c r="B58" s="9" t="s">
        <v>25</v>
      </c>
      <c r="C58" s="3"/>
      <c r="D58" s="3">
        <v>32</v>
      </c>
      <c r="E58" s="4">
        <v>1</v>
      </c>
      <c r="F58" s="4">
        <v>1</v>
      </c>
      <c r="G58" s="4">
        <v>1</v>
      </c>
      <c r="H58" s="4">
        <v>1</v>
      </c>
      <c r="K58">
        <v>8</v>
      </c>
      <c r="L58">
        <v>8</v>
      </c>
    </row>
    <row r="59" spans="1:13" x14ac:dyDescent="0.25">
      <c r="A59" s="1">
        <v>1816</v>
      </c>
      <c r="B59" s="9" t="s">
        <v>24</v>
      </c>
      <c r="C59" s="3">
        <v>32</v>
      </c>
      <c r="D59">
        <v>32</v>
      </c>
      <c r="E59" s="4">
        <v>1</v>
      </c>
      <c r="F59" s="4">
        <v>1</v>
      </c>
      <c r="G59" s="4">
        <v>1</v>
      </c>
      <c r="H59" s="4">
        <v>1</v>
      </c>
    </row>
    <row r="60" spans="1:13" x14ac:dyDescent="0.25">
      <c r="A60" s="1">
        <v>1817</v>
      </c>
      <c r="B60" s="9" t="s">
        <v>24</v>
      </c>
      <c r="C60" s="3">
        <v>32</v>
      </c>
      <c r="D60" s="3">
        <v>32</v>
      </c>
      <c r="E60" s="4">
        <v>1</v>
      </c>
      <c r="F60" s="4">
        <v>1</v>
      </c>
      <c r="G60" s="4">
        <v>1</v>
      </c>
      <c r="H60" s="4">
        <v>1</v>
      </c>
    </row>
    <row r="62" spans="1:13" x14ac:dyDescent="0.25">
      <c r="B62" s="13" t="s">
        <v>42</v>
      </c>
      <c r="C62" s="15">
        <f>SUM(C3:C60)</f>
        <v>1114</v>
      </c>
      <c r="D62" s="15">
        <f>SUM(D3:D60)</f>
        <v>1670</v>
      </c>
      <c r="E62" s="15">
        <f t="shared" ref="E62:K62" si="0">SUM(E4:E60)</f>
        <v>57</v>
      </c>
      <c r="F62" s="15">
        <f t="shared" si="0"/>
        <v>58</v>
      </c>
      <c r="G62" s="15">
        <f t="shared" si="0"/>
        <v>52</v>
      </c>
      <c r="H62" s="15">
        <f t="shared" si="0"/>
        <v>49</v>
      </c>
      <c r="I62" s="15">
        <f t="shared" si="0"/>
        <v>10</v>
      </c>
      <c r="J62" s="15">
        <f t="shared" si="0"/>
        <v>1</v>
      </c>
      <c r="K62" s="15">
        <f t="shared" si="0"/>
        <v>128</v>
      </c>
      <c r="L62" s="15">
        <f t="shared" ref="L62" si="1">SUM(L4:L60)</f>
        <v>128</v>
      </c>
      <c r="M62" s="15"/>
    </row>
    <row r="63" spans="1:13" x14ac:dyDescent="0.25">
      <c r="B63" s="13" t="s">
        <v>87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/>
    </row>
    <row r="64" spans="1:13" x14ac:dyDescent="0.25"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2:13" x14ac:dyDescent="0.25">
      <c r="B65" s="13" t="s">
        <v>43</v>
      </c>
      <c r="C65" s="12">
        <f>C62*C63</f>
        <v>0</v>
      </c>
      <c r="D65" s="12">
        <f t="shared" ref="D65:K65" si="2">D62*D63</f>
        <v>0</v>
      </c>
      <c r="E65" s="12">
        <f t="shared" si="2"/>
        <v>0</v>
      </c>
      <c r="F65" s="12">
        <f t="shared" si="2"/>
        <v>0</v>
      </c>
      <c r="G65" s="12">
        <f t="shared" si="2"/>
        <v>0</v>
      </c>
      <c r="H65" s="12">
        <f t="shared" si="2"/>
        <v>0</v>
      </c>
      <c r="I65" s="12">
        <f t="shared" si="2"/>
        <v>0</v>
      </c>
      <c r="J65" s="12">
        <f t="shared" si="2"/>
        <v>0</v>
      </c>
      <c r="K65" s="12">
        <f t="shared" si="2"/>
        <v>0</v>
      </c>
      <c r="L65" s="12">
        <f t="shared" ref="L65" si="3">L62*L63</f>
        <v>0</v>
      </c>
      <c r="M65" s="12"/>
    </row>
    <row r="69" spans="2:13" x14ac:dyDescent="0.25">
      <c r="C69" s="4"/>
      <c r="G69" s="12"/>
    </row>
    <row r="70" spans="2:13" x14ac:dyDescent="0.25">
      <c r="D70" s="7"/>
      <c r="E70" s="15"/>
    </row>
    <row r="71" spans="2:13" x14ac:dyDescent="0.25">
      <c r="D71" s="4"/>
      <c r="E71" s="12"/>
    </row>
    <row r="72" spans="2:13" x14ac:dyDescent="0.25">
      <c r="D72" s="4"/>
      <c r="E72" s="12"/>
    </row>
    <row r="73" spans="2:13" x14ac:dyDescent="0.25">
      <c r="D73" s="4"/>
      <c r="E73" s="12"/>
    </row>
  </sheetData>
  <printOptions gridLines="1"/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" sqref="B1"/>
    </sheetView>
  </sheetViews>
  <sheetFormatPr defaultRowHeight="13.2" x14ac:dyDescent="0.25"/>
  <cols>
    <col min="2" max="2" width="16.6640625" bestFit="1" customWidth="1"/>
    <col min="3" max="3" width="33.88671875" customWidth="1"/>
    <col min="5" max="5" width="12.33203125" customWidth="1"/>
    <col min="6" max="6" width="9.44140625" bestFit="1" customWidth="1"/>
  </cols>
  <sheetData>
    <row r="1" spans="1:9" x14ac:dyDescent="0.25">
      <c r="B1" s="6" t="s">
        <v>88</v>
      </c>
      <c r="C1" s="17">
        <f>SUM(E7:G7)</f>
        <v>0</v>
      </c>
    </row>
    <row r="2" spans="1:9" ht="39.6" x14ac:dyDescent="0.25">
      <c r="E2" s="7" t="s">
        <v>51</v>
      </c>
      <c r="F2" s="4" t="s">
        <v>52</v>
      </c>
      <c r="G2" s="4" t="s">
        <v>28</v>
      </c>
    </row>
    <row r="3" spans="1:9" x14ac:dyDescent="0.25">
      <c r="A3" s="1">
        <v>1202</v>
      </c>
      <c r="B3" s="9" t="s">
        <v>8</v>
      </c>
      <c r="C3" s="3" t="s">
        <v>9</v>
      </c>
      <c r="D3" s="2"/>
      <c r="E3" s="3">
        <v>250</v>
      </c>
      <c r="F3" s="3">
        <v>42</v>
      </c>
      <c r="G3" s="3">
        <v>5</v>
      </c>
      <c r="H3" s="3"/>
    </row>
    <row r="5" spans="1:9" x14ac:dyDescent="0.25">
      <c r="D5" s="13" t="s">
        <v>87</v>
      </c>
      <c r="E5" s="12">
        <v>0</v>
      </c>
      <c r="F5" s="12">
        <v>0</v>
      </c>
      <c r="G5" s="12">
        <v>0</v>
      </c>
      <c r="H5" s="12"/>
      <c r="I5" s="12"/>
    </row>
    <row r="6" spans="1:9" x14ac:dyDescent="0.25">
      <c r="D6" s="4"/>
      <c r="E6" s="12"/>
      <c r="F6" s="12"/>
      <c r="G6" s="12"/>
      <c r="H6" s="12"/>
      <c r="I6" s="12"/>
    </row>
    <row r="7" spans="1:9" x14ac:dyDescent="0.25">
      <c r="D7" s="4" t="s">
        <v>53</v>
      </c>
      <c r="E7" s="12">
        <f>E5*E3</f>
        <v>0</v>
      </c>
      <c r="F7" s="12">
        <f t="shared" ref="F7:G7" si="0">F5*F3</f>
        <v>0</v>
      </c>
      <c r="G7" s="12">
        <f t="shared" si="0"/>
        <v>0</v>
      </c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G4" sqref="G4"/>
    </sheetView>
  </sheetViews>
  <sheetFormatPr defaultRowHeight="13.2" x14ac:dyDescent="0.25"/>
  <cols>
    <col min="2" max="2" width="22.21875" customWidth="1"/>
    <col min="3" max="3" width="24.88671875" bestFit="1" customWidth="1"/>
    <col min="4" max="4" width="13.109375" customWidth="1"/>
    <col min="5" max="5" width="14" customWidth="1"/>
    <col min="6" max="6" width="13.6640625" customWidth="1"/>
    <col min="7" max="7" width="10.109375" bestFit="1" customWidth="1"/>
  </cols>
  <sheetData>
    <row r="1" spans="1:8" x14ac:dyDescent="0.25">
      <c r="B1" s="6" t="s">
        <v>88</v>
      </c>
      <c r="C1" s="17">
        <f>G23</f>
        <v>0</v>
      </c>
    </row>
    <row r="3" spans="1:8" x14ac:dyDescent="0.25">
      <c r="E3" s="4"/>
    </row>
    <row r="4" spans="1:8" x14ac:dyDescent="0.25">
      <c r="A4" s="1">
        <v>1208</v>
      </c>
      <c r="B4" s="9" t="s">
        <v>11</v>
      </c>
      <c r="C4" s="3" t="s">
        <v>12</v>
      </c>
      <c r="D4" s="2"/>
      <c r="E4" t="s">
        <v>93</v>
      </c>
      <c r="G4" s="12">
        <v>0</v>
      </c>
      <c r="H4" s="3"/>
    </row>
    <row r="7" spans="1:8" ht="26.4" x14ac:dyDescent="0.25">
      <c r="E7" s="11" t="s">
        <v>75</v>
      </c>
    </row>
    <row r="8" spans="1:8" x14ac:dyDescent="0.25">
      <c r="B8" s="24" t="s">
        <v>71</v>
      </c>
      <c r="C8" s="7" t="s">
        <v>74</v>
      </c>
      <c r="D8" s="13" t="s">
        <v>72</v>
      </c>
      <c r="E8" s="3">
        <v>8</v>
      </c>
      <c r="F8" s="3"/>
      <c r="G8" s="3"/>
      <c r="H8" s="3"/>
    </row>
    <row r="9" spans="1:8" x14ac:dyDescent="0.25">
      <c r="B9" s="24"/>
      <c r="D9" s="13" t="s">
        <v>87</v>
      </c>
      <c r="E9" s="18">
        <v>0</v>
      </c>
      <c r="F9" s="3"/>
      <c r="G9" s="3"/>
      <c r="H9" s="3"/>
    </row>
    <row r="10" spans="1:8" x14ac:dyDescent="0.25">
      <c r="B10" s="24"/>
      <c r="D10" s="13" t="s">
        <v>43</v>
      </c>
      <c r="G10" s="18">
        <f>E9*E8</f>
        <v>0</v>
      </c>
      <c r="H10" s="3"/>
    </row>
    <row r="11" spans="1:8" x14ac:dyDescent="0.25">
      <c r="E11" s="12"/>
    </row>
    <row r="13" spans="1:8" ht="39.6" x14ac:dyDescent="0.25">
      <c r="E13" s="23" t="s">
        <v>85</v>
      </c>
      <c r="F13" s="7" t="s">
        <v>86</v>
      </c>
    </row>
    <row r="14" spans="1:8" x14ac:dyDescent="0.25">
      <c r="B14" s="4" t="s">
        <v>76</v>
      </c>
      <c r="C14" s="4" t="s">
        <v>73</v>
      </c>
      <c r="D14" s="13" t="s">
        <v>72</v>
      </c>
      <c r="E14">
        <v>6</v>
      </c>
      <c r="F14">
        <v>12</v>
      </c>
    </row>
    <row r="15" spans="1:8" x14ac:dyDescent="0.25">
      <c r="D15" s="13" t="s">
        <v>87</v>
      </c>
      <c r="E15" s="12">
        <v>0</v>
      </c>
      <c r="F15" s="12">
        <v>0</v>
      </c>
    </row>
    <row r="16" spans="1:8" x14ac:dyDescent="0.25">
      <c r="D16" s="13" t="s">
        <v>43</v>
      </c>
      <c r="E16" s="12">
        <f>E15*E14</f>
        <v>0</v>
      </c>
      <c r="F16" s="12">
        <f>F15*F14</f>
        <v>0</v>
      </c>
      <c r="G16" s="12">
        <f>F16+E16</f>
        <v>0</v>
      </c>
    </row>
    <row r="18" spans="2:7" ht="39.6" x14ac:dyDescent="0.25">
      <c r="E18" s="7" t="s">
        <v>79</v>
      </c>
    </row>
    <row r="19" spans="2:7" x14ac:dyDescent="0.25">
      <c r="B19" s="4" t="s">
        <v>77</v>
      </c>
      <c r="C19" s="4" t="s">
        <v>78</v>
      </c>
      <c r="D19" s="13" t="s">
        <v>72</v>
      </c>
      <c r="E19">
        <v>2</v>
      </c>
    </row>
    <row r="20" spans="2:7" x14ac:dyDescent="0.25">
      <c r="D20" s="13" t="s">
        <v>87</v>
      </c>
      <c r="E20" s="12">
        <v>0</v>
      </c>
    </row>
    <row r="21" spans="2:7" x14ac:dyDescent="0.25">
      <c r="D21" s="13" t="s">
        <v>43</v>
      </c>
      <c r="G21" s="12">
        <f>E20*E19</f>
        <v>0</v>
      </c>
    </row>
    <row r="23" spans="2:7" x14ac:dyDescent="0.25">
      <c r="G23" s="5">
        <f>SUM(G3:G22)</f>
        <v>0</v>
      </c>
    </row>
  </sheetData>
  <printOptions gridLines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4" sqref="H4"/>
    </sheetView>
  </sheetViews>
  <sheetFormatPr defaultRowHeight="13.2" x14ac:dyDescent="0.25"/>
  <cols>
    <col min="2" max="2" width="22.77734375" customWidth="1"/>
    <col min="3" max="3" width="17.109375" customWidth="1"/>
    <col min="4" max="4" width="11.6640625" customWidth="1"/>
    <col min="5" max="7" width="12" customWidth="1"/>
    <col min="8" max="8" width="11.5546875" customWidth="1"/>
    <col min="12" max="12" width="9.88671875" customWidth="1"/>
  </cols>
  <sheetData>
    <row r="1" spans="1:9" x14ac:dyDescent="0.25">
      <c r="B1" s="6" t="s">
        <v>88</v>
      </c>
      <c r="C1" s="17">
        <f>SUM(C14:G14)</f>
        <v>0</v>
      </c>
    </row>
    <row r="2" spans="1:9" x14ac:dyDescent="0.25">
      <c r="B2" s="6"/>
      <c r="C2" s="17"/>
    </row>
    <row r="3" spans="1:9" x14ac:dyDescent="0.25">
      <c r="B3" s="6" t="s">
        <v>49</v>
      </c>
    </row>
    <row r="4" spans="1:9" ht="39.6" x14ac:dyDescent="0.25">
      <c r="C4" s="7" t="s">
        <v>33</v>
      </c>
      <c r="D4" s="7" t="s">
        <v>45</v>
      </c>
      <c r="E4" s="7" t="s">
        <v>44</v>
      </c>
      <c r="F4" s="7"/>
      <c r="G4" s="7" t="s">
        <v>94</v>
      </c>
    </row>
    <row r="5" spans="1:9" ht="26.4" x14ac:dyDescent="0.25">
      <c r="A5" s="28" t="s">
        <v>95</v>
      </c>
      <c r="B5" s="26" t="s">
        <v>96</v>
      </c>
      <c r="C5" s="23">
        <v>30</v>
      </c>
      <c r="D5" s="3">
        <v>2</v>
      </c>
      <c r="E5" s="3">
        <v>2</v>
      </c>
      <c r="F5" s="3"/>
      <c r="G5" s="3"/>
      <c r="H5" s="3"/>
    </row>
    <row r="6" spans="1:9" x14ac:dyDescent="0.25">
      <c r="A6" s="28"/>
      <c r="B6" s="26"/>
      <c r="C6" s="23"/>
      <c r="D6" s="3"/>
      <c r="E6" s="3"/>
      <c r="F6" s="3"/>
      <c r="G6" s="3"/>
      <c r="H6" s="3"/>
    </row>
    <row r="7" spans="1:9" x14ac:dyDescent="0.25">
      <c r="A7" s="1">
        <v>1302</v>
      </c>
      <c r="B7" s="10" t="s">
        <v>14</v>
      </c>
      <c r="C7" s="13"/>
      <c r="D7" s="3"/>
      <c r="E7" s="3"/>
      <c r="F7" s="3"/>
      <c r="G7" s="3"/>
      <c r="H7" s="3"/>
      <c r="I7" s="4"/>
    </row>
    <row r="8" spans="1:9" x14ac:dyDescent="0.25">
      <c r="A8" s="1"/>
      <c r="B8" s="26"/>
      <c r="C8" s="23"/>
      <c r="D8" s="3"/>
      <c r="E8" s="3"/>
      <c r="F8" s="3"/>
      <c r="G8" s="3"/>
      <c r="H8" s="3"/>
    </row>
    <row r="10" spans="1:9" x14ac:dyDescent="0.25">
      <c r="B10" s="7" t="s">
        <v>42</v>
      </c>
      <c r="C10">
        <f>SUM(C5:C8)</f>
        <v>30</v>
      </c>
      <c r="D10">
        <f>SUM(D5:D8)</f>
        <v>2</v>
      </c>
      <c r="E10">
        <f>SUM(E5:E8)</f>
        <v>2</v>
      </c>
      <c r="G10">
        <f>SUM(G5:G8)</f>
        <v>0</v>
      </c>
    </row>
    <row r="11" spans="1:9" x14ac:dyDescent="0.25">
      <c r="B11" s="7"/>
    </row>
    <row r="12" spans="1:9" x14ac:dyDescent="0.25">
      <c r="B12" s="7" t="s">
        <v>87</v>
      </c>
      <c r="C12" s="12">
        <v>0</v>
      </c>
      <c r="D12" s="12">
        <v>0</v>
      </c>
      <c r="E12" s="12">
        <v>0</v>
      </c>
      <c r="F12" s="12"/>
      <c r="G12" s="12">
        <v>0</v>
      </c>
    </row>
    <row r="13" spans="1:9" x14ac:dyDescent="0.25">
      <c r="C13" s="12"/>
      <c r="D13" s="12"/>
      <c r="E13" s="12"/>
      <c r="F13" s="12"/>
      <c r="G13" s="12"/>
    </row>
    <row r="14" spans="1:9" x14ac:dyDescent="0.25">
      <c r="B14" s="7" t="s">
        <v>50</v>
      </c>
      <c r="C14" s="12">
        <f>C10*C12</f>
        <v>0</v>
      </c>
      <c r="D14" s="12">
        <f t="shared" ref="D14:G14" si="0">D10*D12</f>
        <v>0</v>
      </c>
      <c r="E14" s="12">
        <f t="shared" si="0"/>
        <v>0</v>
      </c>
      <c r="F14" s="12"/>
      <c r="G14" s="12">
        <f t="shared" si="0"/>
        <v>0</v>
      </c>
    </row>
    <row r="17" spans="3:8" x14ac:dyDescent="0.25">
      <c r="C17" s="4" t="s">
        <v>46</v>
      </c>
      <c r="E17" s="14" t="s">
        <v>47</v>
      </c>
      <c r="F17" s="14"/>
      <c r="G17" s="30" t="s">
        <v>48</v>
      </c>
      <c r="H17" s="30"/>
    </row>
  </sheetData>
  <mergeCells count="1">
    <mergeCell ref="G17:H17"/>
  </mergeCells>
  <printOptions gridLines="1"/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9" sqref="F9"/>
    </sheetView>
  </sheetViews>
  <sheetFormatPr defaultRowHeight="13.2" x14ac:dyDescent="0.25"/>
  <cols>
    <col min="2" max="2" width="20.88671875" customWidth="1"/>
    <col min="3" max="3" width="19.88671875" bestFit="1" customWidth="1"/>
    <col min="4" max="4" width="10.109375" customWidth="1"/>
  </cols>
  <sheetData>
    <row r="1" spans="1:9" x14ac:dyDescent="0.25">
      <c r="B1" s="6" t="s">
        <v>88</v>
      </c>
      <c r="C1" s="17">
        <f>I16</f>
        <v>0</v>
      </c>
    </row>
    <row r="2" spans="1:9" ht="26.4" x14ac:dyDescent="0.25">
      <c r="D2" s="7" t="s">
        <v>62</v>
      </c>
      <c r="E2" s="7" t="s">
        <v>33</v>
      </c>
      <c r="F2" s="7" t="s">
        <v>26</v>
      </c>
    </row>
    <row r="3" spans="1:9" x14ac:dyDescent="0.25">
      <c r="A3" s="1">
        <v>1103</v>
      </c>
      <c r="B3" s="9" t="s">
        <v>0</v>
      </c>
      <c r="C3" s="2"/>
      <c r="D3" s="8">
        <v>1</v>
      </c>
      <c r="E3" s="3">
        <v>4</v>
      </c>
      <c r="F3" s="3">
        <v>1</v>
      </c>
      <c r="G3" s="3"/>
    </row>
    <row r="4" spans="1:9" x14ac:dyDescent="0.25">
      <c r="A4" s="1"/>
      <c r="B4" s="9"/>
      <c r="C4" s="2"/>
      <c r="D4" s="3"/>
      <c r="E4" s="3"/>
      <c r="F4" s="3"/>
      <c r="G4" s="3"/>
    </row>
    <row r="5" spans="1:9" x14ac:dyDescent="0.25">
      <c r="A5" s="1"/>
      <c r="B5" s="9"/>
      <c r="C5" s="13" t="s">
        <v>87</v>
      </c>
      <c r="D5" s="18">
        <v>0</v>
      </c>
      <c r="E5" s="18">
        <v>0</v>
      </c>
      <c r="F5" s="18">
        <v>0</v>
      </c>
      <c r="G5" s="3"/>
    </row>
    <row r="6" spans="1:9" x14ac:dyDescent="0.25">
      <c r="A6" s="1"/>
      <c r="B6" s="9"/>
      <c r="C6" s="13" t="s">
        <v>43</v>
      </c>
      <c r="D6" s="18">
        <f>D5*D3</f>
        <v>0</v>
      </c>
      <c r="E6" s="18">
        <f>E5*E3</f>
        <v>0</v>
      </c>
      <c r="F6" s="18">
        <f>F5*F3</f>
        <v>0</v>
      </c>
      <c r="G6" s="3"/>
      <c r="I6" s="12">
        <f>SUM(D6:G6)</f>
        <v>0</v>
      </c>
    </row>
    <row r="7" spans="1:9" x14ac:dyDescent="0.25">
      <c r="A7" s="1"/>
      <c r="B7" s="9"/>
      <c r="C7" s="2"/>
      <c r="D7" s="3"/>
      <c r="E7" s="3"/>
      <c r="F7" s="3"/>
      <c r="G7" s="3"/>
    </row>
    <row r="8" spans="1:9" x14ac:dyDescent="0.25">
      <c r="A8" s="1"/>
      <c r="B8" s="3"/>
      <c r="C8" s="2"/>
      <c r="D8" s="18"/>
      <c r="E8" s="4"/>
      <c r="F8" s="3"/>
      <c r="G8" s="3"/>
    </row>
    <row r="9" spans="1:9" ht="39.6" x14ac:dyDescent="0.25">
      <c r="A9" s="1"/>
      <c r="B9" s="3"/>
      <c r="C9" s="2"/>
      <c r="D9" s="19" t="s">
        <v>29</v>
      </c>
      <c r="E9" s="7" t="s">
        <v>63</v>
      </c>
      <c r="F9" s="7" t="s">
        <v>103</v>
      </c>
      <c r="G9" s="7" t="s">
        <v>64</v>
      </c>
    </row>
    <row r="10" spans="1:9" x14ac:dyDescent="0.25">
      <c r="A10" s="1">
        <v>1207</v>
      </c>
      <c r="B10" s="9" t="s">
        <v>10</v>
      </c>
      <c r="C10" s="2"/>
      <c r="D10" s="3">
        <v>80</v>
      </c>
      <c r="E10" s="3">
        <v>5</v>
      </c>
      <c r="F10" s="3">
        <v>80</v>
      </c>
      <c r="G10" s="4">
        <v>4</v>
      </c>
    </row>
    <row r="11" spans="1:9" x14ac:dyDescent="0.25">
      <c r="A11" s="1"/>
      <c r="B11" s="9"/>
      <c r="C11" s="2"/>
      <c r="D11" s="3"/>
      <c r="E11" s="3"/>
      <c r="F11" s="3"/>
      <c r="G11" s="3"/>
    </row>
    <row r="12" spans="1:9" x14ac:dyDescent="0.25">
      <c r="A12" s="1"/>
      <c r="B12" s="9"/>
      <c r="C12" s="13" t="s">
        <v>87</v>
      </c>
      <c r="D12" s="18">
        <v>0</v>
      </c>
      <c r="E12" s="18">
        <v>0</v>
      </c>
      <c r="F12" s="18">
        <v>0</v>
      </c>
      <c r="G12" s="18">
        <v>0</v>
      </c>
    </row>
    <row r="13" spans="1:9" x14ac:dyDescent="0.25">
      <c r="A13" s="1"/>
      <c r="B13" s="9"/>
      <c r="C13" s="13" t="s">
        <v>43</v>
      </c>
      <c r="D13" s="18">
        <f>D12*D10</f>
        <v>0</v>
      </c>
      <c r="E13" s="18">
        <f>E12*E10</f>
        <v>0</v>
      </c>
      <c r="F13" s="18">
        <f>F12*F10</f>
        <v>0</v>
      </c>
      <c r="G13" s="18">
        <f>G12*G10</f>
        <v>0</v>
      </c>
      <c r="I13" s="12">
        <f>SUM(D13:G13)</f>
        <v>0</v>
      </c>
    </row>
    <row r="14" spans="1:9" x14ac:dyDescent="0.25">
      <c r="A14" s="1"/>
      <c r="B14" s="9"/>
      <c r="C14" s="2"/>
      <c r="D14" s="3"/>
      <c r="E14" s="3"/>
      <c r="F14" s="3"/>
      <c r="G14" s="3"/>
    </row>
    <row r="15" spans="1:9" x14ac:dyDescent="0.25">
      <c r="A15" s="1"/>
      <c r="B15" s="9"/>
      <c r="C15" s="2"/>
      <c r="D15" s="3"/>
      <c r="E15" s="3"/>
      <c r="F15" s="3"/>
      <c r="G15" s="3"/>
      <c r="I15" s="22"/>
    </row>
    <row r="16" spans="1:9" x14ac:dyDescent="0.25">
      <c r="A16" s="1"/>
      <c r="B16" s="16"/>
      <c r="C16" s="2"/>
      <c r="D16" s="3"/>
      <c r="E16" s="3"/>
      <c r="F16" s="3"/>
      <c r="G16" s="3"/>
      <c r="I16" s="27">
        <f>SUM(I5:I15)</f>
        <v>0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Pricing Summary</vt:lpstr>
      <vt:lpstr>Admin</vt:lpstr>
      <vt:lpstr>Classroom</vt:lpstr>
      <vt:lpstr>Multi Purpose</vt:lpstr>
      <vt:lpstr>Cafeteria</vt:lpstr>
      <vt:lpstr>Media Center</vt:lpstr>
      <vt:lpstr>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Fugate, Jim</dc:creator>
  <cp:lastModifiedBy>Jim Fugate</cp:lastModifiedBy>
  <cp:lastPrinted>2021-01-25T19:55:47Z</cp:lastPrinted>
  <dcterms:created xsi:type="dcterms:W3CDTF">2020-12-03T19:06:21Z</dcterms:created>
  <dcterms:modified xsi:type="dcterms:W3CDTF">2021-01-29T18:36:48Z</dcterms:modified>
</cp:coreProperties>
</file>