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H:\PS - Jeff\PD 17-18.074 ITB Congestion Management Plan Phase II Sheriff Parking Lot\"/>
    </mc:Choice>
  </mc:AlternateContent>
  <bookViews>
    <workbookView xWindow="0" yWindow="0" windowWidth="28800" windowHeight="13020"/>
  </bookViews>
  <sheets>
    <sheet name="Bid Form (Print &amp; Sign)" sheetId="8" r:id="rId1"/>
    <sheet name="Pricing Sheet" sheetId="7" r:id="rId2"/>
  </sheets>
  <definedNames>
    <definedName name="_xlnm.Print_Area" localSheetId="0">'Bid Form (Print &amp; Sign)'!$A$1:$K$34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7" l="1"/>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l="1"/>
  <c r="F34" i="8" s="1"/>
  <c r="H61" i="7"/>
  <c r="H60" i="7"/>
  <c r="H59" i="7"/>
  <c r="H58" i="7"/>
  <c r="H55" i="7"/>
  <c r="H54" i="7"/>
  <c r="H53" i="7"/>
  <c r="H52" i="7"/>
  <c r="H51" i="7"/>
  <c r="H50" i="7"/>
  <c r="H49" i="7"/>
  <c r="H48" i="7"/>
  <c r="H47" i="7"/>
  <c r="H46" i="7"/>
  <c r="H45" i="7"/>
  <c r="H44" i="7"/>
  <c r="H43" i="7"/>
  <c r="H41" i="7"/>
  <c r="H40" i="7"/>
  <c r="H39" i="7"/>
  <c r="H38" i="7"/>
  <c r="H37" i="7"/>
  <c r="H36" i="7"/>
  <c r="H35" i="7"/>
  <c r="H34" i="7"/>
  <c r="H33" i="7"/>
  <c r="H32" i="7"/>
  <c r="H31" i="7"/>
  <c r="H29" i="7"/>
  <c r="H28" i="7"/>
  <c r="H27" i="7"/>
  <c r="H25" i="7"/>
  <c r="H24" i="7"/>
  <c r="H23" i="7"/>
  <c r="H22" i="7"/>
  <c r="H21" i="7"/>
  <c r="H19" i="7"/>
  <c r="H18" i="7"/>
  <c r="H17" i="7"/>
  <c r="H16" i="7"/>
  <c r="H15" i="7"/>
  <c r="H14" i="7"/>
  <c r="H13" i="7"/>
  <c r="H12" i="7"/>
  <c r="H11" i="7"/>
  <c r="H10" i="7"/>
  <c r="H9" i="7"/>
  <c r="H6" i="7"/>
  <c r="H5" i="7"/>
  <c r="H64" i="7" l="1"/>
</calcChain>
</file>

<file path=xl/sharedStrings.xml><?xml version="1.0" encoding="utf-8"?>
<sst xmlns="http://schemas.openxmlformats.org/spreadsheetml/2006/main" count="185" uniqueCount="133">
  <si>
    <t>ROADWAY QUANTITY</t>
  </si>
  <si>
    <t>UNIT</t>
  </si>
  <si>
    <t>DESCRIPTION</t>
  </si>
  <si>
    <t>UNIT COST</t>
  </si>
  <si>
    <t>TOTAL</t>
  </si>
  <si>
    <t>Item</t>
  </si>
  <si>
    <t>PAY ITEM NO.</t>
  </si>
  <si>
    <t>BID QUANITY</t>
  </si>
  <si>
    <t>101-1</t>
  </si>
  <si>
    <t>LS</t>
  </si>
  <si>
    <t>102-1</t>
  </si>
  <si>
    <t>104-10-3</t>
  </si>
  <si>
    <t>104-18</t>
  </si>
  <si>
    <t>EA</t>
  </si>
  <si>
    <t>LF</t>
  </si>
  <si>
    <t>110-1-1</t>
  </si>
  <si>
    <t>120-1</t>
  </si>
  <si>
    <t>CY</t>
  </si>
  <si>
    <t>120-4</t>
  </si>
  <si>
    <t>522-1</t>
  </si>
  <si>
    <t>570-1-2</t>
  </si>
  <si>
    <t>162-1-11</t>
  </si>
  <si>
    <t>SY</t>
  </si>
  <si>
    <t>527-2</t>
  </si>
  <si>
    <t>700-1-50</t>
  </si>
  <si>
    <t>711-11-123</t>
  </si>
  <si>
    <t>Total</t>
  </si>
  <si>
    <t>700-1-11</t>
  </si>
  <si>
    <t>425-6</t>
  </si>
  <si>
    <t>Earthwork Establishing Grade, County Specs 2300</t>
  </si>
  <si>
    <t>Remove and Replace Unsuitable Materials</t>
  </si>
  <si>
    <t>Final grading and seal rolling prior to paving</t>
  </si>
  <si>
    <t>Remove Existing Asphalt, 2" Average Depth</t>
  </si>
  <si>
    <t>Thermoplastic 6” Solid Stripe, White or Yellow</t>
  </si>
  <si>
    <t>Develop and provide an approved MOT traffic safety plan both map type and written type by a Certified Work Zone Safety Traffic Supervisor</t>
  </si>
  <si>
    <t>MOT</t>
  </si>
  <si>
    <t>Mobilization</t>
  </si>
  <si>
    <t>Clearing and Grubbing, per County Specifications 2230</t>
  </si>
  <si>
    <t>8" Bahamian base</t>
  </si>
  <si>
    <t>Thermoplastic 6” Double Solid Stripe, White or Yellow</t>
  </si>
  <si>
    <t>Thermoplastic Stop Bar</t>
  </si>
  <si>
    <t>Thermoplastic Directional Arrow, Single Head (Turn Left/ Right) 16sf</t>
  </si>
  <si>
    <t>Thermoplastic Directional Arrow, Double Head (Straight Ahead W/Turn) 27sf</t>
  </si>
  <si>
    <t>Thermoplastic Handicap Parking Space with Symbol</t>
  </si>
  <si>
    <t>Thermoplastic "LEO ONLY" Pavement Message</t>
  </si>
  <si>
    <t>Stop Sign, R1-1</t>
  </si>
  <si>
    <t xml:space="preserve">Saw cut Existing Concrete </t>
  </si>
  <si>
    <t>Remove Existing Concrete, 6" thick</t>
  </si>
  <si>
    <t xml:space="preserve">Remove Curb </t>
  </si>
  <si>
    <t>Remove Ex. 1' Wide Block Wall</t>
  </si>
  <si>
    <t>Remove Ditch Bottom Inlet (including top and bottom)</t>
  </si>
  <si>
    <t>Construct Stabilized Gravel Construction Entrance</t>
  </si>
  <si>
    <t>NPDES NOI and NOT Permit, including SWPPP and monitoring (for use only with disturbed areas over 1.0 Acre)</t>
  </si>
  <si>
    <t>Remove Existing Chain Link Fence</t>
  </si>
  <si>
    <t>Jobsite Board for posting project information, permits, etc.</t>
  </si>
  <si>
    <t>AC</t>
  </si>
  <si>
    <t>Earthwork Excavate, Haul, and Install, On-site/Off-site</t>
  </si>
  <si>
    <t>1 1/2" County Spec 2500 Type SP 12.5 Asphalt Concrete Surface</t>
  </si>
  <si>
    <t>2" County Spec 2500 Type SP 12.5 Asphalt</t>
  </si>
  <si>
    <t>12" Stabilized Subgrade, County Spec 2300</t>
  </si>
  <si>
    <t>6" Bahamian base</t>
  </si>
  <si>
    <t>FDOT Type F Curb And Gutter</t>
  </si>
  <si>
    <t>Concrete Bumper Guards</t>
  </si>
  <si>
    <t>Header Curb, Per County Detail</t>
  </si>
  <si>
    <t>1' Ribbon Curb, Per County Detail</t>
  </si>
  <si>
    <t>5' Fiber Reinforced Concrete Sidewalk</t>
  </si>
  <si>
    <t>Construct Curb Ramp (Approved Mat, Color included)</t>
  </si>
  <si>
    <t>Silt Fence Type IV</t>
  </si>
  <si>
    <t>Lighting</t>
  </si>
  <si>
    <t>Landscaping</t>
  </si>
  <si>
    <t>Remove Shrubs</t>
  </si>
  <si>
    <t>Remove Palm Trees</t>
  </si>
  <si>
    <t>1" County Spec 2500 Type SP 12.5 Asphalt Concrete Surface</t>
  </si>
  <si>
    <t>Street Print (Offset Brick, Terracotta or Brick color)</t>
  </si>
  <si>
    <t>Ditch Bottom Inlet, Type F</t>
  </si>
  <si>
    <t>Storm Manhole</t>
  </si>
  <si>
    <t>18" RCP Pipe</t>
  </si>
  <si>
    <t>24" RCP Pipe</t>
  </si>
  <si>
    <t>6" Pipe Bollards, Per County Detail</t>
  </si>
  <si>
    <t>Wood Split Rail Fence</t>
  </si>
  <si>
    <t>Split Rail Fence Gate</t>
  </si>
  <si>
    <t>R-Tank Stormwater System</t>
  </si>
  <si>
    <t>R- Tank Stormwater System Installation</t>
  </si>
  <si>
    <t>Misc. Concrete</t>
  </si>
  <si>
    <t>Tie to Existing Inlets, Pipe, Manhole, R-Tank System</t>
  </si>
  <si>
    <t>CASINO BEACH PARKING AREA- Bid Sheet</t>
  </si>
  <si>
    <t>Unit Price</t>
  </si>
  <si>
    <t>Cost</t>
  </si>
  <si>
    <t xml:space="preserve">Total </t>
  </si>
  <si>
    <t>Thermoplastic High Intensity Pedestrian Crosswalk</t>
  </si>
  <si>
    <t>Authorized Vehicles Only Sign</t>
  </si>
  <si>
    <t>SOLICITATION, OFFER, AND BID FORM</t>
  </si>
  <si>
    <t>ESCAMBIA COUNTY, FLORIDA</t>
  </si>
  <si>
    <t>Submit offers to:</t>
  </si>
  <si>
    <t>Jeff Lovingood, 850-595-4953</t>
  </si>
  <si>
    <t>Invitation to Bid</t>
  </si>
  <si>
    <t>Purchasing Specialist</t>
  </si>
  <si>
    <t>CONGESTION MANAGEMENT PLAN PHASE II SHERIFF’S PARKING LOT</t>
  </si>
  <si>
    <t>Office of Purchasing, 2nd Floor, Room 11.101</t>
  </si>
  <si>
    <t>213 Palafox Place, Pensacola, FL  32502</t>
  </si>
  <si>
    <t>or P.O. Box 1591, Pensacola, FL 32591-1591</t>
  </si>
  <si>
    <t>Solicitation Number PD 17-18.074</t>
  </si>
  <si>
    <t>SOLICITATION</t>
  </si>
  <si>
    <t>Mailing Date:  July 16, 2018</t>
  </si>
  <si>
    <r>
      <rPr>
        <b/>
        <sz val="11"/>
        <color theme="1"/>
        <rFont val="Arial"/>
        <family val="2"/>
      </rPr>
      <t xml:space="preserve">Pre-Solicitation Conference: </t>
    </r>
    <r>
      <rPr>
        <sz val="11"/>
        <color theme="1"/>
        <rFont val="Arial"/>
        <family val="2"/>
      </rPr>
      <t>A</t>
    </r>
  </si>
  <si>
    <t>Non-Mandatory</t>
  </si>
  <si>
    <t xml:space="preserve">Pre-Solicitation Conference will be held in the Office of </t>
  </si>
  <si>
    <t>Offers Will Be Received Until:</t>
  </si>
  <si>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</si>
  <si>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</si>
  <si>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</si>
  <si>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</si>
  <si>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</si>
  <si>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</si>
  <si>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</si>
  <si>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</si>
  <si>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</si>
  <si>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</si>
  <si>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</si>
  <si>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</si>
  <si>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</si>
  <si>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</si>
  <si>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</si>
  <si>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</si>
  <si>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</si>
  <si>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</si>
  <si>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</si>
  <si>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</si>
  <si>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</si>
  <si>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BASE BID:    $</t>
  </si>
  <si>
    <t>* Failure to execute this Form binding the bidder's offer shall result in the bid being rejected as non-responsive.</t>
  </si>
  <si>
    <t>Purchasing Conference Room, 11.407, at 213 Palafox Pl. Pensacola, FL 32502 at 1:00 PM CDT on July 31, 2018</t>
  </si>
  <si>
    <r>
      <t xml:space="preserve">1:00 PM CDT, August 16, 2018, and may not be withdrawn within </t>
    </r>
    <r>
      <rPr>
        <b/>
        <u/>
        <sz val="11"/>
        <color theme="1"/>
        <rFont val="Arial"/>
        <family val="2"/>
      </rPr>
      <t>90</t>
    </r>
    <r>
      <rPr>
        <sz val="11"/>
        <color theme="1"/>
        <rFont val="Arial"/>
        <family val="2"/>
      </rPr>
      <t xml:space="preserve"> days after such date and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</si>
</sst>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2"/>
      <color theme="1"/>
      <name val="Arial"/>
      <family val="2"/>
    </font>
    <font>
      <sz val="12"/>
      <color rgb="FF000000"/>
      <name val="Arial"/>
      <family val="2"/>
    </font>
    <font>
      <sz val="11"/>
      <color theme="1"/>
      <name val="Arial"/>
      <family val="2"/>
    </font>
    <font>
      <b/>
      <sz val="12"/>
      <color theme="1"/>
      <name val="Arial"/>
      <family val="2"/>
    </font>
    <font>
      <b/>
      <sz val="14"/>
      <color theme="1"/>
      <name val="Arial"/>
      <family val="2"/>
    </font>
    <font>
      <sz val="12"/>
      <name val="Arial"/>
      <family val="2"/>
    </font>
    <font>
      <b/>
      <u/>
      <sz val="11"/>
      <color theme="1"/>
      <name val="Arial"/>
      <family val="2"/>
    </font>
    <font>
      <b/>
      <sz val="11"/>
      <color theme="1"/>
      <name val="Arial"/>
      <family val="2"/>
    </font>
    <font>
      <sz val="10.5"/>
      <color theme="1"/>
      <name val="Arial"/>
      <family val="2"/>
    </font>
    <font>
      <b/>
      <u/>
      <sz val="8"/>
      <color theme="1"/>
      <name val="Arial"/>
      <family val="2"/>
    </font>
    <font>
      <sz val="8"/>
      <color theme="1"/>
      <name val="Arial"/>
      <family val="2"/>
    </font>
    <font>
      <b/>
      <i/>
      <sz val="11"/>
      <color theme="1"/>
      <name val="Arial"/>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right/>
      <top style="medium">
        <color indexed="64"/>
      </top>
      <bottom/>
      <diagonal/>
    </border>
  </borders>
  <cellStyleXfs count="1">
    <xf numFmtId="0" fontId="0" fillId="0" borderId="0"/>
  </cellStyleXfs>
  <cellXfs count="102">
    <xf numFmtId="0" fontId="0" fillId="0" borderId="0" xfId="0"/>
    <xf numFmtId="0" fontId="0" fillId="0" borderId="0" xfId="0" applyBorder="1" applyAlignment="1">
      <alignment horizontal="center"/>
    </xf>
    <xf numFmtId="0" fontId="0" fillId="0" borderId="0" xfId="0" applyFill="1" applyBorder="1" applyAlignment="1">
      <alignment horizontal="center"/>
    </xf>
    <xf numFmtId="0" fontId="0" fillId="0" borderId="0" xfId="0" applyBorder="1"/>
    <xf numFmtId="0" fontId="0" fillId="0" borderId="0" xfId="0"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horizontal="center"/>
    </xf>
    <xf numFmtId="49"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5" xfId="0"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horizontal="left" vertical="center"/>
    </xf>
    <xf numFmtId="0" fontId="6" fillId="0" borderId="7" xfId="0" applyFont="1" applyBorder="1" applyAlignment="1" applyProtection="1">
      <alignment horizontal="left" vertical="center" wrapText="1"/>
    </xf>
    <xf numFmtId="0" fontId="5" fillId="0" borderId="6" xfId="0" applyFont="1" applyBorder="1" applyAlignment="1">
      <alignment horizontal="center" vertical="center"/>
    </xf>
    <xf numFmtId="49" fontId="5" fillId="0" borderId="7" xfId="0" applyNumberFormat="1" applyFont="1" applyBorder="1" applyAlignment="1">
      <alignment horizontal="center" vertical="center"/>
    </xf>
    <xf numFmtId="4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Border="1" applyAlignment="1">
      <alignment horizont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xf>
    <xf numFmtId="0" fontId="5" fillId="0" borderId="6" xfId="0" applyFont="1" applyFill="1" applyBorder="1" applyAlignment="1">
      <alignment horizontal="center" vertical="center"/>
    </xf>
    <xf numFmtId="0" fontId="5" fillId="0" borderId="7" xfId="0" applyFont="1" applyBorder="1"/>
    <xf numFmtId="0" fontId="8" fillId="0" borderId="7" xfId="0" applyFont="1" applyBorder="1" applyAlignment="1">
      <alignment horizontal="center"/>
    </xf>
    <xf numFmtId="164" fontId="5" fillId="0" borderId="7" xfId="0" applyNumberFormat="1" applyFont="1" applyBorder="1" applyAlignment="1">
      <alignment horizontal="center" vertical="center"/>
    </xf>
    <xf numFmtId="164" fontId="5" fillId="0" borderId="7" xfId="0" applyNumberFormat="1" applyFont="1" applyFill="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xf>
    <xf numFmtId="49" fontId="7" fillId="0" borderId="7"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5" fillId="0" borderId="7" xfId="0" applyFont="1" applyBorder="1" applyAlignment="1" applyProtection="1">
      <alignment horizontal="left" vertical="center" wrapText="1"/>
    </xf>
    <xf numFmtId="0" fontId="0" fillId="0" borderId="7" xfId="0" applyBorder="1" applyAlignment="1">
      <alignment horizontal="center" vertical="center"/>
    </xf>
    <xf numFmtId="0" fontId="5" fillId="0" borderId="7" xfId="0" applyFont="1" applyBorder="1" applyAlignment="1">
      <alignment horizontal="left"/>
    </xf>
    <xf numFmtId="0" fontId="0" fillId="0" borderId="10" xfId="0" applyBorder="1" applyAlignment="1">
      <alignment vertical="center"/>
    </xf>
    <xf numFmtId="0" fontId="5" fillId="0" borderId="10" xfId="0" applyFont="1" applyFill="1" applyBorder="1" applyAlignment="1">
      <alignment horizontal="left"/>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9" fillId="0" borderId="0" xfId="0" applyFont="1" applyAlignment="1">
      <alignment horizontal="right"/>
    </xf>
    <xf numFmtId="164" fontId="9" fillId="0" borderId="0" xfId="0" applyNumberFormat="1" applyFont="1"/>
    <xf numFmtId="0" fontId="6" fillId="0" borderId="11" xfId="0" applyFont="1" applyBorder="1" applyAlignment="1" applyProtection="1">
      <alignment wrapText="1"/>
    </xf>
    <xf numFmtId="0" fontId="10" fillId="0" borderId="7" xfId="0" applyFont="1" applyFill="1" applyBorder="1" applyAlignment="1" applyProtection="1">
      <alignment horizontal="left" vertical="center" wrapText="1"/>
    </xf>
    <xf numFmtId="0" fontId="10" fillId="0" borderId="7" xfId="0" applyFont="1" applyFill="1" applyBorder="1" applyAlignment="1">
      <alignment horizontal="center" vertical="center"/>
    </xf>
    <xf numFmtId="0" fontId="6" fillId="0" borderId="7" xfId="0" applyFont="1" applyFill="1" applyBorder="1" applyAlignment="1" applyProtection="1">
      <alignment horizontal="left" vertical="center" wrapText="1"/>
    </xf>
    <xf numFmtId="0" fontId="1" fillId="0" borderId="0" xfId="0" applyFont="1" applyBorder="1" applyAlignment="1">
      <alignment horizontal="center"/>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10" xfId="0" applyFont="1" applyBorder="1" applyAlignment="1">
      <alignment horizontal="center" vertical="center"/>
    </xf>
    <xf numFmtId="164" fontId="5" fillId="0" borderId="10" xfId="0" applyNumberFormat="1" applyFont="1" applyBorder="1" applyAlignment="1">
      <alignment horizontal="center" vertical="center"/>
    </xf>
    <xf numFmtId="0" fontId="11" fillId="0" borderId="0" xfId="0" applyFont="1"/>
    <xf numFmtId="0" fontId="7" fillId="0" borderId="0" xfId="0" applyFont="1"/>
    <xf numFmtId="0" fontId="12" fillId="0" borderId="0" xfId="0" applyFont="1" applyAlignment="1">
      <alignment horizontal="right"/>
    </xf>
    <xf numFmtId="0" fontId="7" fillId="0" borderId="0" xfId="0" applyFont="1" applyAlignment="1">
      <alignment horizontal="right"/>
    </xf>
    <xf numFmtId="0" fontId="12" fillId="0" borderId="0" xfId="0" applyFont="1"/>
    <xf numFmtId="0" fontId="12" fillId="0" borderId="0" xfId="0" applyFont="1" applyBorder="1" applyAlignment="1">
      <alignment horizontal="right"/>
    </xf>
    <xf numFmtId="0" fontId="12" fillId="0" borderId="0" xfId="0" applyFont="1" applyBorder="1"/>
    <xf numFmtId="0" fontId="7" fillId="0" borderId="0" xfId="0" applyFont="1" applyBorder="1"/>
    <xf numFmtId="164" fontId="7" fillId="0" borderId="8" xfId="0" applyNumberFormat="1" applyFont="1" applyBorder="1" applyAlignment="1">
      <alignment vertical="center"/>
    </xf>
    <xf numFmtId="0" fontId="9" fillId="0" borderId="13" xfId="0" applyFont="1" applyBorder="1" applyAlignment="1">
      <alignment horizontal="center"/>
    </xf>
    <xf numFmtId="164" fontId="7" fillId="0" borderId="14" xfId="0" applyNumberFormat="1" applyFont="1" applyBorder="1" applyAlignment="1">
      <alignment vertical="center"/>
    </xf>
    <xf numFmtId="164" fontId="7" fillId="0" borderId="7" xfId="0" applyNumberFormat="1" applyFont="1" applyBorder="1" applyAlignment="1">
      <alignment horizontal="right" vertical="center"/>
    </xf>
    <xf numFmtId="164" fontId="7" fillId="0" borderId="10" xfId="0" applyNumberFormat="1" applyFont="1" applyBorder="1" applyAlignment="1">
      <alignment horizontal="right" vertical="center"/>
    </xf>
    <xf numFmtId="0" fontId="7" fillId="2" borderId="15" xfId="0" applyFont="1" applyFill="1" applyBorder="1"/>
    <xf numFmtId="0" fontId="7" fillId="0" borderId="0" xfId="0" applyFont="1" applyAlignment="1">
      <alignment horizontal="left"/>
    </xf>
    <xf numFmtId="0" fontId="7" fillId="2" borderId="15" xfId="0" applyFont="1" applyFill="1" applyBorder="1" applyAlignment="1">
      <alignment horizontal="center"/>
    </xf>
    <xf numFmtId="0" fontId="7" fillId="2" borderId="3" xfId="0" applyFont="1" applyFill="1" applyBorder="1" applyAlignment="1">
      <alignment horizontal="center"/>
    </xf>
    <xf numFmtId="0" fontId="12" fillId="2" borderId="0" xfId="0" applyFont="1" applyFill="1" applyAlignment="1">
      <alignment horizontal="center"/>
    </xf>
    <xf numFmtId="0" fontId="12" fillId="2" borderId="15" xfId="0" applyFont="1" applyFill="1" applyBorder="1" applyAlignment="1">
      <alignment horizontal="center"/>
    </xf>
    <xf numFmtId="0" fontId="12" fillId="0" borderId="0" xfId="0" applyFont="1" applyBorder="1" applyAlignment="1">
      <alignment horizontal="center"/>
    </xf>
    <xf numFmtId="0" fontId="12" fillId="0" borderId="15" xfId="0" applyFont="1" applyBorder="1" applyAlignment="1">
      <alignment horizontal="center"/>
    </xf>
    <xf numFmtId="0" fontId="11" fillId="0" borderId="16"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left"/>
    </xf>
    <xf numFmtId="0" fontId="7" fillId="0" borderId="16" xfId="0" applyFont="1" applyBorder="1" applyAlignment="1">
      <alignment horizontal="right"/>
    </xf>
    <xf numFmtId="0" fontId="7" fillId="0" borderId="0" xfId="0" applyFont="1" applyAlignment="1">
      <alignment horizontal="center"/>
    </xf>
    <xf numFmtId="0" fontId="7" fillId="0" borderId="0" xfId="0" applyFont="1" applyAlignment="1">
      <alignment horizontal="right"/>
    </xf>
    <xf numFmtId="0" fontId="16" fillId="0" borderId="0" xfId="0" applyFont="1" applyAlignment="1">
      <alignment horizontal="center" wrapText="1"/>
    </xf>
    <xf numFmtId="0" fontId="16" fillId="0" borderId="15" xfId="0" applyFont="1" applyBorder="1" applyAlignment="1">
      <alignment horizontal="center" wrapText="1"/>
    </xf>
    <xf numFmtId="0" fontId="15" fillId="0" borderId="3" xfId="0" applyFont="1" applyBorder="1" applyAlignment="1">
      <alignment horizontal="left" wrapText="1"/>
    </xf>
    <xf numFmtId="0" fontId="12" fillId="0" borderId="0" xfId="0" applyFont="1" applyAlignment="1">
      <alignment horizontal="left"/>
    </xf>
    <xf numFmtId="0" fontId="7" fillId="0" borderId="0" xfId="0" applyFont="1" applyAlignment="1">
      <alignment horizontal="left"/>
    </xf>
    <xf numFmtId="0" fontId="17" fillId="0" borderId="0" xfId="0" applyFont="1" applyAlignment="1">
      <alignment horizontal="left"/>
    </xf>
    <xf numFmtId="0" fontId="13" fillId="0" borderId="0" xfId="0" applyFont="1" applyAlignment="1">
      <alignment horizontal="left"/>
    </xf>
    <xf numFmtId="0" fontId="7" fillId="0" borderId="0" xfId="0" applyFont="1" applyAlignment="1">
      <alignment horizontal="left" wrapText="1"/>
    </xf>
    <xf numFmtId="0" fontId="14" fillId="0" borderId="0" xfId="0" applyFont="1" applyAlignment="1">
      <alignment horizontal="center"/>
    </xf>
    <xf numFmtId="0" fontId="15" fillId="0" borderId="0" xfId="0" applyFont="1" applyAlignment="1">
      <alignment horizontal="center"/>
    </xf>
    <xf numFmtId="0" fontId="15" fillId="0" borderId="15" xfId="0" applyFont="1" applyBorder="1" applyAlignment="1">
      <alignment horizontal="left" wrapText="1"/>
    </xf>
    <xf numFmtId="0" fontId="12" fillId="0" borderId="0" xfId="0" applyFont="1" applyAlignment="1">
      <alignment horizontal="center" vertical="center" wrapText="1"/>
    </xf>
    <xf numFmtId="0" fontId="7" fillId="0" borderId="15" xfId="0" applyFont="1" applyBorder="1" applyAlignment="1">
      <alignment horizontal="left"/>
    </xf>
    <xf numFmtId="0" fontId="1" fillId="0" borderId="0"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zoomScaleNormal="100" workbookViewId="0">
      <selection activeCell="F17" sqref="F17:H17"/>
    </sheetView>
  </sheetViews>
  <sheetFormatPr defaultRowHeight="15" x14ac:dyDescent="0.25"/>
  <cols>
    <col min="4" max="4" width="4.5703125" customWidth="1"/>
    <col min="5" max="5" width="14.85546875" customWidth="1"/>
    <col min="12" max="12" width="1.5703125" customWidth="1"/>
  </cols>
  <sheetData>
    <row r="1" spans="1:11" x14ac:dyDescent="0.25">
      <c r="A1" s="58" t="s">
        <v>91</v>
      </c>
      <c r="B1" s="59"/>
      <c r="C1" s="59"/>
      <c r="D1" s="59"/>
      <c r="E1" s="59"/>
      <c r="F1" s="83"/>
      <c r="G1" s="83"/>
      <c r="H1" s="59"/>
      <c r="I1" s="59"/>
      <c r="J1" s="59"/>
      <c r="K1" s="60" t="s">
        <v>92</v>
      </c>
    </row>
    <row r="2" spans="1:11" x14ac:dyDescent="0.25">
      <c r="A2" s="89" t="s">
        <v>93</v>
      </c>
      <c r="B2" s="89"/>
      <c r="C2" s="89"/>
      <c r="D2" s="89"/>
      <c r="E2" s="89"/>
      <c r="F2" s="83"/>
      <c r="G2" s="83"/>
      <c r="H2" s="59"/>
      <c r="I2" s="59"/>
      <c r="J2" s="59"/>
      <c r="K2" s="61"/>
    </row>
    <row r="3" spans="1:11" x14ac:dyDescent="0.25">
      <c r="A3" s="89" t="s">
        <v>94</v>
      </c>
      <c r="B3" s="89"/>
      <c r="C3" s="89"/>
      <c r="D3" s="89"/>
      <c r="E3" s="89"/>
      <c r="F3" s="83"/>
      <c r="G3" s="83"/>
      <c r="H3" s="83" t="s">
        <v>95</v>
      </c>
      <c r="I3" s="83"/>
      <c r="J3" s="83"/>
      <c r="K3" s="83"/>
    </row>
    <row r="4" spans="1:11" x14ac:dyDescent="0.25">
      <c r="A4" s="89" t="s">
        <v>96</v>
      </c>
      <c r="B4" s="89"/>
      <c r="C4" s="89"/>
      <c r="D4" s="89"/>
      <c r="E4" s="89"/>
      <c r="F4" s="83"/>
      <c r="G4" s="83"/>
      <c r="H4" s="96" t="s">
        <v>97</v>
      </c>
      <c r="I4" s="96"/>
      <c r="J4" s="96"/>
      <c r="K4" s="96"/>
    </row>
    <row r="5" spans="1:11" x14ac:dyDescent="0.25">
      <c r="A5" s="89" t="s">
        <v>98</v>
      </c>
      <c r="B5" s="89"/>
      <c r="C5" s="89"/>
      <c r="D5" s="89"/>
      <c r="E5" s="89"/>
      <c r="F5" s="83"/>
      <c r="G5" s="83"/>
      <c r="H5" s="96"/>
      <c r="I5" s="96"/>
      <c r="J5" s="96"/>
      <c r="K5" s="96"/>
    </row>
    <row r="6" spans="1:11" x14ac:dyDescent="0.25">
      <c r="A6" s="89" t="s">
        <v>99</v>
      </c>
      <c r="B6" s="89"/>
      <c r="C6" s="89"/>
      <c r="D6" s="89"/>
      <c r="E6" s="89"/>
      <c r="F6" s="83"/>
      <c r="G6" s="83"/>
      <c r="H6" s="96"/>
      <c r="I6" s="96"/>
      <c r="J6" s="96"/>
      <c r="K6" s="96"/>
    </row>
    <row r="7" spans="1:11" ht="15.75" thickBot="1" x14ac:dyDescent="0.3">
      <c r="A7" s="97" t="s">
        <v>100</v>
      </c>
      <c r="B7" s="97"/>
      <c r="C7" s="97"/>
      <c r="D7" s="97"/>
      <c r="E7" s="97"/>
      <c r="F7" s="80"/>
      <c r="G7" s="80"/>
      <c r="H7" s="80" t="s">
        <v>101</v>
      </c>
      <c r="I7" s="80"/>
      <c r="J7" s="80"/>
      <c r="K7" s="80"/>
    </row>
    <row r="8" spans="1:11" x14ac:dyDescent="0.25">
      <c r="A8" s="79" t="s">
        <v>102</v>
      </c>
      <c r="B8" s="79"/>
      <c r="C8" s="79"/>
      <c r="D8" s="79"/>
      <c r="E8" s="79"/>
      <c r="F8" s="79"/>
      <c r="G8" s="79"/>
      <c r="H8" s="79"/>
      <c r="I8" s="79"/>
      <c r="J8" s="79"/>
      <c r="K8" s="79"/>
    </row>
    <row r="9" spans="1:11" x14ac:dyDescent="0.25">
      <c r="A9" s="88" t="s">
        <v>103</v>
      </c>
      <c r="B9" s="88"/>
      <c r="C9" s="88"/>
      <c r="D9" s="88"/>
      <c r="E9" s="88"/>
      <c r="F9" s="88"/>
      <c r="G9" s="88"/>
      <c r="H9" s="88"/>
      <c r="I9" s="88"/>
      <c r="J9" s="88"/>
      <c r="K9" s="88"/>
    </row>
    <row r="10" spans="1:11" x14ac:dyDescent="0.25">
      <c r="A10" s="89" t="s">
        <v>104</v>
      </c>
      <c r="B10" s="89"/>
      <c r="C10" s="89"/>
      <c r="D10" s="89"/>
      <c r="E10" s="72" t="s">
        <v>105</v>
      </c>
      <c r="F10" s="89" t="s">
        <v>106</v>
      </c>
      <c r="G10" s="89"/>
      <c r="H10" s="89"/>
      <c r="I10" s="89"/>
      <c r="J10" s="89"/>
      <c r="K10" s="89"/>
    </row>
    <row r="11" spans="1:11" x14ac:dyDescent="0.25">
      <c r="A11" s="90" t="s">
        <v>131</v>
      </c>
      <c r="B11" s="91"/>
      <c r="C11" s="91"/>
      <c r="D11" s="91"/>
      <c r="E11" s="91"/>
      <c r="F11" s="91"/>
      <c r="G11" s="91"/>
      <c r="H11" s="91"/>
      <c r="I11" s="91"/>
      <c r="J11" s="91"/>
      <c r="K11" s="91"/>
    </row>
    <row r="12" spans="1:11" x14ac:dyDescent="0.25">
      <c r="A12" s="88" t="s">
        <v>107</v>
      </c>
      <c r="B12" s="88"/>
      <c r="C12" s="88"/>
      <c r="D12" s="88"/>
      <c r="E12" s="92" t="s">
        <v>132</v>
      </c>
      <c r="F12" s="92"/>
      <c r="G12" s="92"/>
      <c r="H12" s="92"/>
      <c r="I12" s="92"/>
      <c r="J12" s="92"/>
      <c r="K12" s="92"/>
    </row>
    <row r="13" spans="1:11" x14ac:dyDescent="0.25">
      <c r="A13" s="83"/>
      <c r="B13" s="83"/>
      <c r="C13" s="83"/>
      <c r="D13" s="83"/>
      <c r="E13" s="92"/>
      <c r="F13" s="92"/>
      <c r="G13" s="92"/>
      <c r="H13" s="92"/>
      <c r="I13" s="92"/>
      <c r="J13" s="92"/>
      <c r="K13" s="92"/>
    </row>
    <row r="14" spans="1:11" x14ac:dyDescent="0.25">
      <c r="A14" s="93" t="s">
        <v>108</v>
      </c>
      <c r="B14" s="94"/>
      <c r="C14" s="94"/>
      <c r="D14" s="94"/>
      <c r="E14" s="94"/>
      <c r="F14" s="94"/>
      <c r="G14" s="94"/>
      <c r="H14" s="94"/>
      <c r="I14" s="94"/>
      <c r="J14" s="94"/>
      <c r="K14" s="94"/>
    </row>
    <row r="15" spans="1:11" ht="48" customHeight="1" thickBot="1" x14ac:dyDescent="0.3">
      <c r="A15" s="95" t="s">
        <v>109</v>
      </c>
      <c r="B15" s="95"/>
      <c r="C15" s="95"/>
      <c r="D15" s="95"/>
      <c r="E15" s="95"/>
      <c r="F15" s="95"/>
      <c r="G15" s="95"/>
      <c r="H15" s="95"/>
      <c r="I15" s="95"/>
      <c r="J15" s="95"/>
      <c r="K15" s="95"/>
    </row>
    <row r="16" spans="1:11" x14ac:dyDescent="0.25">
      <c r="A16" s="79" t="s">
        <v>110</v>
      </c>
      <c r="B16" s="79"/>
      <c r="C16" s="79"/>
      <c r="D16" s="79"/>
      <c r="E16" s="79"/>
      <c r="F16" s="79"/>
      <c r="G16" s="79"/>
      <c r="H16" s="79"/>
      <c r="I16" s="79"/>
      <c r="J16" s="79"/>
      <c r="K16" s="79"/>
    </row>
    <row r="17" spans="1:11" ht="15.75" thickBot="1" x14ac:dyDescent="0.3">
      <c r="A17" s="88" t="s">
        <v>111</v>
      </c>
      <c r="B17" s="88"/>
      <c r="C17" s="88"/>
      <c r="D17" s="88"/>
      <c r="E17" s="88"/>
      <c r="F17" s="73"/>
      <c r="G17" s="73"/>
      <c r="H17" s="73"/>
      <c r="I17" s="59"/>
      <c r="J17" s="59"/>
      <c r="K17" s="60" t="s">
        <v>112</v>
      </c>
    </row>
    <row r="18" spans="1:11" ht="15.75" thickBot="1" x14ac:dyDescent="0.3">
      <c r="A18" s="88" t="s">
        <v>113</v>
      </c>
      <c r="B18" s="88"/>
      <c r="C18" s="88"/>
      <c r="D18" s="71"/>
      <c r="E18" s="88" t="s">
        <v>114</v>
      </c>
      <c r="F18" s="88"/>
      <c r="G18" s="88"/>
      <c r="H18" s="88"/>
      <c r="I18" s="88"/>
      <c r="J18" s="73"/>
      <c r="K18" s="73"/>
    </row>
    <row r="19" spans="1:11" ht="15.75" thickBot="1" x14ac:dyDescent="0.3">
      <c r="A19" s="88" t="s">
        <v>115</v>
      </c>
      <c r="B19" s="88"/>
      <c r="C19" s="73"/>
      <c r="D19" s="73"/>
      <c r="E19" s="73"/>
      <c r="F19" s="73"/>
      <c r="G19" s="73"/>
      <c r="H19" s="73"/>
      <c r="I19" s="59"/>
      <c r="J19" s="59"/>
      <c r="K19" s="61"/>
    </row>
    <row r="20" spans="1:11" ht="15.75" thickBot="1" x14ac:dyDescent="0.3">
      <c r="A20" s="62" t="s">
        <v>116</v>
      </c>
      <c r="B20" s="73"/>
      <c r="C20" s="73"/>
      <c r="D20" s="73"/>
      <c r="E20" s="73"/>
      <c r="F20" s="73"/>
      <c r="G20" s="73"/>
      <c r="H20" s="73"/>
      <c r="I20" s="59"/>
      <c r="J20" s="62"/>
      <c r="K20" s="63" t="s">
        <v>117</v>
      </c>
    </row>
    <row r="21" spans="1:11" ht="15.75" thickBot="1" x14ac:dyDescent="0.3">
      <c r="A21" s="88" t="s">
        <v>118</v>
      </c>
      <c r="B21" s="88"/>
      <c r="C21" s="74"/>
      <c r="D21" s="74"/>
      <c r="E21" s="74"/>
      <c r="F21" s="74"/>
      <c r="G21" s="74"/>
      <c r="H21" s="74"/>
      <c r="I21" s="60" t="s">
        <v>119</v>
      </c>
      <c r="J21" s="73"/>
      <c r="K21" s="73"/>
    </row>
    <row r="22" spans="1:11" ht="15.75" thickBot="1" x14ac:dyDescent="0.3">
      <c r="A22" s="62" t="s">
        <v>120</v>
      </c>
      <c r="B22" s="73"/>
      <c r="C22" s="73"/>
      <c r="D22" s="73"/>
      <c r="E22" s="73"/>
      <c r="F22" s="59"/>
      <c r="G22" s="62" t="s">
        <v>121</v>
      </c>
      <c r="H22" s="73"/>
      <c r="I22" s="73"/>
      <c r="J22" s="73"/>
      <c r="K22" s="73"/>
    </row>
    <row r="23" spans="1:11" ht="15.75" thickBot="1" x14ac:dyDescent="0.3">
      <c r="A23" s="62" t="s">
        <v>122</v>
      </c>
      <c r="B23" s="74"/>
      <c r="C23" s="74"/>
      <c r="D23" s="74"/>
      <c r="E23" s="74"/>
      <c r="F23" s="59"/>
      <c r="G23" s="64" t="s">
        <v>123</v>
      </c>
      <c r="H23" s="74"/>
      <c r="I23" s="74"/>
      <c r="J23" s="74"/>
      <c r="K23" s="74"/>
    </row>
    <row r="24" spans="1:11" x14ac:dyDescent="0.25">
      <c r="A24" s="75"/>
      <c r="B24" s="75"/>
      <c r="C24" s="75"/>
      <c r="D24" s="75"/>
      <c r="E24" s="75"/>
      <c r="F24" s="65"/>
      <c r="G24" s="77"/>
      <c r="H24" s="77"/>
      <c r="I24" s="77"/>
      <c r="J24" s="77"/>
      <c r="K24" s="77"/>
    </row>
    <row r="25" spans="1:11" ht="15.75" thickBot="1" x14ac:dyDescent="0.3">
      <c r="A25" s="76"/>
      <c r="B25" s="76"/>
      <c r="C25" s="76"/>
      <c r="D25" s="76"/>
      <c r="E25" s="76"/>
      <c r="F25" s="65"/>
      <c r="G25" s="78"/>
      <c r="H25" s="78"/>
      <c r="I25" s="78"/>
      <c r="J25" s="78"/>
      <c r="K25" s="78"/>
    </row>
    <row r="26" spans="1:11" x14ac:dyDescent="0.25">
      <c r="A26" s="81" t="s">
        <v>124</v>
      </c>
      <c r="B26" s="81"/>
      <c r="C26" s="81"/>
      <c r="D26" s="81"/>
      <c r="E26" s="81"/>
      <c r="F26" s="59"/>
      <c r="G26" s="82" t="s">
        <v>125</v>
      </c>
      <c r="H26" s="82"/>
      <c r="I26" s="82"/>
      <c r="J26" s="82"/>
      <c r="K26" s="82"/>
    </row>
    <row r="27" spans="1:11" x14ac:dyDescent="0.25">
      <c r="A27" s="83"/>
      <c r="B27" s="83"/>
      <c r="C27" s="83"/>
      <c r="D27" s="83"/>
      <c r="E27" s="83"/>
      <c r="F27" s="83"/>
      <c r="G27" s="84" t="s">
        <v>126</v>
      </c>
      <c r="H27" s="84"/>
      <c r="I27" s="84"/>
      <c r="J27" s="84"/>
      <c r="K27" s="84"/>
    </row>
    <row r="28" spans="1:11" x14ac:dyDescent="0.25">
      <c r="A28" s="85" t="s">
        <v>130</v>
      </c>
      <c r="B28" s="85"/>
      <c r="C28" s="85"/>
      <c r="D28" s="85"/>
      <c r="E28" s="85"/>
      <c r="F28" s="85"/>
      <c r="G28" s="85"/>
      <c r="H28" s="85"/>
      <c r="I28" s="85"/>
      <c r="J28" s="85"/>
      <c r="K28" s="85"/>
    </row>
    <row r="29" spans="1:11" ht="15.75" thickBot="1" x14ac:dyDescent="0.3">
      <c r="A29" s="86"/>
      <c r="B29" s="86"/>
      <c r="C29" s="86"/>
      <c r="D29" s="86"/>
      <c r="E29" s="86"/>
      <c r="F29" s="86"/>
      <c r="G29" s="86"/>
      <c r="H29" s="86"/>
      <c r="I29" s="86"/>
      <c r="J29" s="86"/>
      <c r="K29" s="86"/>
    </row>
    <row r="30" spans="1:11" ht="95.25" customHeight="1" thickBot="1" x14ac:dyDescent="0.3">
      <c r="A30" s="87" t="s">
        <v>127</v>
      </c>
      <c r="B30" s="87"/>
      <c r="C30" s="87"/>
      <c r="D30" s="87"/>
      <c r="E30" s="87"/>
      <c r="F30" s="87"/>
      <c r="G30" s="87"/>
      <c r="H30" s="87"/>
      <c r="I30" s="87"/>
      <c r="J30" s="87"/>
      <c r="K30" s="87"/>
    </row>
    <row r="31" spans="1:11" x14ac:dyDescent="0.25">
      <c r="A31" s="79" t="s">
        <v>128</v>
      </c>
      <c r="B31" s="79"/>
      <c r="C31" s="79"/>
      <c r="D31" s="79"/>
      <c r="E31" s="79"/>
      <c r="F31" s="79"/>
      <c r="G31" s="79"/>
      <c r="H31" s="79"/>
      <c r="I31" s="79"/>
      <c r="J31" s="79"/>
      <c r="K31" s="79"/>
    </row>
    <row r="32" spans="1:11" x14ac:dyDescent="0.25">
      <c r="A32" s="59"/>
      <c r="B32" s="59"/>
      <c r="C32" s="59"/>
      <c r="D32" s="59"/>
      <c r="E32" s="59"/>
      <c r="F32" s="59"/>
      <c r="G32" s="59"/>
      <c r="H32" s="59"/>
      <c r="I32" s="59"/>
      <c r="J32" s="59"/>
      <c r="K32" s="61"/>
    </row>
    <row r="33" spans="1:11" x14ac:dyDescent="0.25">
      <c r="A33" s="59"/>
      <c r="B33" s="59"/>
      <c r="C33" s="59"/>
      <c r="D33" s="59"/>
      <c r="E33" s="59"/>
      <c r="F33" s="59"/>
      <c r="G33" s="59"/>
      <c r="H33" s="59"/>
      <c r="I33" s="59"/>
      <c r="J33" s="59"/>
      <c r="K33" s="61"/>
    </row>
    <row r="34" spans="1:11" ht="15.75" thickBot="1" x14ac:dyDescent="0.3">
      <c r="A34" s="59"/>
      <c r="B34" s="59"/>
      <c r="C34" s="59"/>
      <c r="D34" s="59"/>
      <c r="E34" s="60" t="s">
        <v>129</v>
      </c>
      <c r="F34" s="80">
        <f>'Pricing Sheet'!J62</f>
        <v>0</v>
      </c>
      <c r="G34" s="80"/>
      <c r="H34" s="80"/>
      <c r="I34" s="80"/>
      <c r="J34" s="59"/>
      <c r="K34" s="61"/>
    </row>
  </sheetData>
  <sheetProtection algorithmName="SHA-512" hashValue="3v8LxAUuzbtRQ01FJMnMLJl005yJ1vlaNvpCkEu8gP7Z3QCO+lz0vHwKMgLFA0AsP8VVYMGRZm+w2PfyKTBjCg==" saltValue="aqP1IvbjH3iYurBRB5ARQQ==" spinCount="100000" sheet="1" objects="1" scenarios="1"/>
  <protectedRanges>
    <protectedRange sqref="F17:H17 D18 J18:K18 C19:H19 B20:H20 C21:H21 B22:E22 B23:E23 A24:E25 J21:K21 H22:K22 H23:K23" name="Bid Form"/>
  </protectedRanges>
  <mergeCells count="46">
    <mergeCell ref="F1:G7"/>
    <mergeCell ref="A2:E2"/>
    <mergeCell ref="A3:E3"/>
    <mergeCell ref="H3:K3"/>
    <mergeCell ref="A4:E4"/>
    <mergeCell ref="H4:K6"/>
    <mergeCell ref="A5:E5"/>
    <mergeCell ref="A6:E6"/>
    <mergeCell ref="A7:E7"/>
    <mergeCell ref="H7:K7"/>
    <mergeCell ref="A18:C18"/>
    <mergeCell ref="J18:K18"/>
    <mergeCell ref="A8:K8"/>
    <mergeCell ref="A9:K9"/>
    <mergeCell ref="A10:D10"/>
    <mergeCell ref="F10:K10"/>
    <mergeCell ref="A11:K11"/>
    <mergeCell ref="A12:D12"/>
    <mergeCell ref="E12:K13"/>
    <mergeCell ref="A13:D13"/>
    <mergeCell ref="A14:K14"/>
    <mergeCell ref="A15:K15"/>
    <mergeCell ref="A16:K16"/>
    <mergeCell ref="A17:E17"/>
    <mergeCell ref="F17:H17"/>
    <mergeCell ref="E18:I18"/>
    <mergeCell ref="C19:H19"/>
    <mergeCell ref="B20:H20"/>
    <mergeCell ref="A21:B21"/>
    <mergeCell ref="C21:H21"/>
    <mergeCell ref="J21:K21"/>
    <mergeCell ref="A19:B19"/>
    <mergeCell ref="A31:K31"/>
    <mergeCell ref="F34:I34"/>
    <mergeCell ref="A26:E26"/>
    <mergeCell ref="G26:K26"/>
    <mergeCell ref="A27:F27"/>
    <mergeCell ref="G27:K27"/>
    <mergeCell ref="A28:K29"/>
    <mergeCell ref="A30:K30"/>
    <mergeCell ref="B22:E22"/>
    <mergeCell ref="H22:K22"/>
    <mergeCell ref="B23:E23"/>
    <mergeCell ref="H23:K23"/>
    <mergeCell ref="A24:E25"/>
    <mergeCell ref="G24:K25"/>
  </mergeCells>
  <dataValidations count="4">
    <dataValidation type="list" allowBlank="1" showInputMessage="1" showErrorMessage="1" sqref="A3:E3">
      <formula1>$N$1:$N$5</formula1>
    </dataValidation>
    <dataValidation type="list" allowBlank="1" showInputMessage="1" showErrorMessage="1" sqref="E10">
      <formula1>$N$17:$N$18</formula1>
    </dataValidation>
    <dataValidation type="list" allowBlank="1" showInputMessage="1" showErrorMessage="1" sqref="H3">
      <formula1>$N$11:$N$15</formula1>
    </dataValidation>
    <dataValidation type="list" allowBlank="1" showInputMessage="1" showErrorMessage="1" sqref="A4">
      <formula1>$N$6:$N$9</formula1>
    </dataValidation>
  </dataValidation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3"/>
  <sheetViews>
    <sheetView topLeftCell="B1" zoomScale="90" zoomScaleNormal="90" workbookViewId="0">
      <selection activeCell="I5" sqref="I5"/>
    </sheetView>
  </sheetViews>
  <sheetFormatPr defaultRowHeight="15" x14ac:dyDescent="0.25"/>
  <cols>
    <col min="1" max="1" width="14" hidden="1" customWidth="1"/>
    <col min="2" max="2" width="9.28515625" customWidth="1"/>
    <col min="3" max="3" width="11.85546875" hidden="1" customWidth="1"/>
    <col min="4" max="4" width="77.42578125" customWidth="1"/>
    <col min="5" max="5" width="12.42578125" customWidth="1"/>
    <col min="6" max="6" width="15.7109375" customWidth="1"/>
    <col min="7" max="7" width="23.5703125" hidden="1" customWidth="1"/>
    <col min="8" max="8" width="21.28515625" hidden="1" customWidth="1"/>
    <col min="9" max="9" width="15.85546875" customWidth="1"/>
    <col min="10" max="10" width="18.28515625" customWidth="1"/>
  </cols>
  <sheetData>
    <row r="2" spans="1:10" ht="15.75" thickBot="1" x14ac:dyDescent="0.3"/>
    <row r="3" spans="1:10" ht="19.5" thickBot="1" x14ac:dyDescent="0.35">
      <c r="A3" s="99" t="s">
        <v>85</v>
      </c>
      <c r="B3" s="100"/>
      <c r="C3" s="100"/>
      <c r="D3" s="100"/>
      <c r="E3" s="100"/>
      <c r="F3" s="100"/>
      <c r="G3" s="100"/>
      <c r="H3" s="100"/>
      <c r="I3" s="100"/>
      <c r="J3" s="101"/>
    </row>
    <row r="4" spans="1:10" ht="42" customHeight="1" thickBot="1" x14ac:dyDescent="0.3">
      <c r="A4" s="14" t="s">
        <v>0</v>
      </c>
      <c r="B4" s="15" t="s">
        <v>5</v>
      </c>
      <c r="C4" s="15" t="s">
        <v>6</v>
      </c>
      <c r="D4" s="16" t="s">
        <v>2</v>
      </c>
      <c r="E4" s="16" t="s">
        <v>1</v>
      </c>
      <c r="F4" s="15" t="s">
        <v>7</v>
      </c>
      <c r="G4" s="52" t="s">
        <v>3</v>
      </c>
      <c r="H4" s="53" t="s">
        <v>4</v>
      </c>
      <c r="I4" s="54" t="s">
        <v>86</v>
      </c>
      <c r="J4" s="55" t="s">
        <v>87</v>
      </c>
    </row>
    <row r="5" spans="1:10" ht="15.75" thickBot="1" x14ac:dyDescent="0.3">
      <c r="A5" s="10">
        <v>1</v>
      </c>
      <c r="B5" s="21">
        <v>1</v>
      </c>
      <c r="C5" s="17" t="s">
        <v>8</v>
      </c>
      <c r="D5" s="19" t="s">
        <v>36</v>
      </c>
      <c r="E5" s="17" t="s">
        <v>9</v>
      </c>
      <c r="F5" s="17">
        <v>1</v>
      </c>
      <c r="G5" s="33">
        <v>7500</v>
      </c>
      <c r="H5" s="33">
        <f>F5*G5</f>
        <v>7500</v>
      </c>
      <c r="I5" s="69"/>
      <c r="J5" s="66">
        <f>F5*I5</f>
        <v>0</v>
      </c>
    </row>
    <row r="6" spans="1:10" ht="15.75" thickBot="1" x14ac:dyDescent="0.3">
      <c r="A6" s="10">
        <v>6</v>
      </c>
      <c r="B6" s="21">
        <v>2</v>
      </c>
      <c r="C6" s="22" t="s">
        <v>10</v>
      </c>
      <c r="D6" s="48" t="s">
        <v>37</v>
      </c>
      <c r="E6" s="49" t="s">
        <v>55</v>
      </c>
      <c r="F6" s="49">
        <v>1</v>
      </c>
      <c r="G6" s="32">
        <v>7500</v>
      </c>
      <c r="H6" s="32">
        <f t="shared" ref="H6:H61" si="0">F6*G6</f>
        <v>7500</v>
      </c>
      <c r="I6" s="69"/>
      <c r="J6" s="66">
        <f t="shared" ref="J6:J61" si="1">F6*I6</f>
        <v>0</v>
      </c>
    </row>
    <row r="7" spans="1:10" ht="15.75" thickBot="1" x14ac:dyDescent="0.3">
      <c r="A7" s="10"/>
      <c r="B7" s="21">
        <v>3</v>
      </c>
      <c r="C7" s="21">
        <v>3</v>
      </c>
      <c r="D7" s="20" t="s">
        <v>70</v>
      </c>
      <c r="E7" s="17" t="s">
        <v>13</v>
      </c>
      <c r="F7" s="17">
        <v>12</v>
      </c>
      <c r="G7" s="32"/>
      <c r="H7" s="32"/>
      <c r="I7" s="69"/>
      <c r="J7" s="66">
        <f t="shared" si="1"/>
        <v>0</v>
      </c>
    </row>
    <row r="8" spans="1:10" ht="15.75" thickBot="1" x14ac:dyDescent="0.3">
      <c r="A8" s="10"/>
      <c r="B8" s="21">
        <v>4</v>
      </c>
      <c r="C8" s="22"/>
      <c r="D8" s="20" t="s">
        <v>71</v>
      </c>
      <c r="E8" s="17" t="s">
        <v>13</v>
      </c>
      <c r="F8" s="17">
        <v>15</v>
      </c>
      <c r="G8" s="32"/>
      <c r="H8" s="32"/>
      <c r="I8" s="69"/>
      <c r="J8" s="66">
        <f t="shared" si="1"/>
        <v>0</v>
      </c>
    </row>
    <row r="9" spans="1:10" ht="15.75" thickBot="1" x14ac:dyDescent="0.3">
      <c r="A9" s="10"/>
      <c r="B9" s="21">
        <v>5</v>
      </c>
      <c r="C9" s="23" t="s">
        <v>11</v>
      </c>
      <c r="D9" s="50" t="s">
        <v>56</v>
      </c>
      <c r="E9" s="24" t="s">
        <v>17</v>
      </c>
      <c r="F9" s="24">
        <v>1800</v>
      </c>
      <c r="G9" s="32">
        <v>10.5</v>
      </c>
      <c r="H9" s="32">
        <f t="shared" si="0"/>
        <v>18900</v>
      </c>
      <c r="I9" s="69"/>
      <c r="J9" s="66">
        <f t="shared" si="1"/>
        <v>0</v>
      </c>
    </row>
    <row r="10" spans="1:10" ht="15.75" thickBot="1" x14ac:dyDescent="0.3">
      <c r="A10" s="10">
        <v>175</v>
      </c>
      <c r="B10" s="21">
        <v>6</v>
      </c>
      <c r="C10" s="24" t="s">
        <v>12</v>
      </c>
      <c r="D10" s="50" t="s">
        <v>29</v>
      </c>
      <c r="E10" s="24" t="s">
        <v>22</v>
      </c>
      <c r="F10" s="24">
        <v>3674</v>
      </c>
      <c r="G10" s="32">
        <v>2.25</v>
      </c>
      <c r="H10" s="32">
        <f t="shared" si="0"/>
        <v>8266.5</v>
      </c>
      <c r="I10" s="69"/>
      <c r="J10" s="66">
        <f t="shared" si="1"/>
        <v>0</v>
      </c>
    </row>
    <row r="11" spans="1:10" ht="15.75" thickBot="1" x14ac:dyDescent="0.3">
      <c r="A11" s="10">
        <v>65</v>
      </c>
      <c r="B11" s="21">
        <v>7</v>
      </c>
      <c r="C11" s="17" t="s">
        <v>15</v>
      </c>
      <c r="D11" s="20" t="s">
        <v>30</v>
      </c>
      <c r="E11" s="17" t="s">
        <v>17</v>
      </c>
      <c r="F11" s="17">
        <v>100</v>
      </c>
      <c r="G11" s="32">
        <v>17</v>
      </c>
      <c r="H11" s="32">
        <f t="shared" si="0"/>
        <v>1700</v>
      </c>
      <c r="I11" s="69"/>
      <c r="J11" s="66">
        <f t="shared" si="1"/>
        <v>0</v>
      </c>
    </row>
    <row r="12" spans="1:10" ht="15.75" thickBot="1" x14ac:dyDescent="0.3">
      <c r="A12" s="10"/>
      <c r="B12" s="21">
        <v>8</v>
      </c>
      <c r="C12" s="17" t="s">
        <v>16</v>
      </c>
      <c r="D12" s="20" t="s">
        <v>31</v>
      </c>
      <c r="E12" s="17" t="s">
        <v>22</v>
      </c>
      <c r="F12" s="17">
        <v>3674</v>
      </c>
      <c r="G12" s="32">
        <v>2.25</v>
      </c>
      <c r="H12" s="32">
        <f t="shared" si="0"/>
        <v>8266.5</v>
      </c>
      <c r="I12" s="69"/>
      <c r="J12" s="66">
        <f t="shared" si="1"/>
        <v>0</v>
      </c>
    </row>
    <row r="13" spans="1:10" ht="15.75" thickBot="1" x14ac:dyDescent="0.3">
      <c r="A13" s="11">
        <v>1</v>
      </c>
      <c r="B13" s="26">
        <v>9</v>
      </c>
      <c r="C13" s="17" t="s">
        <v>18</v>
      </c>
      <c r="D13" s="20" t="s">
        <v>72</v>
      </c>
      <c r="E13" s="17" t="s">
        <v>22</v>
      </c>
      <c r="F13" s="27">
        <v>239</v>
      </c>
      <c r="G13" s="32">
        <v>7.25</v>
      </c>
      <c r="H13" s="32">
        <f t="shared" si="0"/>
        <v>1732.75</v>
      </c>
      <c r="I13" s="69"/>
      <c r="J13" s="66">
        <f t="shared" si="1"/>
        <v>0</v>
      </c>
    </row>
    <row r="14" spans="1:10" ht="15.75" thickBot="1" x14ac:dyDescent="0.3">
      <c r="A14" s="11"/>
      <c r="B14" s="26">
        <v>10</v>
      </c>
      <c r="C14" s="17" t="s">
        <v>21</v>
      </c>
      <c r="D14" s="20" t="s">
        <v>57</v>
      </c>
      <c r="E14" s="17" t="s">
        <v>22</v>
      </c>
      <c r="F14" s="27">
        <v>3273</v>
      </c>
      <c r="G14" s="32">
        <v>7.25</v>
      </c>
      <c r="H14" s="32">
        <f t="shared" si="0"/>
        <v>23729.25</v>
      </c>
      <c r="I14" s="69"/>
      <c r="J14" s="66">
        <f t="shared" si="1"/>
        <v>0</v>
      </c>
    </row>
    <row r="15" spans="1:10" ht="15.75" thickBot="1" x14ac:dyDescent="0.3">
      <c r="A15" s="11"/>
      <c r="B15" s="26">
        <v>11</v>
      </c>
      <c r="C15" s="17" t="s">
        <v>28</v>
      </c>
      <c r="D15" s="20" t="s">
        <v>58</v>
      </c>
      <c r="E15" s="17" t="s">
        <v>22</v>
      </c>
      <c r="F15" s="27">
        <v>239</v>
      </c>
      <c r="G15" s="32">
        <v>10.5</v>
      </c>
      <c r="H15" s="32">
        <f t="shared" si="0"/>
        <v>2509.5</v>
      </c>
      <c r="I15" s="69"/>
      <c r="J15" s="66">
        <f t="shared" si="1"/>
        <v>0</v>
      </c>
    </row>
    <row r="16" spans="1:10" ht="15.75" thickBot="1" x14ac:dyDescent="0.3">
      <c r="A16" s="10">
        <v>975</v>
      </c>
      <c r="B16" s="21">
        <v>12</v>
      </c>
      <c r="C16" s="17" t="s">
        <v>19</v>
      </c>
      <c r="D16" s="20" t="s">
        <v>32</v>
      </c>
      <c r="E16" s="17" t="s">
        <v>22</v>
      </c>
      <c r="F16" s="17">
        <v>38</v>
      </c>
      <c r="G16" s="32">
        <v>4</v>
      </c>
      <c r="H16" s="32">
        <f t="shared" si="0"/>
        <v>152</v>
      </c>
      <c r="I16" s="69"/>
      <c r="J16" s="66">
        <f t="shared" si="1"/>
        <v>0</v>
      </c>
    </row>
    <row r="17" spans="1:10" ht="16.5" thickBot="1" x14ac:dyDescent="0.3">
      <c r="A17" s="10"/>
      <c r="B17" s="28">
        <v>13</v>
      </c>
      <c r="C17" s="25" t="s">
        <v>23</v>
      </c>
      <c r="D17" s="20" t="s">
        <v>59</v>
      </c>
      <c r="E17" s="17" t="s">
        <v>22</v>
      </c>
      <c r="F17" s="17">
        <v>3674</v>
      </c>
      <c r="G17" s="32">
        <v>3</v>
      </c>
      <c r="H17" s="32">
        <f t="shared" si="0"/>
        <v>11022</v>
      </c>
      <c r="I17" s="69"/>
      <c r="J17" s="66">
        <f t="shared" si="1"/>
        <v>0</v>
      </c>
    </row>
    <row r="18" spans="1:10" ht="15.75" thickBot="1" x14ac:dyDescent="0.3">
      <c r="A18" s="10">
        <v>790</v>
      </c>
      <c r="B18" s="21">
        <v>14</v>
      </c>
      <c r="C18" s="17" t="s">
        <v>20</v>
      </c>
      <c r="D18" s="20" t="s">
        <v>60</v>
      </c>
      <c r="E18" s="17" t="s">
        <v>22</v>
      </c>
      <c r="F18" s="17">
        <v>3405</v>
      </c>
      <c r="G18" s="32">
        <v>15</v>
      </c>
      <c r="H18" s="32">
        <f t="shared" si="0"/>
        <v>51075</v>
      </c>
      <c r="I18" s="69"/>
      <c r="J18" s="66">
        <f t="shared" si="1"/>
        <v>0</v>
      </c>
    </row>
    <row r="19" spans="1:10" ht="15.75" thickBot="1" x14ac:dyDescent="0.3">
      <c r="A19" s="10"/>
      <c r="B19" s="21">
        <v>15</v>
      </c>
      <c r="C19" s="17" t="s">
        <v>27</v>
      </c>
      <c r="D19" s="20" t="s">
        <v>38</v>
      </c>
      <c r="E19" s="17" t="s">
        <v>22</v>
      </c>
      <c r="F19" s="17">
        <v>270</v>
      </c>
      <c r="G19" s="32">
        <v>17.5</v>
      </c>
      <c r="H19" s="32">
        <f t="shared" si="0"/>
        <v>4725</v>
      </c>
      <c r="I19" s="69"/>
      <c r="J19" s="66">
        <f t="shared" si="1"/>
        <v>0</v>
      </c>
    </row>
    <row r="20" spans="1:10" ht="16.5" thickBot="1" x14ac:dyDescent="0.3">
      <c r="A20" s="10"/>
      <c r="B20" s="21">
        <v>16</v>
      </c>
      <c r="C20" s="17"/>
      <c r="D20" s="47" t="s">
        <v>78</v>
      </c>
      <c r="E20" s="17" t="s">
        <v>13</v>
      </c>
      <c r="F20" s="17">
        <v>2</v>
      </c>
      <c r="G20" s="32"/>
      <c r="H20" s="32"/>
      <c r="I20" s="69"/>
      <c r="J20" s="66">
        <f t="shared" si="1"/>
        <v>0</v>
      </c>
    </row>
    <row r="21" spans="1:10" ht="15.75" thickBot="1" x14ac:dyDescent="0.3">
      <c r="A21" s="10">
        <v>200</v>
      </c>
      <c r="B21" s="21">
        <v>17</v>
      </c>
      <c r="C21" s="23" t="s">
        <v>24</v>
      </c>
      <c r="D21" s="20" t="s">
        <v>33</v>
      </c>
      <c r="E21" s="17" t="s">
        <v>14</v>
      </c>
      <c r="F21" s="17">
        <v>1479</v>
      </c>
      <c r="G21" s="32">
        <v>1.25</v>
      </c>
      <c r="H21" s="32">
        <f t="shared" si="0"/>
        <v>1848.75</v>
      </c>
      <c r="I21" s="69"/>
      <c r="J21" s="66">
        <f t="shared" si="1"/>
        <v>0</v>
      </c>
    </row>
    <row r="22" spans="1:10" ht="15.75" thickBot="1" x14ac:dyDescent="0.3">
      <c r="A22" s="10">
        <v>50</v>
      </c>
      <c r="B22" s="21">
        <v>18</v>
      </c>
      <c r="C22" s="24" t="s">
        <v>25</v>
      </c>
      <c r="D22" s="20" t="s">
        <v>39</v>
      </c>
      <c r="E22" s="17" t="s">
        <v>14</v>
      </c>
      <c r="F22" s="17">
        <v>25</v>
      </c>
      <c r="G22" s="32">
        <v>2</v>
      </c>
      <c r="H22" s="32">
        <f t="shared" si="0"/>
        <v>50</v>
      </c>
      <c r="I22" s="69"/>
      <c r="J22" s="66">
        <f t="shared" si="1"/>
        <v>0</v>
      </c>
    </row>
    <row r="23" spans="1:10" ht="15.75" thickBot="1" x14ac:dyDescent="0.3">
      <c r="A23" s="10"/>
      <c r="B23" s="21">
        <v>19</v>
      </c>
      <c r="C23" s="24" t="s">
        <v>25</v>
      </c>
      <c r="D23" s="20" t="s">
        <v>40</v>
      </c>
      <c r="E23" s="17" t="s">
        <v>14</v>
      </c>
      <c r="F23" s="17">
        <v>24</v>
      </c>
      <c r="G23" s="32">
        <v>8</v>
      </c>
      <c r="H23" s="32">
        <f t="shared" si="0"/>
        <v>192</v>
      </c>
      <c r="I23" s="69"/>
      <c r="J23" s="66">
        <f t="shared" si="1"/>
        <v>0</v>
      </c>
    </row>
    <row r="24" spans="1:10" ht="15.75" thickBot="1" x14ac:dyDescent="0.3">
      <c r="A24" s="10">
        <v>50</v>
      </c>
      <c r="B24" s="21">
        <v>20</v>
      </c>
      <c r="C24" s="24"/>
      <c r="D24" s="20" t="s">
        <v>41</v>
      </c>
      <c r="E24" s="17" t="s">
        <v>13</v>
      </c>
      <c r="F24" s="17">
        <v>2</v>
      </c>
      <c r="G24" s="32">
        <v>150</v>
      </c>
      <c r="H24" s="32">
        <f t="shared" si="0"/>
        <v>300</v>
      </c>
      <c r="I24" s="69"/>
      <c r="J24" s="66">
        <f t="shared" si="1"/>
        <v>0</v>
      </c>
    </row>
    <row r="25" spans="1:10" ht="30.75" thickBot="1" x14ac:dyDescent="0.3">
      <c r="A25" s="10">
        <v>160</v>
      </c>
      <c r="B25" s="21">
        <v>21</v>
      </c>
      <c r="C25" s="17"/>
      <c r="D25" s="20" t="s">
        <v>42</v>
      </c>
      <c r="E25" s="17" t="s">
        <v>13</v>
      </c>
      <c r="F25" s="17">
        <v>1</v>
      </c>
      <c r="G25" s="32">
        <v>275</v>
      </c>
      <c r="H25" s="32">
        <f t="shared" si="0"/>
        <v>275</v>
      </c>
      <c r="I25" s="69"/>
      <c r="J25" s="66">
        <f t="shared" si="1"/>
        <v>0</v>
      </c>
    </row>
    <row r="26" spans="1:10" ht="15.75" thickBot="1" x14ac:dyDescent="0.3">
      <c r="A26" s="10"/>
      <c r="B26" s="21">
        <v>22</v>
      </c>
      <c r="C26" s="17"/>
      <c r="D26" s="20" t="s">
        <v>89</v>
      </c>
      <c r="E26" s="17" t="s">
        <v>14</v>
      </c>
      <c r="F26" s="17">
        <v>24</v>
      </c>
      <c r="G26" s="32"/>
      <c r="H26" s="32"/>
      <c r="I26" s="69"/>
      <c r="J26" s="66">
        <f t="shared" si="1"/>
        <v>0</v>
      </c>
    </row>
    <row r="27" spans="1:10" ht="15.75" thickBot="1" x14ac:dyDescent="0.3">
      <c r="A27" s="10">
        <v>1</v>
      </c>
      <c r="B27" s="21">
        <v>23</v>
      </c>
      <c r="C27" s="24"/>
      <c r="D27" s="20" t="s">
        <v>43</v>
      </c>
      <c r="E27" s="17" t="s">
        <v>13</v>
      </c>
      <c r="F27" s="17">
        <v>4</v>
      </c>
      <c r="G27" s="32">
        <v>525</v>
      </c>
      <c r="H27" s="32">
        <f t="shared" si="0"/>
        <v>2100</v>
      </c>
      <c r="I27" s="69"/>
      <c r="J27" s="66">
        <f t="shared" si="1"/>
        <v>0</v>
      </c>
    </row>
    <row r="28" spans="1:10" ht="15.75" thickBot="1" x14ac:dyDescent="0.3">
      <c r="A28" s="10">
        <v>1</v>
      </c>
      <c r="B28" s="21">
        <v>24</v>
      </c>
      <c r="C28" s="17"/>
      <c r="D28" s="20" t="s">
        <v>44</v>
      </c>
      <c r="E28" s="17" t="s">
        <v>13</v>
      </c>
      <c r="F28" s="17">
        <v>2</v>
      </c>
      <c r="G28" s="32">
        <v>300</v>
      </c>
      <c r="H28" s="32">
        <f t="shared" si="0"/>
        <v>600</v>
      </c>
      <c r="I28" s="69"/>
      <c r="J28" s="66">
        <f t="shared" si="1"/>
        <v>0</v>
      </c>
    </row>
    <row r="29" spans="1:10" ht="15.75" thickBot="1" x14ac:dyDescent="0.3">
      <c r="A29" s="10"/>
      <c r="B29" s="21">
        <v>25</v>
      </c>
      <c r="C29" s="17"/>
      <c r="D29" s="20" t="s">
        <v>45</v>
      </c>
      <c r="E29" s="17" t="s">
        <v>13</v>
      </c>
      <c r="F29" s="17">
        <v>2</v>
      </c>
      <c r="G29" s="32">
        <v>275</v>
      </c>
      <c r="H29" s="32">
        <f t="shared" si="0"/>
        <v>550</v>
      </c>
      <c r="I29" s="69"/>
      <c r="J29" s="66">
        <f t="shared" si="1"/>
        <v>0</v>
      </c>
    </row>
    <row r="30" spans="1:10" ht="15.75" thickBot="1" x14ac:dyDescent="0.3">
      <c r="A30" s="10"/>
      <c r="B30" s="21">
        <v>26</v>
      </c>
      <c r="C30" s="17"/>
      <c r="D30" s="20" t="s">
        <v>90</v>
      </c>
      <c r="E30" s="17" t="s">
        <v>13</v>
      </c>
      <c r="F30" s="17">
        <v>4</v>
      </c>
      <c r="G30" s="32"/>
      <c r="H30" s="32"/>
      <c r="I30" s="69"/>
      <c r="J30" s="66">
        <f t="shared" si="1"/>
        <v>0</v>
      </c>
    </row>
    <row r="31" spans="1:10" ht="30.75" thickBot="1" x14ac:dyDescent="0.3">
      <c r="A31" s="10">
        <v>1</v>
      </c>
      <c r="B31" s="21">
        <v>27</v>
      </c>
      <c r="C31" s="17"/>
      <c r="D31" s="20" t="s">
        <v>34</v>
      </c>
      <c r="E31" s="17" t="s">
        <v>13</v>
      </c>
      <c r="F31" s="17">
        <v>1</v>
      </c>
      <c r="G31" s="33">
        <v>2250</v>
      </c>
      <c r="H31" s="32">
        <f t="shared" si="0"/>
        <v>2250</v>
      </c>
      <c r="I31" s="69"/>
      <c r="J31" s="66">
        <f t="shared" si="1"/>
        <v>0</v>
      </c>
    </row>
    <row r="32" spans="1:10" ht="15.75" thickBot="1" x14ac:dyDescent="0.3">
      <c r="A32" s="10">
        <v>1</v>
      </c>
      <c r="B32" s="21">
        <v>28</v>
      </c>
      <c r="C32" s="17"/>
      <c r="D32" s="20" t="s">
        <v>35</v>
      </c>
      <c r="E32" s="17" t="s">
        <v>9</v>
      </c>
      <c r="F32" s="17">
        <v>1</v>
      </c>
      <c r="G32" s="32">
        <v>7500</v>
      </c>
      <c r="H32" s="32">
        <f t="shared" si="0"/>
        <v>7500</v>
      </c>
      <c r="I32" s="69"/>
      <c r="J32" s="66">
        <f t="shared" si="1"/>
        <v>0</v>
      </c>
    </row>
    <row r="33" spans="1:10" ht="15.75" thickBot="1" x14ac:dyDescent="0.3">
      <c r="A33" s="12"/>
      <c r="B33" s="21">
        <v>29</v>
      </c>
      <c r="C33" s="17"/>
      <c r="D33" s="20" t="s">
        <v>61</v>
      </c>
      <c r="E33" s="17" t="s">
        <v>14</v>
      </c>
      <c r="F33" s="17">
        <v>194</v>
      </c>
      <c r="G33" s="32">
        <v>20</v>
      </c>
      <c r="H33" s="32">
        <f t="shared" si="0"/>
        <v>3880</v>
      </c>
      <c r="I33" s="69"/>
      <c r="J33" s="66">
        <f t="shared" si="1"/>
        <v>0</v>
      </c>
    </row>
    <row r="34" spans="1:10" ht="15.75" thickBot="1" x14ac:dyDescent="0.3">
      <c r="A34" s="13">
        <v>0.2</v>
      </c>
      <c r="B34" s="29">
        <v>30</v>
      </c>
      <c r="C34" s="18"/>
      <c r="D34" s="20" t="s">
        <v>62</v>
      </c>
      <c r="E34" s="24" t="s">
        <v>13</v>
      </c>
      <c r="F34" s="17">
        <v>83</v>
      </c>
      <c r="G34" s="32">
        <v>85</v>
      </c>
      <c r="H34" s="32">
        <f t="shared" si="0"/>
        <v>7055</v>
      </c>
      <c r="I34" s="69"/>
      <c r="J34" s="66">
        <f t="shared" si="1"/>
        <v>0</v>
      </c>
    </row>
    <row r="35" spans="1:10" ht="15.75" x14ac:dyDescent="0.25">
      <c r="A35" s="3"/>
      <c r="B35" s="29">
        <v>31</v>
      </c>
      <c r="C35" s="30"/>
      <c r="D35" s="20" t="s">
        <v>63</v>
      </c>
      <c r="E35" s="17" t="s">
        <v>14</v>
      </c>
      <c r="F35" s="25">
        <v>1471</v>
      </c>
      <c r="G35" s="32">
        <v>17.5</v>
      </c>
      <c r="H35" s="32">
        <f t="shared" si="0"/>
        <v>25742.5</v>
      </c>
      <c r="I35" s="69"/>
      <c r="J35" s="66">
        <f t="shared" si="1"/>
        <v>0</v>
      </c>
    </row>
    <row r="36" spans="1:10" ht="15.75" x14ac:dyDescent="0.25">
      <c r="A36" s="3"/>
      <c r="B36" s="29">
        <v>32</v>
      </c>
      <c r="C36" s="30"/>
      <c r="D36" s="20" t="s">
        <v>64</v>
      </c>
      <c r="E36" s="17" t="s">
        <v>14</v>
      </c>
      <c r="F36" s="25">
        <v>82</v>
      </c>
      <c r="G36" s="32">
        <v>15</v>
      </c>
      <c r="H36" s="32">
        <f t="shared" si="0"/>
        <v>1230</v>
      </c>
      <c r="I36" s="69"/>
      <c r="J36" s="66">
        <f t="shared" si="1"/>
        <v>0</v>
      </c>
    </row>
    <row r="37" spans="1:10" ht="15.75" x14ac:dyDescent="0.25">
      <c r="A37" s="51"/>
      <c r="B37" s="28">
        <v>33</v>
      </c>
      <c r="C37" s="31"/>
      <c r="D37" s="20" t="s">
        <v>65</v>
      </c>
      <c r="E37" s="17" t="s">
        <v>14</v>
      </c>
      <c r="F37" s="25">
        <v>170</v>
      </c>
      <c r="G37" s="32">
        <v>24</v>
      </c>
      <c r="H37" s="32">
        <f t="shared" si="0"/>
        <v>4080</v>
      </c>
      <c r="I37" s="69"/>
      <c r="J37" s="66">
        <f t="shared" si="1"/>
        <v>0</v>
      </c>
    </row>
    <row r="38" spans="1:10" x14ac:dyDescent="0.25">
      <c r="A38" s="4"/>
      <c r="B38" s="26">
        <v>34</v>
      </c>
      <c r="C38" s="17"/>
      <c r="D38" s="20" t="s">
        <v>66</v>
      </c>
      <c r="E38" s="17" t="s">
        <v>13</v>
      </c>
      <c r="F38" s="27">
        <v>4</v>
      </c>
      <c r="G38" s="32">
        <v>1250</v>
      </c>
      <c r="H38" s="32">
        <f t="shared" si="0"/>
        <v>5000</v>
      </c>
      <c r="I38" s="69"/>
      <c r="J38" s="66">
        <f t="shared" si="1"/>
        <v>0</v>
      </c>
    </row>
    <row r="39" spans="1:10" x14ac:dyDescent="0.25">
      <c r="A39" s="5"/>
      <c r="B39" s="21">
        <v>35</v>
      </c>
      <c r="C39" s="17"/>
      <c r="D39" s="20" t="s">
        <v>46</v>
      </c>
      <c r="E39" s="17" t="s">
        <v>14</v>
      </c>
      <c r="F39" s="17">
        <v>33</v>
      </c>
      <c r="G39" s="32">
        <v>4.5</v>
      </c>
      <c r="H39" s="32">
        <f t="shared" si="0"/>
        <v>148.5</v>
      </c>
      <c r="I39" s="69"/>
      <c r="J39" s="66">
        <f t="shared" si="1"/>
        <v>0</v>
      </c>
    </row>
    <row r="40" spans="1:10" ht="15.75" x14ac:dyDescent="0.25">
      <c r="A40" s="5"/>
      <c r="B40" s="28">
        <v>36</v>
      </c>
      <c r="C40" s="25"/>
      <c r="D40" s="20" t="s">
        <v>47</v>
      </c>
      <c r="E40" s="17" t="s">
        <v>22</v>
      </c>
      <c r="F40" s="17">
        <v>65</v>
      </c>
      <c r="G40" s="32">
        <v>6.5</v>
      </c>
      <c r="H40" s="32">
        <f t="shared" si="0"/>
        <v>422.5</v>
      </c>
      <c r="I40" s="69"/>
      <c r="J40" s="66">
        <f t="shared" si="1"/>
        <v>0</v>
      </c>
    </row>
    <row r="41" spans="1:10" ht="15.75" x14ac:dyDescent="0.25">
      <c r="A41" s="5"/>
      <c r="B41" s="28">
        <v>37</v>
      </c>
      <c r="C41" s="25"/>
      <c r="D41" s="20" t="s">
        <v>48</v>
      </c>
      <c r="E41" s="17" t="s">
        <v>14</v>
      </c>
      <c r="F41" s="17">
        <v>350</v>
      </c>
      <c r="G41" s="32">
        <v>8</v>
      </c>
      <c r="H41" s="32">
        <f t="shared" si="0"/>
        <v>2800</v>
      </c>
      <c r="I41" s="69"/>
      <c r="J41" s="66">
        <f t="shared" si="1"/>
        <v>0</v>
      </c>
    </row>
    <row r="42" spans="1:10" ht="15.75" x14ac:dyDescent="0.25">
      <c r="A42" s="5"/>
      <c r="B42" s="28">
        <v>38</v>
      </c>
      <c r="C42" s="25"/>
      <c r="D42" s="20" t="s">
        <v>49</v>
      </c>
      <c r="E42" s="17" t="s">
        <v>14</v>
      </c>
      <c r="F42" s="17">
        <v>85</v>
      </c>
      <c r="G42" s="32"/>
      <c r="H42" s="32"/>
      <c r="I42" s="69"/>
      <c r="J42" s="66">
        <f t="shared" si="1"/>
        <v>0</v>
      </c>
    </row>
    <row r="43" spans="1:10" x14ac:dyDescent="0.25">
      <c r="A43" s="5"/>
      <c r="B43" s="21">
        <v>39</v>
      </c>
      <c r="C43" s="22"/>
      <c r="D43" s="20" t="s">
        <v>83</v>
      </c>
      <c r="E43" s="17" t="s">
        <v>17</v>
      </c>
      <c r="F43" s="17">
        <v>5</v>
      </c>
      <c r="G43" s="32">
        <v>30</v>
      </c>
      <c r="H43" s="32">
        <f t="shared" si="0"/>
        <v>150</v>
      </c>
      <c r="I43" s="69"/>
      <c r="J43" s="66">
        <f t="shared" si="1"/>
        <v>0</v>
      </c>
    </row>
    <row r="44" spans="1:10" ht="15.75" x14ac:dyDescent="0.25">
      <c r="A44" s="5"/>
      <c r="B44" s="28">
        <v>40</v>
      </c>
      <c r="C44" s="25"/>
      <c r="D44" s="47" t="s">
        <v>73</v>
      </c>
      <c r="E44" s="17" t="s">
        <v>22</v>
      </c>
      <c r="F44" s="25">
        <v>805</v>
      </c>
      <c r="G44" s="32">
        <v>115</v>
      </c>
      <c r="H44" s="32">
        <f t="shared" si="0"/>
        <v>92575</v>
      </c>
      <c r="I44" s="69"/>
      <c r="J44" s="66">
        <f t="shared" si="1"/>
        <v>0</v>
      </c>
    </row>
    <row r="45" spans="1:10" ht="15.75" x14ac:dyDescent="0.25">
      <c r="A45" s="5"/>
      <c r="B45" s="28">
        <v>41</v>
      </c>
      <c r="C45" s="25"/>
      <c r="D45" s="20" t="s">
        <v>74</v>
      </c>
      <c r="E45" s="17" t="s">
        <v>13</v>
      </c>
      <c r="F45" s="25">
        <v>3</v>
      </c>
      <c r="G45" s="32">
        <v>3500</v>
      </c>
      <c r="H45" s="32">
        <f t="shared" si="0"/>
        <v>10500</v>
      </c>
      <c r="I45" s="69"/>
      <c r="J45" s="66">
        <f t="shared" si="1"/>
        <v>0</v>
      </c>
    </row>
    <row r="46" spans="1:10" ht="15.75" x14ac:dyDescent="0.25">
      <c r="A46" s="5"/>
      <c r="B46" s="28">
        <v>42</v>
      </c>
      <c r="C46" s="25"/>
      <c r="D46" s="20" t="s">
        <v>75</v>
      </c>
      <c r="E46" s="17" t="s">
        <v>13</v>
      </c>
      <c r="F46" s="17">
        <v>2</v>
      </c>
      <c r="G46" s="32">
        <v>5250</v>
      </c>
      <c r="H46" s="32">
        <f t="shared" si="0"/>
        <v>10500</v>
      </c>
      <c r="I46" s="69"/>
      <c r="J46" s="66">
        <f t="shared" si="1"/>
        <v>0</v>
      </c>
    </row>
    <row r="47" spans="1:10" x14ac:dyDescent="0.25">
      <c r="A47" s="4"/>
      <c r="B47" s="26">
        <v>43</v>
      </c>
      <c r="C47" s="17"/>
      <c r="D47" s="20" t="s">
        <v>50</v>
      </c>
      <c r="E47" s="17" t="s">
        <v>13</v>
      </c>
      <c r="F47" s="27">
        <v>2</v>
      </c>
      <c r="G47" s="32">
        <v>500</v>
      </c>
      <c r="H47" s="32">
        <f t="shared" si="0"/>
        <v>1000</v>
      </c>
      <c r="I47" s="69"/>
      <c r="J47" s="66">
        <f t="shared" si="1"/>
        <v>0</v>
      </c>
    </row>
    <row r="48" spans="1:10" x14ac:dyDescent="0.25">
      <c r="A48" s="5"/>
      <c r="B48" s="21">
        <v>44</v>
      </c>
      <c r="C48" s="34"/>
      <c r="D48" s="20" t="s">
        <v>84</v>
      </c>
      <c r="E48" s="34" t="s">
        <v>13</v>
      </c>
      <c r="F48" s="34">
        <v>6</v>
      </c>
      <c r="G48" s="32">
        <v>1500</v>
      </c>
      <c r="H48" s="32">
        <f t="shared" si="0"/>
        <v>9000</v>
      </c>
      <c r="I48" s="69"/>
      <c r="J48" s="66">
        <f t="shared" si="1"/>
        <v>0</v>
      </c>
    </row>
    <row r="49" spans="1:10" ht="15.75" x14ac:dyDescent="0.25">
      <c r="A49" s="5"/>
      <c r="B49" s="28">
        <v>45</v>
      </c>
      <c r="C49" s="35"/>
      <c r="D49" s="20" t="s">
        <v>76</v>
      </c>
      <c r="E49" s="34" t="s">
        <v>14</v>
      </c>
      <c r="F49" s="34">
        <v>150</v>
      </c>
      <c r="G49" s="32">
        <v>40</v>
      </c>
      <c r="H49" s="32">
        <f t="shared" si="0"/>
        <v>6000</v>
      </c>
      <c r="I49" s="69"/>
      <c r="J49" s="66">
        <f t="shared" si="1"/>
        <v>0</v>
      </c>
    </row>
    <row r="50" spans="1:10" x14ac:dyDescent="0.25">
      <c r="A50" s="5"/>
      <c r="B50" s="21">
        <v>46</v>
      </c>
      <c r="C50" s="34"/>
      <c r="D50" s="20" t="s">
        <v>77</v>
      </c>
      <c r="E50" s="34" t="s">
        <v>14</v>
      </c>
      <c r="F50" s="34">
        <v>2</v>
      </c>
      <c r="G50" s="32">
        <v>110</v>
      </c>
      <c r="H50" s="32">
        <f t="shared" si="0"/>
        <v>220</v>
      </c>
      <c r="I50" s="69"/>
      <c r="J50" s="66">
        <f t="shared" si="1"/>
        <v>0</v>
      </c>
    </row>
    <row r="51" spans="1:10" x14ac:dyDescent="0.25">
      <c r="A51" s="5"/>
      <c r="B51" s="21">
        <v>47</v>
      </c>
      <c r="C51" s="36"/>
      <c r="D51" s="20" t="s">
        <v>81</v>
      </c>
      <c r="E51" s="34" t="s">
        <v>9</v>
      </c>
      <c r="F51" s="34">
        <v>1</v>
      </c>
      <c r="G51" s="32">
        <v>2000</v>
      </c>
      <c r="H51" s="32">
        <f t="shared" si="0"/>
        <v>2000</v>
      </c>
      <c r="I51" s="69"/>
      <c r="J51" s="66">
        <f t="shared" si="1"/>
        <v>0</v>
      </c>
    </row>
    <row r="52" spans="1:10" x14ac:dyDescent="0.25">
      <c r="A52" s="5"/>
      <c r="B52" s="21">
        <v>48</v>
      </c>
      <c r="C52" s="37"/>
      <c r="D52" s="20" t="s">
        <v>82</v>
      </c>
      <c r="E52" s="34" t="s">
        <v>9</v>
      </c>
      <c r="F52" s="34">
        <v>1</v>
      </c>
      <c r="G52" s="32">
        <v>3250</v>
      </c>
      <c r="H52" s="32">
        <f t="shared" si="0"/>
        <v>3250</v>
      </c>
      <c r="I52" s="69"/>
      <c r="J52" s="66">
        <f t="shared" si="1"/>
        <v>0</v>
      </c>
    </row>
    <row r="53" spans="1:10" x14ac:dyDescent="0.25">
      <c r="A53" s="5"/>
      <c r="B53" s="21">
        <v>49</v>
      </c>
      <c r="C53" s="34"/>
      <c r="D53" s="20" t="s">
        <v>67</v>
      </c>
      <c r="E53" s="34" t="s">
        <v>14</v>
      </c>
      <c r="F53" s="34">
        <v>1200</v>
      </c>
      <c r="G53" s="32">
        <v>5</v>
      </c>
      <c r="H53" s="32">
        <f t="shared" si="0"/>
        <v>6000</v>
      </c>
      <c r="I53" s="69"/>
      <c r="J53" s="66">
        <f t="shared" si="1"/>
        <v>0</v>
      </c>
    </row>
    <row r="54" spans="1:10" x14ac:dyDescent="0.25">
      <c r="A54" s="8"/>
      <c r="B54" s="29">
        <v>50</v>
      </c>
      <c r="C54" s="34"/>
      <c r="D54" s="20" t="s">
        <v>51</v>
      </c>
      <c r="E54" s="37" t="s">
        <v>13</v>
      </c>
      <c r="F54" s="34">
        <v>1</v>
      </c>
      <c r="G54" s="32">
        <v>1500</v>
      </c>
      <c r="H54" s="32">
        <f t="shared" si="0"/>
        <v>1500</v>
      </c>
      <c r="I54" s="69"/>
      <c r="J54" s="66">
        <f t="shared" si="1"/>
        <v>0</v>
      </c>
    </row>
    <row r="55" spans="1:10" ht="30" x14ac:dyDescent="0.25">
      <c r="A55" s="5"/>
      <c r="B55" s="21">
        <v>51</v>
      </c>
      <c r="C55" s="34"/>
      <c r="D55" s="20" t="s">
        <v>52</v>
      </c>
      <c r="E55" s="34" t="s">
        <v>13</v>
      </c>
      <c r="F55" s="34">
        <v>1</v>
      </c>
      <c r="G55" s="32">
        <v>2250</v>
      </c>
      <c r="H55" s="32">
        <f t="shared" si="0"/>
        <v>2250</v>
      </c>
      <c r="I55" s="69"/>
      <c r="J55" s="66">
        <f t="shared" si="1"/>
        <v>0</v>
      </c>
    </row>
    <row r="56" spans="1:10" ht="15.75" x14ac:dyDescent="0.25">
      <c r="A56" s="5"/>
      <c r="B56" s="21">
        <v>52</v>
      </c>
      <c r="C56" s="34"/>
      <c r="D56" s="47" t="s">
        <v>79</v>
      </c>
      <c r="E56" s="34" t="s">
        <v>14</v>
      </c>
      <c r="F56" s="34">
        <v>910</v>
      </c>
      <c r="G56" s="32"/>
      <c r="H56" s="32"/>
      <c r="I56" s="69"/>
      <c r="J56" s="66">
        <f t="shared" si="1"/>
        <v>0</v>
      </c>
    </row>
    <row r="57" spans="1:10" ht="15.75" x14ac:dyDescent="0.25">
      <c r="A57" s="5"/>
      <c r="B57" s="21">
        <v>53</v>
      </c>
      <c r="C57" s="34"/>
      <c r="D57" s="47" t="s">
        <v>80</v>
      </c>
      <c r="E57" s="34" t="s">
        <v>13</v>
      </c>
      <c r="F57" s="34">
        <v>1</v>
      </c>
      <c r="G57" s="32"/>
      <c r="H57" s="32"/>
      <c r="I57" s="69"/>
      <c r="J57" s="66">
        <f t="shared" si="1"/>
        <v>0</v>
      </c>
    </row>
    <row r="58" spans="1:10" x14ac:dyDescent="0.25">
      <c r="A58" s="5"/>
      <c r="B58" s="21">
        <v>54</v>
      </c>
      <c r="C58" s="37"/>
      <c r="D58" s="20" t="s">
        <v>53</v>
      </c>
      <c r="E58" s="34" t="s">
        <v>14</v>
      </c>
      <c r="F58" s="34">
        <v>390</v>
      </c>
      <c r="G58" s="32">
        <v>5</v>
      </c>
      <c r="H58" s="32">
        <f t="shared" si="0"/>
        <v>1950</v>
      </c>
      <c r="I58" s="69"/>
      <c r="J58" s="66">
        <f t="shared" si="1"/>
        <v>0</v>
      </c>
    </row>
    <row r="59" spans="1:10" x14ac:dyDescent="0.25">
      <c r="A59" s="5"/>
      <c r="B59" s="21">
        <v>55</v>
      </c>
      <c r="C59" s="34"/>
      <c r="D59" s="38" t="s">
        <v>54</v>
      </c>
      <c r="E59" s="34" t="s">
        <v>13</v>
      </c>
      <c r="F59" s="34">
        <v>1</v>
      </c>
      <c r="G59" s="32">
        <v>650</v>
      </c>
      <c r="H59" s="32">
        <f t="shared" si="0"/>
        <v>650</v>
      </c>
      <c r="I59" s="69"/>
      <c r="J59" s="66">
        <f t="shared" si="1"/>
        <v>0</v>
      </c>
    </row>
    <row r="60" spans="1:10" ht="15.75" x14ac:dyDescent="0.25">
      <c r="A60" s="5"/>
      <c r="B60" s="21">
        <v>56</v>
      </c>
      <c r="C60" s="39"/>
      <c r="D60" s="40" t="s">
        <v>68</v>
      </c>
      <c r="E60" s="17" t="s">
        <v>9</v>
      </c>
      <c r="F60" s="17">
        <v>1</v>
      </c>
      <c r="G60" s="32">
        <v>60000</v>
      </c>
      <c r="H60" s="32">
        <f t="shared" si="0"/>
        <v>60000</v>
      </c>
      <c r="I60" s="69"/>
      <c r="J60" s="66">
        <f t="shared" si="1"/>
        <v>0</v>
      </c>
    </row>
    <row r="61" spans="1:10" ht="16.5" thickBot="1" x14ac:dyDescent="0.3">
      <c r="A61" s="8"/>
      <c r="B61" s="44">
        <v>57</v>
      </c>
      <c r="C61" s="41"/>
      <c r="D61" s="42" t="s">
        <v>69</v>
      </c>
      <c r="E61" s="43" t="s">
        <v>9</v>
      </c>
      <c r="F61" s="56">
        <v>1</v>
      </c>
      <c r="G61" s="57">
        <v>35000</v>
      </c>
      <c r="H61" s="57">
        <f t="shared" si="0"/>
        <v>35000</v>
      </c>
      <c r="I61" s="70"/>
      <c r="J61" s="66">
        <f t="shared" si="1"/>
        <v>0</v>
      </c>
    </row>
    <row r="62" spans="1:10" ht="18.75" thickBot="1" x14ac:dyDescent="0.3">
      <c r="A62" s="1"/>
      <c r="B62" s="1"/>
      <c r="C62" s="1"/>
      <c r="D62" s="1"/>
      <c r="E62" s="1"/>
      <c r="I62" s="67" t="s">
        <v>88</v>
      </c>
      <c r="J62" s="68">
        <f>SUM(J5:J61)</f>
        <v>0</v>
      </c>
    </row>
    <row r="63" spans="1:10" x14ac:dyDescent="0.25">
      <c r="A63" s="1"/>
      <c r="B63" s="1"/>
      <c r="C63" s="1"/>
      <c r="D63" s="1"/>
      <c r="E63" s="1"/>
    </row>
    <row r="64" spans="1:10" ht="18" x14ac:dyDescent="0.25">
      <c r="A64" s="2"/>
      <c r="B64" s="2"/>
      <c r="C64" s="1"/>
      <c r="D64" s="2"/>
      <c r="E64" s="2"/>
      <c r="F64" s="3"/>
      <c r="G64" s="45" t="s">
        <v>26</v>
      </c>
      <c r="H64" s="46">
        <f>SUM(H5:H61)</f>
        <v>455647.75</v>
      </c>
    </row>
    <row r="65" spans="1:6" x14ac:dyDescent="0.25">
      <c r="A65" s="3"/>
      <c r="B65" s="3"/>
      <c r="C65" s="3"/>
      <c r="D65" s="3"/>
      <c r="E65" s="3"/>
      <c r="F65" s="3"/>
    </row>
    <row r="66" spans="1:6" x14ac:dyDescent="0.25">
      <c r="A66" s="3"/>
      <c r="B66" s="3"/>
      <c r="C66" s="3"/>
      <c r="D66" s="3"/>
      <c r="E66" s="3"/>
      <c r="F66" s="3"/>
    </row>
    <row r="67" spans="1:6" x14ac:dyDescent="0.25">
      <c r="A67" s="3"/>
      <c r="B67" s="3"/>
      <c r="C67" s="3"/>
      <c r="D67" s="3"/>
      <c r="E67" s="3"/>
      <c r="F67" s="3"/>
    </row>
    <row r="68" spans="1:6" x14ac:dyDescent="0.25">
      <c r="A68" s="3"/>
      <c r="B68" s="3"/>
      <c r="C68" s="3"/>
      <c r="D68" s="3"/>
      <c r="E68" s="3"/>
      <c r="F68" s="3"/>
    </row>
    <row r="69" spans="1:6" x14ac:dyDescent="0.25">
      <c r="A69" s="3"/>
      <c r="B69" s="3"/>
      <c r="C69" s="3"/>
      <c r="D69" s="3"/>
      <c r="E69" s="3"/>
      <c r="F69" s="3"/>
    </row>
    <row r="70" spans="1:6" x14ac:dyDescent="0.25">
      <c r="A70" s="3"/>
      <c r="B70" s="3"/>
      <c r="C70" s="3"/>
      <c r="D70" s="3"/>
      <c r="E70" s="3"/>
      <c r="F70" s="3"/>
    </row>
    <row r="71" spans="1:6" x14ac:dyDescent="0.25">
      <c r="A71" s="98"/>
      <c r="B71" s="98"/>
      <c r="C71" s="98"/>
      <c r="D71" s="98"/>
      <c r="E71" s="98"/>
      <c r="F71" s="98"/>
    </row>
    <row r="72" spans="1:6" x14ac:dyDescent="0.25">
      <c r="A72" s="4"/>
      <c r="B72" s="4"/>
      <c r="C72" s="5"/>
      <c r="D72" s="5"/>
      <c r="E72" s="5"/>
      <c r="F72" s="4"/>
    </row>
    <row r="73" spans="1:6" x14ac:dyDescent="0.25">
      <c r="A73" s="5"/>
      <c r="B73" s="5"/>
      <c r="C73" s="5"/>
      <c r="D73" s="5"/>
      <c r="E73" s="5"/>
      <c r="F73" s="5"/>
    </row>
    <row r="74" spans="1:6" x14ac:dyDescent="0.25">
      <c r="A74" s="1"/>
      <c r="B74" s="1"/>
      <c r="C74" s="1"/>
      <c r="D74" s="1"/>
      <c r="E74" s="1"/>
      <c r="F74" s="5"/>
    </row>
    <row r="75" spans="1:6" x14ac:dyDescent="0.25">
      <c r="A75" s="5"/>
      <c r="B75" s="5"/>
      <c r="C75" s="5"/>
      <c r="D75" s="5"/>
      <c r="E75" s="5"/>
      <c r="F75" s="5"/>
    </row>
    <row r="76" spans="1:6" x14ac:dyDescent="0.25">
      <c r="A76" s="5"/>
      <c r="B76" s="5"/>
      <c r="C76" s="5"/>
      <c r="D76" s="5"/>
      <c r="E76" s="5"/>
      <c r="F76" s="5"/>
    </row>
    <row r="77" spans="1:6" x14ac:dyDescent="0.25">
      <c r="A77" s="8"/>
      <c r="B77" s="8"/>
      <c r="C77" s="5"/>
      <c r="D77" s="5"/>
      <c r="E77" s="5"/>
      <c r="F77" s="5"/>
    </row>
    <row r="78" spans="1:6" x14ac:dyDescent="0.25">
      <c r="A78" s="8"/>
      <c r="B78" s="8"/>
      <c r="C78" s="5"/>
      <c r="D78" s="5"/>
      <c r="E78" s="5"/>
      <c r="F78" s="5"/>
    </row>
    <row r="79" spans="1:6" x14ac:dyDescent="0.25">
      <c r="A79" s="8"/>
      <c r="B79" s="1"/>
      <c r="C79" s="1"/>
      <c r="D79" s="6"/>
      <c r="E79" s="6"/>
      <c r="F79" s="5"/>
    </row>
    <row r="80" spans="1:6" x14ac:dyDescent="0.25">
      <c r="A80" s="8"/>
      <c r="B80" s="1"/>
      <c r="C80" s="1"/>
      <c r="D80" s="6"/>
      <c r="E80" s="6"/>
      <c r="F80" s="5"/>
    </row>
    <row r="81" spans="1:6" x14ac:dyDescent="0.25">
      <c r="A81" s="2"/>
      <c r="B81" s="2"/>
      <c r="C81" s="5"/>
      <c r="D81" s="5"/>
      <c r="E81" s="5"/>
      <c r="F81" s="5"/>
    </row>
    <row r="82" spans="1:6" x14ac:dyDescent="0.25">
      <c r="A82" s="5"/>
      <c r="B82" s="5"/>
      <c r="C82" s="5"/>
      <c r="D82" s="5"/>
      <c r="E82" s="5"/>
      <c r="F82" s="5"/>
    </row>
    <row r="83" spans="1:6" x14ac:dyDescent="0.25">
      <c r="A83" s="5"/>
      <c r="B83" s="5"/>
      <c r="C83" s="8"/>
      <c r="D83" s="8"/>
      <c r="E83" s="8"/>
      <c r="F83" s="5"/>
    </row>
    <row r="84" spans="1:6" x14ac:dyDescent="0.25">
      <c r="A84" s="8"/>
      <c r="B84" s="8"/>
      <c r="C84" s="8"/>
      <c r="D84" s="8"/>
      <c r="E84" s="8"/>
      <c r="F84" s="9"/>
    </row>
    <row r="85" spans="1:6" x14ac:dyDescent="0.25">
      <c r="A85" s="4"/>
      <c r="B85" s="4"/>
      <c r="C85" s="8"/>
      <c r="D85" s="5"/>
      <c r="E85" s="5"/>
      <c r="F85" s="4"/>
    </row>
    <row r="86" spans="1:6" x14ac:dyDescent="0.25">
      <c r="A86" s="5"/>
      <c r="B86" s="5"/>
      <c r="C86" s="8"/>
      <c r="D86" s="5"/>
      <c r="E86" s="5"/>
      <c r="F86" s="5"/>
    </row>
    <row r="87" spans="1:6" x14ac:dyDescent="0.25">
      <c r="A87" s="1"/>
      <c r="B87" s="1"/>
      <c r="C87" s="1"/>
      <c r="D87" s="1"/>
      <c r="E87" s="1"/>
      <c r="F87" s="5"/>
    </row>
    <row r="88" spans="1:6" x14ac:dyDescent="0.25">
      <c r="A88" s="5"/>
      <c r="B88" s="5"/>
      <c r="C88" s="8"/>
      <c r="D88" s="5"/>
      <c r="E88" s="5"/>
      <c r="F88" s="5"/>
    </row>
    <row r="89" spans="1:6" x14ac:dyDescent="0.25">
      <c r="A89" s="5"/>
      <c r="B89" s="5"/>
      <c r="C89" s="8"/>
      <c r="D89" s="5"/>
      <c r="E89" s="5"/>
      <c r="F89" s="5"/>
    </row>
    <row r="90" spans="1:6" x14ac:dyDescent="0.25">
      <c r="A90" s="5"/>
      <c r="B90" s="5"/>
      <c r="C90" s="8"/>
      <c r="D90" s="5"/>
      <c r="E90" s="5"/>
      <c r="F90" s="5"/>
    </row>
    <row r="91" spans="1:6" x14ac:dyDescent="0.25">
      <c r="A91" s="5"/>
      <c r="B91" s="5"/>
      <c r="C91" s="8"/>
      <c r="D91" s="5"/>
      <c r="E91" s="5"/>
      <c r="F91" s="5"/>
    </row>
    <row r="92" spans="1:6" x14ac:dyDescent="0.25">
      <c r="A92" s="5"/>
      <c r="B92" s="5"/>
      <c r="C92" s="7"/>
      <c r="D92" s="5"/>
      <c r="E92" s="5"/>
      <c r="F92" s="5"/>
    </row>
    <row r="93" spans="1:6" x14ac:dyDescent="0.25">
      <c r="A93" s="5"/>
      <c r="B93" s="5"/>
      <c r="C93" s="8"/>
      <c r="D93" s="5"/>
      <c r="E93" s="5"/>
      <c r="F93" s="5"/>
    </row>
    <row r="94" spans="1:6" x14ac:dyDescent="0.25">
      <c r="A94" s="5"/>
      <c r="B94" s="5"/>
      <c r="C94" s="8"/>
      <c r="D94" s="5"/>
      <c r="E94" s="5"/>
      <c r="F94" s="5"/>
    </row>
    <row r="95" spans="1:6" x14ac:dyDescent="0.25">
      <c r="A95" s="5"/>
      <c r="B95" s="5"/>
      <c r="C95" s="8"/>
      <c r="D95" s="5"/>
      <c r="E95" s="5"/>
      <c r="F95" s="5"/>
    </row>
    <row r="96" spans="1:6" x14ac:dyDescent="0.25">
      <c r="A96" s="5"/>
      <c r="B96" s="5"/>
      <c r="C96" s="8"/>
      <c r="D96" s="5"/>
      <c r="E96" s="5"/>
      <c r="F96" s="5"/>
    </row>
    <row r="97" spans="1:6" x14ac:dyDescent="0.25">
      <c r="A97" s="5"/>
      <c r="B97" s="5"/>
      <c r="C97" s="8"/>
      <c r="D97" s="5"/>
      <c r="E97" s="5"/>
      <c r="F97" s="5"/>
    </row>
    <row r="98" spans="1:6" x14ac:dyDescent="0.25">
      <c r="A98" s="8"/>
      <c r="B98" s="8"/>
      <c r="C98" s="5"/>
      <c r="D98" s="8"/>
      <c r="E98" s="8"/>
      <c r="F98" s="9"/>
    </row>
    <row r="99" spans="1:6" x14ac:dyDescent="0.25">
      <c r="A99" s="8"/>
      <c r="B99" s="8"/>
      <c r="C99" s="5"/>
      <c r="D99" s="8"/>
      <c r="E99" s="8"/>
      <c r="F99" s="9"/>
    </row>
    <row r="100" spans="1:6" x14ac:dyDescent="0.25">
      <c r="A100" s="5"/>
      <c r="B100" s="5"/>
      <c r="C100" s="8"/>
      <c r="D100" s="5"/>
      <c r="E100" s="5"/>
      <c r="F100" s="5"/>
    </row>
    <row r="101" spans="1:6" x14ac:dyDescent="0.25">
      <c r="A101" s="5"/>
      <c r="B101" s="5"/>
      <c r="C101" s="5"/>
      <c r="D101" s="5"/>
      <c r="E101" s="5"/>
      <c r="F101" s="5"/>
    </row>
    <row r="102" spans="1:6" x14ac:dyDescent="0.25">
      <c r="A102" s="5"/>
      <c r="B102" s="5"/>
      <c r="C102" s="5"/>
      <c r="D102" s="5"/>
      <c r="E102" s="5"/>
      <c r="F102" s="5"/>
    </row>
    <row r="103" spans="1:6" x14ac:dyDescent="0.25">
      <c r="A103" s="8"/>
      <c r="B103" s="8"/>
      <c r="C103" s="9"/>
      <c r="D103" s="8"/>
      <c r="E103" s="8"/>
      <c r="F103" s="9"/>
    </row>
  </sheetData>
  <sheetProtection algorithmName="SHA-512" hashValue="RrtTnnlL2NiY8lk/1aN9+hxDXwUxLZl215nz6dhil2zz/yRMCWYxVQPCLu9pfuNt8Q83S+nQ6kfJEtuWJ2Fiag==" saltValue="a13FRyY1Y4eF4pr+AIrlNg==" spinCount="100000" sheet="1" objects="1" scenarios="1"/>
  <protectedRanges>
    <protectedRange sqref="I5:I61" name="Unit Pricing"/>
  </protectedRanges>
  <mergeCells count="2">
    <mergeCell ref="A71:F71"/>
    <mergeCell ref="A3:J3"/>
  </mergeCells>
  <pageMargins left="0.7" right="0.7" top="0.75" bottom="0.75" header="0.3" footer="0.3"/>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 Form (Print &amp; Sign)</vt:lpstr>
      <vt:lpstr>Pricing Sheet</vt:lpstr>
      <vt:lpstr>'Bid Form (Print &amp; Sign)'!Print_Area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Warnke, Mike</dc:creator>
  <cp:lastModifiedBy>Jeffrey Lovingood</cp:lastModifiedBy>
  <cp:lastPrinted>2018-05-07T17:07:01Z</cp:lastPrinted>
  <dcterms:created xsi:type="dcterms:W3CDTF">2016-05-16T14:34:32Z</dcterms:created>
  <dcterms:modified xsi:type="dcterms:W3CDTF">2018-07-11T16:45:16Z</dcterms:modified>
</cp:coreProperties>
</file>