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Csimpson\OneDrive - Arlington County Government\Shared with Everyone\Vegetated SWMF Maintenance Contract\Final NCW\"/>
    </mc:Choice>
  </mc:AlternateContent>
  <xr:revisionPtr revIDLastSave="275" documentId="13_ncr:1_{E5FE46C2-36FB-4C38-A292-2DFAF2C5DC70}" xr6:coauthVersionLast="41" xr6:coauthVersionMax="45" xr10:uidLastSave="{9B8154CC-D333-4721-A60D-00EEC2EA55A9}"/>
  <bookViews>
    <workbookView xWindow="-110" yWindow="-110" windowWidth="19420" windowHeight="10420" xr2:uid="{6EB77E0B-9340-4E6A-82EB-BAD4283A3826}"/>
  </bookViews>
  <sheets>
    <sheet name="Legend" sheetId="2" r:id="rId1"/>
    <sheet name="Sch A" sheetId="1" r:id="rId2"/>
    <sheet name="Sch B" sheetId="3" r:id="rId3"/>
    <sheet name="Sch C" sheetId="4" r:id="rId4"/>
    <sheet name="Bid Tabulation" sheetId="5"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2" i="4" l="1"/>
  <c r="E51" i="4"/>
  <c r="E38" i="4"/>
  <c r="E18" i="4"/>
  <c r="S64" i="1" l="1"/>
  <c r="S65" i="1"/>
  <c r="P64" i="1"/>
  <c r="T64" i="1" s="1"/>
  <c r="P65" i="1"/>
  <c r="T65" i="1" s="1"/>
  <c r="S31" i="1" l="1"/>
  <c r="P31" i="1"/>
  <c r="T31" i="1" s="1"/>
  <c r="S51" i="1"/>
  <c r="P51" i="1"/>
  <c r="T51" i="1" s="1"/>
  <c r="D106" i="4" l="1"/>
  <c r="D73" i="4"/>
  <c r="E99" i="4"/>
  <c r="E105" i="4"/>
  <c r="E104" i="4"/>
  <c r="E103" i="4"/>
  <c r="E102" i="4"/>
  <c r="E101" i="4"/>
  <c r="E100" i="4"/>
  <c r="E98" i="4"/>
  <c r="E97" i="4"/>
  <c r="E96" i="4"/>
  <c r="E95" i="4"/>
  <c r="E94" i="4"/>
  <c r="E93" i="4"/>
  <c r="E92" i="4"/>
  <c r="E72" i="4"/>
  <c r="E71" i="4"/>
  <c r="E70" i="4"/>
  <c r="E69" i="4"/>
  <c r="E68" i="4"/>
  <c r="E67" i="4"/>
  <c r="E66" i="4"/>
  <c r="E65" i="4"/>
  <c r="E64" i="4"/>
  <c r="E63" i="4"/>
  <c r="E62" i="4"/>
  <c r="E61" i="4"/>
  <c r="E60" i="4"/>
  <c r="E59" i="4"/>
  <c r="E58" i="4"/>
  <c r="E57" i="4"/>
  <c r="E56" i="4"/>
  <c r="E55" i="4"/>
  <c r="E54" i="4"/>
  <c r="E53" i="4"/>
  <c r="E80" i="4"/>
  <c r="E79" i="4"/>
  <c r="E91" i="4"/>
  <c r="E50" i="4"/>
  <c r="E49" i="4"/>
  <c r="E48" i="4"/>
  <c r="E47" i="4"/>
  <c r="E46" i="4"/>
  <c r="E45" i="4"/>
  <c r="E44" i="4"/>
  <c r="E43" i="4"/>
  <c r="E42" i="4"/>
  <c r="E41" i="4"/>
  <c r="E40" i="4"/>
  <c r="E39" i="4"/>
  <c r="E37" i="4"/>
  <c r="E36" i="4"/>
  <c r="E35" i="4"/>
  <c r="E34" i="4"/>
  <c r="E33" i="4"/>
  <c r="E32" i="4"/>
  <c r="E31" i="4"/>
  <c r="E30" i="4"/>
  <c r="E29" i="4"/>
  <c r="E28" i="4"/>
  <c r="E27" i="4"/>
  <c r="E26" i="4"/>
  <c r="E25" i="4"/>
  <c r="E24" i="4"/>
  <c r="E23" i="4"/>
  <c r="E22" i="4"/>
  <c r="E21" i="4"/>
  <c r="E20" i="4"/>
  <c r="E19" i="4"/>
  <c r="E17" i="4"/>
  <c r="E16" i="4"/>
  <c r="E90" i="4"/>
  <c r="E89" i="4"/>
  <c r="E88" i="4"/>
  <c r="E87" i="4"/>
  <c r="E86" i="4"/>
  <c r="E85" i="4"/>
  <c r="E84" i="4"/>
  <c r="E15" i="4"/>
  <c r="E14" i="4"/>
  <c r="E13" i="4"/>
  <c r="E12" i="4"/>
  <c r="E11" i="4"/>
  <c r="E78" i="4"/>
  <c r="E77" i="4"/>
  <c r="E76" i="4"/>
  <c r="N104" i="1"/>
  <c r="P88" i="1"/>
  <c r="T88" i="1" s="1"/>
  <c r="P89" i="1"/>
  <c r="T89" i="1" s="1"/>
  <c r="P90" i="1"/>
  <c r="X90" i="1" s="1"/>
  <c r="P91" i="1"/>
  <c r="P92" i="1"/>
  <c r="P93" i="1"/>
  <c r="X93" i="1" s="1"/>
  <c r="P94" i="1"/>
  <c r="X94" i="1" s="1"/>
  <c r="P95" i="1"/>
  <c r="X95" i="1" s="1"/>
  <c r="P96" i="1"/>
  <c r="X96" i="1" s="1"/>
  <c r="P97" i="1"/>
  <c r="P98" i="1"/>
  <c r="X98" i="1" s="1"/>
  <c r="P99" i="1"/>
  <c r="X99" i="1" s="1"/>
  <c r="P100" i="1"/>
  <c r="P101" i="1"/>
  <c r="X101" i="1" s="1"/>
  <c r="P102" i="1"/>
  <c r="X102" i="1" s="1"/>
  <c r="P103" i="1"/>
  <c r="X103" i="1" s="1"/>
  <c r="P69" i="1"/>
  <c r="V69" i="1" s="1"/>
  <c r="P70" i="1"/>
  <c r="P71" i="1"/>
  <c r="T71" i="1" s="1"/>
  <c r="P72" i="1"/>
  <c r="T72" i="1" s="1"/>
  <c r="P73" i="1"/>
  <c r="P74" i="1"/>
  <c r="T74" i="1" s="1"/>
  <c r="P75" i="1"/>
  <c r="T75" i="1" s="1"/>
  <c r="P76" i="1"/>
  <c r="T76" i="1" s="1"/>
  <c r="P77" i="1"/>
  <c r="P78" i="1"/>
  <c r="T78" i="1" s="1"/>
  <c r="P79" i="1"/>
  <c r="T79" i="1" s="1"/>
  <c r="P80" i="1"/>
  <c r="P81" i="1"/>
  <c r="P82" i="1"/>
  <c r="T82" i="1" s="1"/>
  <c r="P83" i="1"/>
  <c r="T83" i="1" s="1"/>
  <c r="P84" i="1"/>
  <c r="T84" i="1" s="1"/>
  <c r="P85" i="1"/>
  <c r="P86" i="1"/>
  <c r="T86" i="1" s="1"/>
  <c r="P87" i="1"/>
  <c r="T87" i="1" s="1"/>
  <c r="P68" i="1"/>
  <c r="W91" i="1"/>
  <c r="X91" i="1"/>
  <c r="W92" i="1"/>
  <c r="X92" i="1"/>
  <c r="W93" i="1"/>
  <c r="W94" i="1"/>
  <c r="W95" i="1"/>
  <c r="W96" i="1"/>
  <c r="W97" i="1"/>
  <c r="X97" i="1"/>
  <c r="W98" i="1"/>
  <c r="W99" i="1"/>
  <c r="W100" i="1"/>
  <c r="X100" i="1"/>
  <c r="W101" i="1"/>
  <c r="W102" i="1"/>
  <c r="W103" i="1"/>
  <c r="W90" i="1"/>
  <c r="S71" i="1"/>
  <c r="S72" i="1"/>
  <c r="S73" i="1"/>
  <c r="T73" i="1"/>
  <c r="S74" i="1"/>
  <c r="S75" i="1"/>
  <c r="S76" i="1"/>
  <c r="S77" i="1"/>
  <c r="T77" i="1"/>
  <c r="S78" i="1"/>
  <c r="S79" i="1"/>
  <c r="S80" i="1"/>
  <c r="T80" i="1"/>
  <c r="S81" i="1"/>
  <c r="T81" i="1"/>
  <c r="S82" i="1"/>
  <c r="S83" i="1"/>
  <c r="S84" i="1"/>
  <c r="S85" i="1"/>
  <c r="T85" i="1"/>
  <c r="S86" i="1"/>
  <c r="S87" i="1"/>
  <c r="S88" i="1"/>
  <c r="S89" i="1"/>
  <c r="T70" i="1"/>
  <c r="S70" i="1"/>
  <c r="S52" i="1"/>
  <c r="S53" i="1"/>
  <c r="W66" i="1"/>
  <c r="S30" i="1"/>
  <c r="S32" i="1"/>
  <c r="S33" i="1"/>
  <c r="U69" i="1"/>
  <c r="U68" i="1"/>
  <c r="V68" i="1"/>
  <c r="W21" i="1"/>
  <c r="W22" i="1"/>
  <c r="W23" i="1"/>
  <c r="W24" i="1"/>
  <c r="W25" i="1"/>
  <c r="W26" i="1"/>
  <c r="W20" i="1"/>
  <c r="S16" i="1"/>
  <c r="S17" i="1"/>
  <c r="S15" i="1"/>
  <c r="U13" i="1"/>
  <c r="U14" i="1"/>
  <c r="S55" i="1"/>
  <c r="S56" i="1"/>
  <c r="S57" i="1"/>
  <c r="S58" i="1"/>
  <c r="S59" i="1"/>
  <c r="S60" i="1"/>
  <c r="S61" i="1"/>
  <c r="S62" i="1"/>
  <c r="S63" i="1"/>
  <c r="P56" i="1"/>
  <c r="T56" i="1" s="1"/>
  <c r="P57" i="1"/>
  <c r="T57" i="1" s="1"/>
  <c r="P58" i="1"/>
  <c r="T58" i="1" s="1"/>
  <c r="P59" i="1"/>
  <c r="T59" i="1" s="1"/>
  <c r="P60" i="1"/>
  <c r="T60" i="1" s="1"/>
  <c r="P61" i="1"/>
  <c r="T61" i="1" s="1"/>
  <c r="P62" i="1"/>
  <c r="T62" i="1" s="1"/>
  <c r="P63" i="1"/>
  <c r="T63" i="1" s="1"/>
  <c r="P66" i="1"/>
  <c r="X66" i="1" s="1"/>
  <c r="P13" i="1"/>
  <c r="V13" i="1" s="1"/>
  <c r="P14" i="1"/>
  <c r="V14" i="1" s="1"/>
  <c r="P15" i="1"/>
  <c r="T15" i="1" s="1"/>
  <c r="P16" i="1"/>
  <c r="T16" i="1" s="1"/>
  <c r="P17" i="1"/>
  <c r="T17" i="1" s="1"/>
  <c r="P18" i="1"/>
  <c r="P19" i="1"/>
  <c r="P20" i="1"/>
  <c r="X20" i="1" s="1"/>
  <c r="P21" i="1"/>
  <c r="X21" i="1" s="1"/>
  <c r="P22" i="1"/>
  <c r="X22" i="1" s="1"/>
  <c r="P23" i="1"/>
  <c r="X23" i="1" s="1"/>
  <c r="P24" i="1"/>
  <c r="X24" i="1" s="1"/>
  <c r="P25" i="1"/>
  <c r="X25" i="1" s="1"/>
  <c r="P26" i="1"/>
  <c r="X26" i="1" s="1"/>
  <c r="E106" i="4" l="1"/>
  <c r="F106" i="4" s="1"/>
  <c r="E73" i="4"/>
  <c r="F73" i="4" s="1"/>
  <c r="X104" i="1"/>
  <c r="O117" i="1" s="1"/>
  <c r="W104" i="1"/>
  <c r="N117" i="1" s="1"/>
  <c r="F50" i="3"/>
  <c r="F49" i="3"/>
  <c r="F48" i="3"/>
  <c r="F19" i="3"/>
  <c r="F20" i="3"/>
  <c r="D81" i="4"/>
  <c r="F83" i="3"/>
  <c r="F82" i="3"/>
  <c r="F81" i="3"/>
  <c r="F80" i="3"/>
  <c r="F79" i="3"/>
  <c r="F78" i="3"/>
  <c r="F77" i="3"/>
  <c r="F76" i="3"/>
  <c r="F84" i="3" s="1"/>
  <c r="C9" i="5" s="1"/>
  <c r="F71" i="3"/>
  <c r="F70" i="3"/>
  <c r="F69" i="3"/>
  <c r="F68" i="3"/>
  <c r="F66" i="3"/>
  <c r="F65" i="3"/>
  <c r="F63" i="3"/>
  <c r="F61" i="3"/>
  <c r="F60" i="3"/>
  <c r="F59" i="3"/>
  <c r="F58" i="3"/>
  <c r="F57" i="3"/>
  <c r="F55" i="3"/>
  <c r="F53" i="3"/>
  <c r="F45" i="3"/>
  <c r="F42" i="3"/>
  <c r="F41" i="3"/>
  <c r="F40" i="3"/>
  <c r="F39" i="3"/>
  <c r="F38" i="3"/>
  <c r="F37" i="3"/>
  <c r="F36" i="3"/>
  <c r="F35" i="3"/>
  <c r="F34" i="3"/>
  <c r="F33" i="3"/>
  <c r="F31" i="3"/>
  <c r="F30" i="3"/>
  <c r="F29" i="3"/>
  <c r="F28" i="3"/>
  <c r="F27" i="3"/>
  <c r="F26" i="3"/>
  <c r="F25" i="3"/>
  <c r="F24" i="3"/>
  <c r="F21" i="3"/>
  <c r="F18" i="3"/>
  <c r="F17" i="3"/>
  <c r="F16" i="3"/>
  <c r="F15" i="3"/>
  <c r="F14" i="3"/>
  <c r="F12" i="3"/>
  <c r="F72" i="3" s="1"/>
  <c r="A5" i="2"/>
  <c r="A4" i="2"/>
  <c r="P55" i="1"/>
  <c r="T55" i="1" s="1"/>
  <c r="S54" i="1"/>
  <c r="P54" i="1"/>
  <c r="T54" i="1" s="1"/>
  <c r="P53" i="1"/>
  <c r="T53" i="1" s="1"/>
  <c r="P52" i="1"/>
  <c r="T52" i="1" s="1"/>
  <c r="S50" i="1"/>
  <c r="P50" i="1"/>
  <c r="T50" i="1" s="1"/>
  <c r="S49" i="1"/>
  <c r="P49" i="1"/>
  <c r="T49" i="1" s="1"/>
  <c r="S48" i="1"/>
  <c r="P48" i="1"/>
  <c r="T48" i="1" s="1"/>
  <c r="S47" i="1"/>
  <c r="P47" i="1"/>
  <c r="T47" i="1" s="1"/>
  <c r="S46" i="1"/>
  <c r="P46" i="1"/>
  <c r="T46" i="1" s="1"/>
  <c r="S45" i="1"/>
  <c r="P45" i="1"/>
  <c r="T45" i="1" s="1"/>
  <c r="S44" i="1"/>
  <c r="P44" i="1"/>
  <c r="T44" i="1" s="1"/>
  <c r="S43" i="1"/>
  <c r="P43" i="1"/>
  <c r="T43" i="1" s="1"/>
  <c r="S42" i="1"/>
  <c r="P42" i="1"/>
  <c r="T42" i="1" s="1"/>
  <c r="S41" i="1"/>
  <c r="P41" i="1"/>
  <c r="T41" i="1" s="1"/>
  <c r="S40" i="1"/>
  <c r="P40" i="1"/>
  <c r="T40" i="1" s="1"/>
  <c r="S39" i="1"/>
  <c r="P39" i="1"/>
  <c r="T39" i="1" s="1"/>
  <c r="S38" i="1"/>
  <c r="P38" i="1"/>
  <c r="T38" i="1" s="1"/>
  <c r="S37" i="1"/>
  <c r="P37" i="1"/>
  <c r="T37" i="1" s="1"/>
  <c r="S36" i="1"/>
  <c r="P36" i="1"/>
  <c r="T36" i="1" s="1"/>
  <c r="S35" i="1"/>
  <c r="P35" i="1"/>
  <c r="T35" i="1" s="1"/>
  <c r="S34" i="1"/>
  <c r="P34" i="1"/>
  <c r="T34" i="1" s="1"/>
  <c r="P33" i="1"/>
  <c r="T33" i="1" s="1"/>
  <c r="P32" i="1"/>
  <c r="T32" i="1" s="1"/>
  <c r="P30" i="1"/>
  <c r="T30" i="1" s="1"/>
  <c r="S29" i="1"/>
  <c r="P29" i="1"/>
  <c r="T29" i="1" s="1"/>
  <c r="S19" i="1"/>
  <c r="T19" i="1"/>
  <c r="S18" i="1"/>
  <c r="T18" i="1"/>
  <c r="U12" i="1"/>
  <c r="U104" i="1" s="1"/>
  <c r="N114" i="1" s="1"/>
  <c r="N115" i="1" s="1"/>
  <c r="P12" i="1"/>
  <c r="S104" i="1" l="1"/>
  <c r="N110" i="1" s="1"/>
  <c r="N111" i="1" s="1"/>
  <c r="N112" i="1"/>
  <c r="T104" i="1"/>
  <c r="O110" i="1" s="1"/>
  <c r="V12" i="1"/>
  <c r="V104" i="1" s="1"/>
  <c r="O114" i="1" s="1"/>
  <c r="P104" i="1"/>
  <c r="E81" i="4"/>
  <c r="F81" i="4" s="1"/>
  <c r="C8" i="5"/>
  <c r="O115" i="1"/>
  <c r="O111" i="1" l="1"/>
  <c r="O112" i="1"/>
  <c r="O118" i="1" l="1"/>
  <c r="C7" i="5" s="1"/>
  <c r="C10" i="5" s="1"/>
</calcChain>
</file>

<file path=xl/sharedStrings.xml><?xml version="1.0" encoding="utf-8"?>
<sst xmlns="http://schemas.openxmlformats.org/spreadsheetml/2006/main" count="1389" uniqueCount="497">
  <si>
    <t>L E G E N D</t>
  </si>
  <si>
    <t>COLOR</t>
  </si>
  <si>
    <t>CONTRACTOR INSTRUCTIONS</t>
  </si>
  <si>
    <t xml:space="preserve"> To Be Entered by Contractor</t>
  </si>
  <si>
    <r>
      <t xml:space="preserve"> Automatically Calculated and Brought Forward </t>
    </r>
    <r>
      <rPr>
        <i/>
        <sz val="10"/>
        <color indexed="8"/>
        <rFont val="Courier New"/>
        <family val="3"/>
      </rPr>
      <t>(Contractor Should not Alter)</t>
    </r>
  </si>
  <si>
    <r>
      <t xml:space="preserve"> Automatically Calculated </t>
    </r>
    <r>
      <rPr>
        <i/>
        <sz val="10"/>
        <color indexed="8"/>
        <rFont val="Courier New"/>
        <family val="3"/>
      </rPr>
      <t>(Contractor Should not Alter)</t>
    </r>
  </si>
  <si>
    <t>STORMWATER MANAGEMENT FACILITIES</t>
  </si>
  <si>
    <t>FYI - The table below calcuates the Total Annual SF and the Total Annual Cost.
Those costs are transferred to the Routine Line Items and Summary Table (bottom left)</t>
  </si>
  <si>
    <t>SCHEDULE A - MAINTENANCE PRICING SCHEDULE BY LOCATION</t>
  </si>
  <si>
    <t>FURNISHING ALL LABOR, MATERIALS, EQUIPMENT, DISPOSAL &amp; HAUL FOR THE INSPECTION &amp; MAINTENANCE</t>
  </si>
  <si>
    <t>OF COUNTY-OWNED STORMWATER MANAGEMENT FACILITIES IN ARLINGTON, VIRGINIA</t>
  </si>
  <si>
    <t>CONTRACTOR: PLEASE PROVIDE PRICES IN ALL CELLS HIGHLIGHTED IN BLUE</t>
  </si>
  <si>
    <t>does not print</t>
  </si>
  <si>
    <t>FACILITIES COST BREAKDOWN BY LOCATION</t>
  </si>
  <si>
    <t>BIORETENTION</t>
  </si>
  <si>
    <t>FILTERRA</t>
  </si>
  <si>
    <t>PERMEABLE PAVEMENT</t>
  </si>
  <si>
    <t>OWNER</t>
  </si>
  <si>
    <t>FACILITY
ID</t>
  </si>
  <si>
    <t>CSP</t>
  </si>
  <si>
    <t>FACILITY LOCATION</t>
  </si>
  <si>
    <t>FACILITY
ADDRESS</t>
  </si>
  <si>
    <t>FACILITY 
DESCRIPTION</t>
  </si>
  <si>
    <t>SERVICE SPEC
(LINE ITEM #)</t>
  </si>
  <si>
    <t>SIZE
(SF)</t>
  </si>
  <si>
    <t>SERVICE
MONTHS **</t>
  </si>
  <si>
    <t xml:space="preserve">ANNUAL
VISITS </t>
  </si>
  <si>
    <t>UNIT PRICE
(PER SITE VISIT)</t>
  </si>
  <si>
    <t xml:space="preserve">ONE-YEAR
CONTRACT
PRICE </t>
  </si>
  <si>
    <t>TOTAL
ANNUAL
SF</t>
  </si>
  <si>
    <t>TOTAL
ANNUAL
COST</t>
  </si>
  <si>
    <t>FMB</t>
  </si>
  <si>
    <t>08-1079D</t>
  </si>
  <si>
    <t>ARL MILL COMM CTR</t>
  </si>
  <si>
    <t>4975 COLUMBIA PIKE</t>
  </si>
  <si>
    <t>V101-01</t>
  </si>
  <si>
    <r>
      <t xml:space="preserve">AUG  </t>
    </r>
    <r>
      <rPr>
        <sz val="10"/>
        <rFont val="Calibri"/>
        <family val="2"/>
        <scheme val="minor"/>
      </rPr>
      <t>FEB</t>
    </r>
  </si>
  <si>
    <t>03-872B</t>
  </si>
  <si>
    <t>FIRE STATION #5</t>
  </si>
  <si>
    <t>1750 S HAYES ST</t>
  </si>
  <si>
    <t>03-872C</t>
  </si>
  <si>
    <t>89-362</t>
  </si>
  <si>
    <t>CENTRAL LIBRARY</t>
  </si>
  <si>
    <t>1015 N QUINCY ST</t>
  </si>
  <si>
    <t>POND w/CONCRETE SWALE - GRASS</t>
  </si>
  <si>
    <t>V100-01</t>
  </si>
  <si>
    <t>AUG</t>
  </si>
  <si>
    <t>03-872A</t>
  </si>
  <si>
    <r>
      <t xml:space="preserve"> </t>
    </r>
    <r>
      <rPr>
        <b/>
        <sz val="10"/>
        <color indexed="10"/>
        <rFont val="Calibri"/>
        <family val="2"/>
        <scheme val="minor"/>
      </rPr>
      <t>AUG</t>
    </r>
    <r>
      <rPr>
        <sz val="10"/>
        <color indexed="8"/>
        <rFont val="Calibri"/>
        <family val="2"/>
        <scheme val="minor"/>
      </rPr>
      <t xml:space="preserve">  OCT DEC FEB APR  JUN</t>
    </r>
  </si>
  <si>
    <t>07-1069B</t>
  </si>
  <si>
    <t>WOODMONT COMM CTR</t>
  </si>
  <si>
    <t>2422 N FILLMORE ST</t>
  </si>
  <si>
    <t>BIORETENTION W/STORMCHAMBER</t>
  </si>
  <si>
    <t>15-2115A</t>
  </si>
  <si>
    <t>FIRE STATION HOUSE</t>
  </si>
  <si>
    <t>2217 N CULPEPPER ST</t>
  </si>
  <si>
    <t>SW PLANTER 1 - 9"</t>
  </si>
  <si>
    <t>15-2115B</t>
  </si>
  <si>
    <t>INFILTRATION TRENCH - GRAVEL</t>
  </si>
  <si>
    <t>08-1079B</t>
  </si>
  <si>
    <t>PERMEABLE PAVERS - OW</t>
  </si>
  <si>
    <t>P100-01</t>
  </si>
  <si>
    <r>
      <t>MAR</t>
    </r>
    <r>
      <rPr>
        <sz val="10"/>
        <rFont val="Calibri"/>
        <family val="2"/>
        <scheme val="minor"/>
      </rPr>
      <t xml:space="preserve"> JULY DEC</t>
    </r>
  </si>
  <si>
    <t>06-1022D</t>
  </si>
  <si>
    <t>FIRE STATION #3</t>
  </si>
  <si>
    <t>4100 OLD DOMINION DR</t>
  </si>
  <si>
    <t>PERMEABLE PAVERS</t>
  </si>
  <si>
    <t>03-872D</t>
  </si>
  <si>
    <t xml:space="preserve">OPEN BLOCK PERMEABLE PAVERS </t>
  </si>
  <si>
    <t>13-1522</t>
  </si>
  <si>
    <t>FIRE STATION #9</t>
  </si>
  <si>
    <t>1900 S WALTER REED DR</t>
  </si>
  <si>
    <t>PAVE DRAIN PERM PAVERS - OW</t>
  </si>
  <si>
    <t>18-0156A</t>
  </si>
  <si>
    <t>FACILITY - HEAD START A</t>
  </si>
  <si>
    <t>2920 S GLEBE ROAD</t>
  </si>
  <si>
    <t>SYNTHETIC TURF* - OW</t>
  </si>
  <si>
    <t>MAR</t>
  </si>
  <si>
    <t>18-0156B</t>
  </si>
  <si>
    <t>FACILITY - HEAD START B</t>
  </si>
  <si>
    <t>18-0156C</t>
  </si>
  <si>
    <t>FACILITY - HEAD START C</t>
  </si>
  <si>
    <t>*inspection only</t>
  </si>
  <si>
    <t>OSEM</t>
  </si>
  <si>
    <t>2012-3</t>
  </si>
  <si>
    <t>WEENIE BEENIE</t>
  </si>
  <si>
    <t>2680 S SHIRLINGTON RD</t>
  </si>
  <si>
    <t>DRY SWALE - GRASS</t>
  </si>
  <si>
    <t>GULF BRANCH NATURE CTR</t>
  </si>
  <si>
    <t>3608 N MILITARY RD</t>
  </si>
  <si>
    <t>SW PLANTER</t>
  </si>
  <si>
    <r>
      <rPr>
        <b/>
        <sz val="10"/>
        <color indexed="10"/>
        <rFont val="Calibri"/>
        <family val="2"/>
        <scheme val="minor"/>
      </rPr>
      <t>AUG</t>
    </r>
    <r>
      <rPr>
        <sz val="10"/>
        <color indexed="8"/>
        <rFont val="Calibri"/>
        <family val="2"/>
        <scheme val="minor"/>
      </rPr>
      <t xml:space="preserve">  FEB </t>
    </r>
  </si>
  <si>
    <t>2014-5A</t>
  </si>
  <si>
    <t>PENTAGON CITY</t>
  </si>
  <si>
    <t>1200 S HAYES ST</t>
  </si>
  <si>
    <r>
      <t xml:space="preserve">JUL </t>
    </r>
    <r>
      <rPr>
        <b/>
        <sz val="10"/>
        <color indexed="10"/>
        <rFont val="Calibri"/>
        <family val="2"/>
        <scheme val="minor"/>
      </rPr>
      <t>AUG</t>
    </r>
    <r>
      <rPr>
        <sz val="10"/>
        <color indexed="8"/>
        <rFont val="Calibri"/>
        <family val="2"/>
        <scheme val="minor"/>
      </rPr>
      <t xml:space="preserve"> SEP OCT DEC FEB APR MAY JUN</t>
    </r>
  </si>
  <si>
    <t>2014-5B</t>
  </si>
  <si>
    <t>2014-5C</t>
  </si>
  <si>
    <t>2014-5D</t>
  </si>
  <si>
    <t>2014-5E</t>
  </si>
  <si>
    <t>2014-5F</t>
  </si>
  <si>
    <t>2014-5G</t>
  </si>
  <si>
    <t>2014-5H</t>
  </si>
  <si>
    <t>2014-5I</t>
  </si>
  <si>
    <t>2014-5J</t>
  </si>
  <si>
    <t>2014-5K</t>
  </si>
  <si>
    <t>2014-5L</t>
  </si>
  <si>
    <t>1100 S HAYES ST</t>
  </si>
  <si>
    <t>2015-6</t>
  </si>
  <si>
    <t>8TH ST S</t>
  </si>
  <si>
    <t>8TH ST S @ S MONROE ST</t>
  </si>
  <si>
    <r>
      <t xml:space="preserve">JUL </t>
    </r>
    <r>
      <rPr>
        <b/>
        <sz val="10"/>
        <color indexed="10"/>
        <rFont val="Calibri"/>
        <family val="2"/>
        <scheme val="minor"/>
      </rPr>
      <t>AUG</t>
    </r>
    <r>
      <rPr>
        <sz val="10"/>
        <color indexed="8"/>
        <rFont val="Calibri"/>
        <family val="2"/>
        <scheme val="minor"/>
      </rPr>
      <t xml:space="preserve"> SEP OCT NOV FEB APR MAY JUN</t>
    </r>
  </si>
  <si>
    <t>2012-2</t>
  </si>
  <si>
    <t>N ALBEMARLE ST</t>
  </si>
  <si>
    <t>N ALBEMARLE ST @ 23rd ST N</t>
  </si>
  <si>
    <t>2011-1A</t>
  </si>
  <si>
    <t>PATRICK HENRY DRIVE</t>
  </si>
  <si>
    <t>949 PATRICK HENRY DR</t>
  </si>
  <si>
    <t>2011-1B</t>
  </si>
  <si>
    <t>15-1926</t>
  </si>
  <si>
    <t>2013 PATRICK HENRY DR</t>
  </si>
  <si>
    <t>16-0103</t>
  </si>
  <si>
    <t>26TH ST LEAF STORAGE SITE</t>
  </si>
  <si>
    <t>4628 26TH ST N</t>
  </si>
  <si>
    <t>11ST N PARK</t>
  </si>
  <si>
    <t>11TH ST N @ N DANVILLE ST</t>
  </si>
  <si>
    <t>15-1971A</t>
  </si>
  <si>
    <t>JOHN MARSHALL DR</t>
  </si>
  <si>
    <t>3112 JOHN MARSHALL DR</t>
  </si>
  <si>
    <t>BIORETENTION - 12"</t>
  </si>
  <si>
    <t>15-1971B</t>
  </si>
  <si>
    <t>3101 JOHN MARSHALL DR</t>
  </si>
  <si>
    <t>15-1971C</t>
  </si>
  <si>
    <t>N KENSINGTON ST</t>
  </si>
  <si>
    <t>3212 N KENSINGTON ST</t>
  </si>
  <si>
    <t>BIORETENTION - 6"</t>
  </si>
  <si>
    <t>15-1971D</t>
  </si>
  <si>
    <t>32ND ST N</t>
  </si>
  <si>
    <t>5640 32ND ST N</t>
  </si>
  <si>
    <t>15-2091A</t>
  </si>
  <si>
    <t>WILLIAMSBURG</t>
  </si>
  <si>
    <t>WILLIAMSBURG @ 34TH ST N - 34TH RD N</t>
  </si>
  <si>
    <t>15-2091B</t>
  </si>
  <si>
    <t>WILLIAMSBURG @ 33RD RD - 34TH ST N</t>
  </si>
  <si>
    <t>16-0320A</t>
  </si>
  <si>
    <t xml:space="preserve">WILLIAMSBURG </t>
  </si>
  <si>
    <t>WILLIAMSBURG @ N HARRISON ST</t>
  </si>
  <si>
    <t>16-0320B</t>
  </si>
  <si>
    <t>17-0253</t>
  </si>
  <si>
    <t>KIRKWOOD</t>
  </si>
  <si>
    <t>N KIRKWOOD RD @ 13TH RD N</t>
  </si>
  <si>
    <t>BIORETENTION - 8.5"</t>
  </si>
  <si>
    <t>18-0281A</t>
  </si>
  <si>
    <t xml:space="preserve">PENROSE </t>
  </si>
  <si>
    <t>PENROSE @2ND ST S</t>
  </si>
  <si>
    <t>BIORETENTION - 8"</t>
  </si>
  <si>
    <t>18-0281B</t>
  </si>
  <si>
    <t>PENROSE</t>
  </si>
  <si>
    <t>BIORETENTION - 9.5"</t>
  </si>
  <si>
    <t>18-0007</t>
  </si>
  <si>
    <t xml:space="preserve">KENTUCKY </t>
  </si>
  <si>
    <t>2014-4C</t>
  </si>
  <si>
    <t>#</t>
  </si>
  <si>
    <t>PLAN NAME</t>
  </si>
  <si>
    <t>DPR</t>
  </si>
  <si>
    <t>05-969</t>
  </si>
  <si>
    <t>LEE COMM CTR</t>
  </si>
  <si>
    <t>5722 LEE HWY</t>
  </si>
  <si>
    <t>14-1672A</t>
  </si>
  <si>
    <t>VIRGINIA HIGHLANDS</t>
  </si>
  <si>
    <t>1600 S HAYES ST</t>
  </si>
  <si>
    <t>11-1164B</t>
  </si>
  <si>
    <t>BARCROFT BASEBALL FIELD</t>
  </si>
  <si>
    <t>4190 S FOUR MILE RUN DR</t>
  </si>
  <si>
    <t>11-1164C</t>
  </si>
  <si>
    <t>10-1121</t>
  </si>
  <si>
    <t>BUTLER HOLMES PARK</t>
  </si>
  <si>
    <t>101 S BARTON ST</t>
  </si>
  <si>
    <t>09-1100A</t>
  </si>
  <si>
    <t>FAIRLINGTON COMM CTR</t>
  </si>
  <si>
    <t>3308 S STAFFORD ST</t>
  </si>
  <si>
    <t>12-1354B</t>
  </si>
  <si>
    <t>TOWERS PARK</t>
  </si>
  <si>
    <t>801 S SCOTT ST</t>
  </si>
  <si>
    <t>02-822B</t>
  </si>
  <si>
    <t>WALTER REED COMM CTR</t>
  </si>
  <si>
    <t>2909 16TH ST S</t>
  </si>
  <si>
    <t>DRY SWALE - PLANTED</t>
  </si>
  <si>
    <t>14-1688</t>
  </si>
  <si>
    <t>GUNSTON PARK</t>
  </si>
  <si>
    <t>2700 S LANG ST</t>
  </si>
  <si>
    <t>14-1672B</t>
  </si>
  <si>
    <t>13-1541</t>
  </si>
  <si>
    <t>GLENCARLYN PARK</t>
  </si>
  <si>
    <t>4955 COLUMBIA PIKE</t>
  </si>
  <si>
    <t>15-1906A</t>
  </si>
  <si>
    <t xml:space="preserve">TYROL HILL PARK </t>
  </si>
  <si>
    <t>5101 7TH RD S</t>
  </si>
  <si>
    <t>WOODSTOCK PARK</t>
  </si>
  <si>
    <t>2049 N WOODSTOCK ST</t>
  </si>
  <si>
    <t>15-1984</t>
  </si>
  <si>
    <t xml:space="preserve">TUCKAHOE PARK </t>
  </si>
  <si>
    <t>2400 N SYCAMORE ST</t>
  </si>
  <si>
    <t>15-1975A</t>
  </si>
  <si>
    <t>QUINCY PARK</t>
  </si>
  <si>
    <t>1021 N QUINCY ST</t>
  </si>
  <si>
    <t>17-0007A</t>
  </si>
  <si>
    <t>OAKGROVE PARK</t>
  </si>
  <si>
    <t xml:space="preserve">4021 17TH ST N </t>
  </si>
  <si>
    <t>08-1062</t>
  </si>
  <si>
    <t>PARKHURST PARK</t>
  </si>
  <si>
    <t>5820 20TH R N</t>
  </si>
  <si>
    <t>15-2066A</t>
  </si>
  <si>
    <t>PNR MAINTENANCE BUILDING</t>
  </si>
  <si>
    <t>308 N KENSINGTON ST</t>
  </si>
  <si>
    <t xml:space="preserve">SW PLANTER </t>
  </si>
  <si>
    <t>15-2066B</t>
  </si>
  <si>
    <t>INFILTRATION TRENCH - GRASS</t>
  </si>
  <si>
    <t>17-0174B</t>
  </si>
  <si>
    <t>SW PLANTER  - 6"</t>
  </si>
  <si>
    <t>17-0299A</t>
  </si>
  <si>
    <t>POWHATAN SPRINGS PARK</t>
  </si>
  <si>
    <t>6020 WILSON BLVD</t>
  </si>
  <si>
    <t>17-0094A</t>
  </si>
  <si>
    <t>FAIRLINGTON COMMUNITY CENTER</t>
  </si>
  <si>
    <t>15-1906B</t>
  </si>
  <si>
    <t>TYROL HILL PARK</t>
  </si>
  <si>
    <t>POROUS PAVE* - OW</t>
  </si>
  <si>
    <r>
      <t>MAR</t>
    </r>
    <r>
      <rPr>
        <sz val="10"/>
        <rFont val="Calibri"/>
        <family val="2"/>
        <scheme val="minor"/>
      </rPr>
      <t xml:space="preserve"> </t>
    </r>
  </si>
  <si>
    <t>16-0308A</t>
  </si>
  <si>
    <t>16-0308B</t>
  </si>
  <si>
    <r>
      <t>13-1507</t>
    </r>
    <r>
      <rPr>
        <sz val="10"/>
        <color indexed="10"/>
        <rFont val="Calibri"/>
        <family val="2"/>
        <scheme val="minor"/>
      </rPr>
      <t>A</t>
    </r>
  </si>
  <si>
    <t>FLEXI-PAVE*</t>
  </si>
  <si>
    <t>12-1214A</t>
  </si>
  <si>
    <t>ROCKY RUN PARK</t>
  </si>
  <si>
    <t>1109 N BARTON ST</t>
  </si>
  <si>
    <t>FLEXI-PAVE* - OW</t>
  </si>
  <si>
    <r>
      <t>15-</t>
    </r>
    <r>
      <rPr>
        <sz val="10"/>
        <color indexed="10"/>
        <rFont val="Calibri"/>
        <family val="2"/>
        <scheme val="minor"/>
      </rPr>
      <t>1</t>
    </r>
    <r>
      <rPr>
        <sz val="10"/>
        <color indexed="8"/>
        <rFont val="Calibri"/>
        <family val="2"/>
        <scheme val="minor"/>
      </rPr>
      <t>927</t>
    </r>
  </si>
  <si>
    <r>
      <t>12-300</t>
    </r>
    <r>
      <rPr>
        <sz val="10"/>
        <color indexed="10"/>
        <rFont val="Calibri"/>
        <family val="2"/>
        <scheme val="minor"/>
      </rPr>
      <t>0</t>
    </r>
  </si>
  <si>
    <t>FORT MYER HEIGHTS PARK</t>
  </si>
  <si>
    <t>1400 N FORT MYER DR</t>
  </si>
  <si>
    <t>SYNTHETIC TURF*</t>
  </si>
  <si>
    <t>08-1065</t>
  </si>
  <si>
    <t>LONG BRIDGE PARK</t>
  </si>
  <si>
    <t xml:space="preserve">475 LONG BRIDGE DR </t>
  </si>
  <si>
    <t>PERVIOUS CONCRETE</t>
  </si>
  <si>
    <t>15-2094A</t>
  </si>
  <si>
    <t>HIGH VIEW PARK</t>
  </si>
  <si>
    <t>1945 N DINWIDDIE ST</t>
  </si>
  <si>
    <t xml:space="preserve">FAIRLINGTON COMMUNITY CENTER </t>
  </si>
  <si>
    <t>SYNTHETIC TURF - RIGHT SIDE*</t>
  </si>
  <si>
    <t>17-0094B</t>
  </si>
  <si>
    <t>SYNTHETIC TURF - LEFT SIDE*</t>
  </si>
  <si>
    <t>17-0094C</t>
  </si>
  <si>
    <t>FILTER PAVE*</t>
  </si>
  <si>
    <t>17-0273</t>
  </si>
  <si>
    <t>REEVES FARM</t>
  </si>
  <si>
    <t>400 N MANCHESTER ST</t>
  </si>
  <si>
    <t xml:space="preserve">17-0223A </t>
  </si>
  <si>
    <t>1401 28TH ST S</t>
  </si>
  <si>
    <t xml:space="preserve">** RED DENOTES MONTH OF INSPECTION WITH INSPECTION REPORT DUE BY THE 15TH OF THE MONTH FOLLOWING INSPECTION;  
  MAINTENANCE SHALL BE COMPLETED CONCURRENTLY OR WITHIN 30 DAYS OF INSPECTION. </t>
  </si>
  <si>
    <t>sf</t>
  </si>
  <si>
    <t>annual cost</t>
  </si>
  <si>
    <t>ROUTINE LINE ITEMS AND SUMMARY TABLE</t>
  </si>
  <si>
    <t>NO.</t>
  </si>
  <si>
    <t>ITEM</t>
  </si>
  <si>
    <t>UNIT</t>
  </si>
  <si>
    <t>UNIT PRICE</t>
  </si>
  <si>
    <t>ANNUAL
FACTOR</t>
  </si>
  <si>
    <t>TOTAL ANNUAL
PRICE</t>
  </si>
  <si>
    <t>LINE ITEM</t>
  </si>
  <si>
    <t>BIORETENTION - ROUTINE SERVICES</t>
  </si>
  <si>
    <t>(VARIES)</t>
  </si>
  <si>
    <t>Bioretention - Routine Inspection &amp; Maintenance</t>
  </si>
  <si>
    <t>SF</t>
  </si>
  <si>
    <t>---</t>
  </si>
  <si>
    <t>V100-02</t>
  </si>
  <si>
    <t>Bioretention - Mulch Replacement (Supplied by County)</t>
  </si>
  <si>
    <t>CY</t>
  </si>
  <si>
    <t>V100-03</t>
  </si>
  <si>
    <t>Bioretention - Mulch Replacement (Supplied by Contractor)</t>
  </si>
  <si>
    <t>FILTERRA - ROUTINE SERVICES</t>
  </si>
  <si>
    <t>Filterra - Routine Inspection &amp; Maintenance</t>
  </si>
  <si>
    <t>V101-02</t>
  </si>
  <si>
    <t>Filterra - Mulch Replacement (Supplied by County)</t>
  </si>
  <si>
    <t>PERMEABLE PAVEMENT - ROUTINE SERVICES</t>
  </si>
  <si>
    <t>Permeable Pavement - Routine Inspection &amp; Maintenance</t>
  </si>
  <si>
    <r>
      <t xml:space="preserve">TOTAL BID PRICE </t>
    </r>
    <r>
      <rPr>
        <i/>
        <sz val="10"/>
        <rFont val="Calibri"/>
        <family val="2"/>
        <scheme val="minor"/>
      </rPr>
      <t xml:space="preserve">- Autopopulates in Bid Form   </t>
    </r>
  </si>
  <si>
    <t>SCHEDULE B - UNIT PRICES FOR AS-NEEDED SERVICES</t>
  </si>
  <si>
    <r>
      <t>FURNISHING ALL LABOR, MATERIALS, EQUIPMENT, DISPOSAL &amp; HAUL FOR THE INSPECTION &amp; MAINTENANCE</t>
    </r>
    <r>
      <rPr>
        <b/>
        <sz val="10"/>
        <color indexed="8"/>
        <rFont val="Calibri"/>
        <family val="2"/>
      </rPr>
      <t xml:space="preserve"> </t>
    </r>
  </si>
  <si>
    <t>TOTAL PRICE</t>
  </si>
  <si>
    <t>BIORETENTION - AS-NEEDED SERVICES</t>
  </si>
  <si>
    <t>VARIES</t>
  </si>
  <si>
    <t>V100-04</t>
  </si>
  <si>
    <t>Bioretention - Filter Media (Soil) Replenishment *</t>
  </si>
  <si>
    <t>Bioretention - Stone Replenishment (Major)</t>
  </si>
  <si>
    <t>V100-05</t>
  </si>
  <si>
    <t xml:space="preserve">  Furnish, Deliver &amp; Install - Washed River Rock 3-6"</t>
  </si>
  <si>
    <t>TN</t>
  </si>
  <si>
    <t>V100-06</t>
  </si>
  <si>
    <t xml:space="preserve">  Furnish, Deliver &amp; Install - Washed River Rock 5-8"</t>
  </si>
  <si>
    <t>V100-07</t>
  </si>
  <si>
    <t xml:space="preserve">  Furnish, Deliver &amp; Install - Pea Gravel</t>
  </si>
  <si>
    <t>V100-08</t>
  </si>
  <si>
    <t xml:space="preserve">  Furnish, Deliver &amp; Install - #57 Stone</t>
  </si>
  <si>
    <t>V100-09A</t>
  </si>
  <si>
    <t xml:space="preserve">  Furnish, Deliver &amp; Install - Class A1 Riprap 4-8” </t>
  </si>
  <si>
    <t>V100-09B</t>
  </si>
  <si>
    <t xml:space="preserve">  Furnish, Deliver &amp; Install - Class 1 Riprap </t>
  </si>
  <si>
    <t>V100-09C</t>
  </si>
  <si>
    <t xml:space="preserve">  Furnish, Deliver &amp; Install - AASHTO 31 Surge Stone </t>
  </si>
  <si>
    <t>V100-10</t>
  </si>
  <si>
    <t>Bioretention - Geotextile Filter Fabric (Non-Woven)</t>
  </si>
  <si>
    <t>V100-11</t>
  </si>
  <si>
    <t>NOT USED</t>
  </si>
  <si>
    <t>Bioretention - Plant Replacement - Contractor Supplied</t>
  </si>
  <si>
    <t>V100-12</t>
  </si>
  <si>
    <t xml:space="preserve">  Furnish, Deliver &amp; Install - Med/Lg Tree (2-2.5" Cal)</t>
  </si>
  <si>
    <t>EA</t>
  </si>
  <si>
    <t>V100-13</t>
  </si>
  <si>
    <t xml:space="preserve">  Furnish, Deliver &amp; Install - Small Tree (1-1.5" Cal)</t>
  </si>
  <si>
    <t>V100-14</t>
  </si>
  <si>
    <t xml:space="preserve">  Furnish, Deliver &amp; Install - Shrub (5 Gal)</t>
  </si>
  <si>
    <t>V100-15</t>
  </si>
  <si>
    <t xml:space="preserve">  Furnish, Deliver &amp; Install - Shrub (3 Gal)</t>
  </si>
  <si>
    <t>V100-16</t>
  </si>
  <si>
    <t xml:space="preserve">  Furnish, Deliver &amp; Install - Perennial (1 Gal)</t>
  </si>
  <si>
    <t>V100-17</t>
  </si>
  <si>
    <t xml:space="preserve">  Furnish, Deliver &amp; Install - Perennial (1 Qt)</t>
  </si>
  <si>
    <t>V100-18</t>
  </si>
  <si>
    <t xml:space="preserve">  Furnish, Deliver &amp; Install - Perennial Landscape (Deep) Plugs (must be a minimum 4” deep) </t>
  </si>
  <si>
    <t>V100-19</t>
  </si>
  <si>
    <t xml:space="preserve">  Furnish, Deliver &amp; Install - Whips - 18-24” Bareroot Woody Seedlings </t>
  </si>
  <si>
    <t>Bioretention - Plant Replacement - County Supplied</t>
  </si>
  <si>
    <t>V100-20</t>
  </si>
  <si>
    <t xml:space="preserve">  Plant - Med/Lg Tree (2-2.5" Cal)</t>
  </si>
  <si>
    <t>V100-21</t>
  </si>
  <si>
    <t xml:space="preserve">  Plant - Small Tree (1-1.5" Cal)</t>
  </si>
  <si>
    <t>V100-22</t>
  </si>
  <si>
    <t xml:space="preserve">  Plant - Shrub (5 Gal)</t>
  </si>
  <si>
    <t>V100-23</t>
  </si>
  <si>
    <t xml:space="preserve">  Plant - Shrub (3 Gal)</t>
  </si>
  <si>
    <t>V100-24</t>
  </si>
  <si>
    <t xml:space="preserve">  Plant - Perennial (1 Gal)</t>
  </si>
  <si>
    <t>V100-25</t>
  </si>
  <si>
    <t xml:space="preserve">  Plant - Perennial (1 Qt)</t>
  </si>
  <si>
    <t>V100-26</t>
  </si>
  <si>
    <t xml:space="preserve">  Plant - Perennial Landscape (Deep) Plugs (must be a minimum 4” deep) </t>
  </si>
  <si>
    <t>V100-27</t>
  </si>
  <si>
    <t xml:space="preserve">  Plant - Whips - 18-24” Bareroot Woody Seedlings </t>
  </si>
  <si>
    <t>V100-28</t>
  </si>
  <si>
    <t>Bioretention - Additional Watering</t>
  </si>
  <si>
    <t>HR</t>
  </si>
  <si>
    <t>V100-29</t>
  </si>
  <si>
    <t>Bioretention - Furnish &amp; Install Sod for Turf Establishment</t>
  </si>
  <si>
    <t>SY</t>
  </si>
  <si>
    <t>FILTERRA - AS-NEEDED SERVICES</t>
  </si>
  <si>
    <t>V101-03</t>
  </si>
  <si>
    <t>Filterra - Filter Media Replenishment</t>
  </si>
  <si>
    <t>PERMEABLE PAVEMENT - AS-NEEDED SERVICES</t>
  </si>
  <si>
    <t>P100-02</t>
  </si>
  <si>
    <t xml:space="preserve">3/8” Aggregate Replenishment (for an average of 2” New Aggregate) </t>
  </si>
  <si>
    <t>P100-03</t>
  </si>
  <si>
    <t>P100-04</t>
  </si>
  <si>
    <t xml:space="preserve">Infiltration Testing </t>
  </si>
  <si>
    <t>OTHER - AS-NEEDED SERVICES</t>
  </si>
  <si>
    <t>V102-03</t>
  </si>
  <si>
    <t>Excessive Sediment/Silt Removal and Disposal</t>
  </si>
  <si>
    <t>SITE STABILIZATION</t>
  </si>
  <si>
    <t>V102-07</t>
  </si>
  <si>
    <t>Furnish &amp; Install Topsoil</t>
  </si>
  <si>
    <t>Furnish &amp; Install Seed for Turf Establishment</t>
  </si>
  <si>
    <t>V102-09</t>
  </si>
  <si>
    <t xml:space="preserve">  Seed Mix 50% K-31; 50% Annual Rye </t>
  </si>
  <si>
    <t>V102-10</t>
  </si>
  <si>
    <t xml:space="preserve">  Seed Mix 75% K-31 and 25% Annual Rye </t>
  </si>
  <si>
    <t>LB</t>
  </si>
  <si>
    <t>V102-11</t>
  </si>
  <si>
    <t xml:space="preserve">  Application of Wetland Seed Mix – Ernst Seed #120 </t>
  </si>
  <si>
    <t>V102-12</t>
  </si>
  <si>
    <t xml:space="preserve">  Application of Wetland Seed Mix – Ernst Seed #131</t>
  </si>
  <si>
    <t>V102-13</t>
  </si>
  <si>
    <t>Furnish &amp; Install Straw Mulch</t>
  </si>
  <si>
    <t>SEDIMENT &amp; EROSION CONTROLS</t>
  </si>
  <si>
    <t>V102-24</t>
  </si>
  <si>
    <t>Furnish &amp; Install Curlex NetFree (or Approved Synthetic Material Free Equal)</t>
  </si>
  <si>
    <t>VEGETATION MANAGEMENT</t>
  </si>
  <si>
    <t>V102-26</t>
  </si>
  <si>
    <t>Tree Removal (2"-4")</t>
  </si>
  <si>
    <t>V102-27</t>
  </si>
  <si>
    <t>Weeding</t>
  </si>
  <si>
    <t>MISCELLANEOUS</t>
  </si>
  <si>
    <t>V102-30</t>
  </si>
  <si>
    <t>Repairs from Burrowing Animals</t>
  </si>
  <si>
    <t>V102-33</t>
  </si>
  <si>
    <t>Ponds - Rubber-Tracked Skid Steer Loader (Small)</t>
  </si>
  <si>
    <t>V102-34</t>
  </si>
  <si>
    <t>Ponds - Rubber-Tracked Compact / Mini Excavator</t>
  </si>
  <si>
    <t>V102-35</t>
  </si>
  <si>
    <t>Ponds - Rubber-Tired Front-End Loader/Backhoe</t>
  </si>
  <si>
    <r>
      <t xml:space="preserve">TOTAL BID PRICE </t>
    </r>
    <r>
      <rPr>
        <i/>
        <sz val="10"/>
        <rFont val="Calibri"/>
        <family val="2"/>
      </rPr>
      <t xml:space="preserve">- Autopopulates in Bid Form  </t>
    </r>
    <r>
      <rPr>
        <b/>
        <i/>
        <sz val="10"/>
        <rFont val="Calibri"/>
        <family val="2"/>
      </rPr>
      <t xml:space="preserve"> </t>
    </r>
  </si>
  <si>
    <t>LABOR RATES - HOURLY &amp; OVERTIME/EMERGENCY (O/E)</t>
  </si>
  <si>
    <t>CODE</t>
  </si>
  <si>
    <t>POSITION</t>
  </si>
  <si>
    <t>CF</t>
  </si>
  <si>
    <t>Crew Foreman/Inspector</t>
  </si>
  <si>
    <t>CF-O/E</t>
  </si>
  <si>
    <t>Crew Foreman/Inspector - Overtime/Emergency *</t>
  </si>
  <si>
    <t>LAB</t>
  </si>
  <si>
    <t>Laborer</t>
  </si>
  <si>
    <t>LAB-O/E</t>
  </si>
  <si>
    <t>Laborer - Overtime/Emergency *</t>
  </si>
  <si>
    <t>FLAG</t>
  </si>
  <si>
    <t>VDOT Certified Flagger</t>
  </si>
  <si>
    <t>FLAG-O/E</t>
  </si>
  <si>
    <t>VDOT Certified Flagger - Overtime/Emergency *</t>
  </si>
  <si>
    <t>ARB</t>
  </si>
  <si>
    <t>Certified Arborist</t>
  </si>
  <si>
    <t>ARB-O/E</t>
  </si>
  <si>
    <t>Certified Arborist - Overtime/Emergency *</t>
  </si>
  <si>
    <t>* Over 8 Hours of Consecutive Work</t>
  </si>
  <si>
    <t>SCHEDULE C - FUTURE FACILITIES MAINTENANCE PRICING SHEET</t>
  </si>
  <si>
    <t>FURNISHING ALL LABOR, MATERIALS, EQUIPMENT, DISPOSAL &amp; HAUL FOR THE
INSPECTION &amp; MAINTENANCE OF COUNTY-OWNED STORMWATER MANAGEMENT FACILITIES 
IN ARLINGTON, VIRGINIA</t>
  </si>
  <si>
    <t>NOTE TO CONTRACTORS: DO NOT COMPLETE THIS FORM -- THE AMOUNTS BELOW (in grey) 
ARE AUTOMATICALLY POPULATED FROM SCHEDULE A</t>
  </si>
  <si>
    <r>
      <t xml:space="preserve">SCHEDULE C - FUTURE FACILITIES MAINTENANCE PRICING SHEET </t>
    </r>
    <r>
      <rPr>
        <b/>
        <i/>
        <sz val="10"/>
        <color indexed="8"/>
        <rFont val="Calibri"/>
      </rPr>
      <t>(COSTS FROM SCHEDULE A)</t>
    </r>
  </si>
  <si>
    <t>SIZE (SF)</t>
  </si>
  <si>
    <t>AVG COST (PER UNIT PER SITE VISIT)</t>
  </si>
  <si>
    <t xml:space="preserve">BIORETENTION </t>
  </si>
  <si>
    <t>STORMWATER MANGAGEMENT FACILITIES</t>
  </si>
  <si>
    <t>BID TABULATION</t>
  </si>
  <si>
    <t>NOTE TO CONTRACTORS: DO NOT COMPLETE THIS FORM -- THE AMOUNTS BELOW (in grey) 
ARE AUTOMATICALLY POPULATED FROM SCHEDULES A &amp; B</t>
  </si>
  <si>
    <t>TOTALS FROM
SCHEDULE A AND B</t>
  </si>
  <si>
    <t>SCHEDULE A GRAND TOTAL</t>
  </si>
  <si>
    <t>SCHEDULE B GRAND TOTAL</t>
  </si>
  <si>
    <t>LABOR RATES TOTAL</t>
  </si>
  <si>
    <t xml:space="preserve">TOTAL BID PRICE * </t>
  </si>
  <si>
    <t xml:space="preserve">* Transfer this amount to the official Bid Form </t>
  </si>
  <si>
    <t>Permeable Pavement Weeding</t>
  </si>
  <si>
    <t>15-2067A</t>
  </si>
  <si>
    <t>15-2067B</t>
  </si>
  <si>
    <t>2014-4A</t>
  </si>
  <si>
    <t>2014-4B</t>
  </si>
  <si>
    <t>Pretreatment</t>
  </si>
  <si>
    <t>UNDERDRAIN TO DRAIN PIT TO POP-UP EMITTER</t>
  </si>
  <si>
    <t>UNDERDRAIN</t>
  </si>
  <si>
    <t>34" STORMCHAMBER UNDERDRAIN TO STORM DRAIN</t>
  </si>
  <si>
    <t>Infiltration</t>
  </si>
  <si>
    <t>INFILTRATION</t>
  </si>
  <si>
    <t>UNDERDRAIN TO CATCH BASIN</t>
  </si>
  <si>
    <t>Underdrain, overflows back into street</t>
  </si>
  <si>
    <t>Stone Diaphragm</t>
  </si>
  <si>
    <t>Underdrain</t>
  </si>
  <si>
    <t>Underdrain to storm sewer</t>
  </si>
  <si>
    <t>Underdrain to storm drain</t>
  </si>
  <si>
    <t>UNDERDRAINS TO DETENTION TRENCH</t>
  </si>
  <si>
    <t>UNDERDRAINS TO DETENTION</t>
  </si>
  <si>
    <t>4" UNDERDRAINS</t>
  </si>
  <si>
    <t>Sump Pit</t>
  </si>
  <si>
    <t>Underdrain to storm</t>
  </si>
  <si>
    <t>Underdrain to detention</t>
  </si>
  <si>
    <t>Underdrain to Infiltration</t>
  </si>
  <si>
    <t>Planter Box</t>
  </si>
  <si>
    <t>Underdrain to daylight</t>
  </si>
  <si>
    <t>Under drain to Storm drain</t>
  </si>
  <si>
    <r>
      <t>08-1062</t>
    </r>
    <r>
      <rPr>
        <sz val="10"/>
        <color theme="4"/>
        <rFont val="Calibri"/>
        <family val="2"/>
        <scheme val="minor"/>
      </rPr>
      <t>A</t>
    </r>
  </si>
  <si>
    <t>UNDERDRAIN TO DETENTION VAULT</t>
  </si>
  <si>
    <t>UNDERDRAIN TO TRENCH</t>
  </si>
  <si>
    <t>OUTLET TO STORM DRAIN</t>
  </si>
  <si>
    <t>RELEASE</t>
  </si>
  <si>
    <t>DRY POND w/CONCRETE SWALE - GRASS</t>
  </si>
  <si>
    <t>FILTER STRIP</t>
  </si>
  <si>
    <t>Grass Filter Strip</t>
  </si>
  <si>
    <t>Planter Box, Drain Pit</t>
  </si>
  <si>
    <t>HEAD START A</t>
  </si>
  <si>
    <t>HEAD START B</t>
  </si>
  <si>
    <t>HEAD START C</t>
  </si>
  <si>
    <t>Stone Forebay</t>
  </si>
  <si>
    <t xml:space="preserve">Stone or Concrete </t>
  </si>
  <si>
    <t>Concrete Forebay</t>
  </si>
  <si>
    <t>EVERGREEN</t>
  </si>
  <si>
    <t>GEORGE MASON</t>
  </si>
  <si>
    <t>Stone Filter Strip</t>
  </si>
  <si>
    <t>LAT</t>
  </si>
  <si>
    <t>LONG</t>
  </si>
  <si>
    <t>N KENTUCKY ST @22ND ST N</t>
  </si>
  <si>
    <t>N EVERGREEN ST @11ST N</t>
  </si>
  <si>
    <t>GEO MASON DR @11ST N</t>
  </si>
  <si>
    <t>18-0051A</t>
  </si>
  <si>
    <t>18-0051B</t>
  </si>
  <si>
    <t>13-1507A</t>
  </si>
  <si>
    <t>15-1927</t>
  </si>
  <si>
    <t>12-3000</t>
  </si>
  <si>
    <t>Planted Forebay</t>
  </si>
  <si>
    <t>13-1507B</t>
  </si>
  <si>
    <t>WALTER REED COMMUNITY CENTER</t>
  </si>
  <si>
    <t>SW PLANTER - 3"</t>
  </si>
  <si>
    <t xml:space="preserve">SW PLANTER - 3"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</si>
</sst>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
    <numFmt numFmtId="166" formatCode="_(&quot;$&quot;* #,##0.000_);_(&quot;$&quot;* \(#,##0.000\);_(&quot;$&quot;* &quot;-&quot;???_);_(@_)"/>
  </numFmts>
  <fonts count="58" x14ac:knownFonts="1">
    <font>
      <sz val="11"/>
      <color theme="1"/>
      <name val="Calibri"/>
      <family val="2"/>
      <scheme val="minor"/>
    </font>
    <font>
      <sz val="11"/>
      <color theme="1"/>
      <name val="Calibri"/>
      <family val="2"/>
      <scheme val="minor"/>
    </font>
    <font>
      <b/>
      <i/>
      <sz val="10"/>
      <color theme="1"/>
      <name val="Courier New"/>
      <family val="3"/>
    </font>
    <font>
      <sz val="10"/>
      <color indexed="8"/>
      <name val="Courier New"/>
      <family val="3"/>
    </font>
    <font>
      <sz val="10"/>
      <color theme="1"/>
      <name val="Courier New"/>
      <family val="3"/>
    </font>
    <font>
      <b/>
      <sz val="11"/>
      <color theme="0"/>
      <name val="Courier New"/>
      <family val="3"/>
    </font>
    <font>
      <i/>
      <sz val="10"/>
      <color indexed="8"/>
      <name val="Courier New"/>
      <family val="3"/>
    </font>
    <font>
      <b/>
      <sz val="10"/>
      <name val="Calibri"/>
      <family val="2"/>
    </font>
    <font>
      <b/>
      <i/>
      <sz val="10"/>
      <name val="Calibri"/>
      <family val="2"/>
    </font>
    <font>
      <b/>
      <sz val="10"/>
      <color theme="0"/>
      <name val="Calibri"/>
      <family val="2"/>
    </font>
    <font>
      <sz val="10"/>
      <color indexed="8"/>
      <name val="Calibri"/>
      <family val="2"/>
    </font>
    <font>
      <sz val="10"/>
      <name val="Calibri"/>
      <family val="2"/>
    </font>
    <font>
      <sz val="10"/>
      <color theme="1"/>
      <name val="Calibri"/>
      <family val="2"/>
    </font>
    <font>
      <sz val="10"/>
      <color theme="1"/>
      <name val="Calibri"/>
      <family val="2"/>
      <scheme val="minor"/>
    </font>
    <font>
      <b/>
      <sz val="10"/>
      <color theme="1"/>
      <name val="Calibri"/>
      <family val="2"/>
      <scheme val="minor"/>
    </font>
    <font>
      <b/>
      <sz val="10"/>
      <color indexed="8"/>
      <name val="Calibri"/>
      <family val="2"/>
      <scheme val="minor"/>
    </font>
    <font>
      <i/>
      <sz val="10"/>
      <color theme="1"/>
      <name val="Calibri"/>
      <family val="2"/>
      <scheme val="minor"/>
    </font>
    <font>
      <b/>
      <i/>
      <sz val="10"/>
      <color theme="1"/>
      <name val="Calibri"/>
      <family val="2"/>
      <scheme val="minor"/>
    </font>
    <font>
      <i/>
      <sz val="10"/>
      <color rgb="FFFF0000"/>
      <name val="Calibri"/>
      <family val="2"/>
      <scheme val="minor"/>
    </font>
    <font>
      <b/>
      <sz val="10"/>
      <name val="Calibri"/>
      <family val="2"/>
      <scheme val="minor"/>
    </font>
    <font>
      <b/>
      <sz val="10"/>
      <color rgb="FF0070C0"/>
      <name val="Calibri"/>
      <family val="2"/>
      <scheme val="minor"/>
    </font>
    <font>
      <b/>
      <i/>
      <sz val="10"/>
      <name val="Calibri"/>
      <family val="2"/>
      <scheme val="minor"/>
    </font>
    <font>
      <b/>
      <sz val="10"/>
      <color theme="0" tint="-0.499984740745262"/>
      <name val="Calibri"/>
      <family val="2"/>
      <scheme val="minor"/>
    </font>
    <font>
      <b/>
      <sz val="10"/>
      <color theme="0"/>
      <name val="Calibri"/>
      <family val="2"/>
      <scheme val="minor"/>
    </font>
    <font>
      <b/>
      <sz val="10"/>
      <color indexed="10"/>
      <name val="Calibri"/>
      <family val="2"/>
      <scheme val="minor"/>
    </font>
    <font>
      <sz val="10"/>
      <color indexed="8"/>
      <name val="Calibri"/>
      <family val="2"/>
      <scheme val="minor"/>
    </font>
    <font>
      <sz val="10"/>
      <name val="Calibri"/>
      <family val="2"/>
      <scheme val="minor"/>
    </font>
    <font>
      <sz val="10"/>
      <color theme="0" tint="-0.499984740745262"/>
      <name val="Calibri"/>
      <family val="2"/>
      <scheme val="minor"/>
    </font>
    <font>
      <sz val="10"/>
      <color indexed="10"/>
      <name val="Calibri"/>
      <family val="2"/>
      <scheme val="minor"/>
    </font>
    <font>
      <b/>
      <sz val="10"/>
      <color rgb="FFFF0000"/>
      <name val="Calibri"/>
      <family val="2"/>
      <scheme val="minor"/>
    </font>
    <font>
      <i/>
      <sz val="10"/>
      <color theme="0" tint="-0.499984740745262"/>
      <name val="Calibri"/>
      <family val="2"/>
      <scheme val="minor"/>
    </font>
    <font>
      <sz val="10"/>
      <color theme="0"/>
      <name val="Calibri"/>
      <family val="2"/>
      <scheme val="minor"/>
    </font>
    <font>
      <sz val="10"/>
      <color theme="0" tint="-0.34998626667073579"/>
      <name val="Calibri"/>
      <family val="2"/>
      <scheme val="minor"/>
    </font>
    <font>
      <i/>
      <sz val="10"/>
      <name val="Calibri"/>
      <family val="2"/>
      <scheme val="minor"/>
    </font>
    <font>
      <b/>
      <i/>
      <sz val="10"/>
      <color theme="1"/>
      <name val="Calibri"/>
      <family val="2"/>
    </font>
    <font>
      <b/>
      <sz val="10"/>
      <color theme="1"/>
      <name val="Calibri"/>
      <family val="2"/>
    </font>
    <font>
      <sz val="10"/>
      <color theme="0"/>
      <name val="Calibri"/>
      <family val="2"/>
    </font>
    <font>
      <sz val="10"/>
      <color rgb="FF000000"/>
      <name val="Calibri"/>
      <family val="2"/>
    </font>
    <font>
      <b/>
      <sz val="10"/>
      <color rgb="FF000000"/>
      <name val="Calibri"/>
      <family val="2"/>
    </font>
    <font>
      <b/>
      <sz val="10"/>
      <color indexed="8"/>
      <name val="Calibri"/>
      <family val="2"/>
    </font>
    <font>
      <i/>
      <sz val="10"/>
      <name val="Calibri"/>
      <family val="2"/>
    </font>
    <font>
      <i/>
      <sz val="10"/>
      <color theme="1"/>
      <name val="Calibri"/>
      <family val="2"/>
    </font>
    <font>
      <i/>
      <sz val="10"/>
      <color rgb="FF000000"/>
      <name val="Calibri"/>
      <family val="2"/>
      <scheme val="minor"/>
    </font>
    <font>
      <b/>
      <sz val="10"/>
      <color theme="0"/>
      <name val="Calibri"/>
    </font>
    <font>
      <b/>
      <sz val="10"/>
      <color theme="1"/>
      <name val="Calibri"/>
    </font>
    <font>
      <sz val="10"/>
      <color theme="1"/>
      <name val="Calibri"/>
    </font>
    <font>
      <b/>
      <i/>
      <sz val="10"/>
      <color theme="1"/>
      <name val="Calibri"/>
    </font>
    <font>
      <i/>
      <sz val="8"/>
      <color theme="1"/>
      <name val="Calibri"/>
    </font>
    <font>
      <sz val="11"/>
      <color theme="1"/>
      <name val="Calibri"/>
    </font>
    <font>
      <sz val="8"/>
      <color theme="1"/>
      <name val="Calibri"/>
    </font>
    <font>
      <b/>
      <i/>
      <sz val="10"/>
      <color indexed="8"/>
      <name val="Calibri"/>
    </font>
    <font>
      <b/>
      <sz val="10"/>
      <color indexed="8"/>
      <name val="Calibri"/>
    </font>
    <font>
      <b/>
      <i/>
      <sz val="10"/>
      <name val="Calibri"/>
    </font>
    <font>
      <sz val="10"/>
      <color indexed="8"/>
      <name val="Calibri"/>
    </font>
    <font>
      <b/>
      <sz val="10"/>
      <color theme="9" tint="-0.249977111117893"/>
      <name val="Calibri"/>
    </font>
    <font>
      <b/>
      <i/>
      <sz val="10"/>
      <color rgb="FF0070C0"/>
      <name val="Calibri"/>
    </font>
    <font>
      <sz val="10"/>
      <color theme="4"/>
      <name val="Calibri"/>
      <family val="2"/>
      <scheme val="minor"/>
    </font>
    <font>
      <sz val="10"/>
      <color rgb="FF000000"/>
      <name val="Calibri"/>
      <family val="2"/>
      <scheme val="minor"/>
    </font>
  </fonts>
  <fills count="12">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2F2F2"/>
        <bgColor indexed="64"/>
      </patternFill>
    </fill>
    <fill>
      <patternFill patternType="solid">
        <fgColor rgb="FFFCE4D6"/>
        <bgColor indexed="64"/>
      </patternFill>
    </fill>
  </fills>
  <borders count="103">
    <border>
      <left/>
      <right/>
      <top/>
      <bottom/>
      <diagonal/>
    </border>
    <border>
      <left style="thick">
        <color indexed="64"/>
      </left>
      <right/>
      <top/>
      <bottom/>
      <diagonal/>
    </border>
    <border>
      <left/>
      <right/>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style="thin">
        <color indexed="64"/>
      </bottom>
      <diagonal/>
    </border>
    <border>
      <left/>
      <right/>
      <top style="thin">
        <color indexed="8"/>
      </top>
      <bottom/>
      <diagonal/>
    </border>
    <border>
      <left style="thin">
        <color indexed="8"/>
      </left>
      <right style="thin">
        <color indexed="8"/>
      </right>
      <top style="thin">
        <color indexed="8"/>
      </top>
      <bottom/>
      <diagonal/>
    </border>
    <border>
      <left style="medium">
        <color indexed="8"/>
      </left>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top/>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double">
        <color indexed="8"/>
      </top>
      <bottom style="medium">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8"/>
      </right>
      <top/>
      <bottom/>
      <diagonal/>
    </border>
    <border>
      <left style="medium">
        <color indexed="64"/>
      </left>
      <right style="thin">
        <color indexed="8"/>
      </right>
      <top style="thin">
        <color indexed="8"/>
      </top>
      <bottom style="thin">
        <color indexed="8"/>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8"/>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top/>
      <bottom style="medium">
        <color indexed="64"/>
      </bottom>
      <diagonal/>
    </border>
    <border>
      <left style="medium">
        <color indexed="64"/>
      </left>
      <right style="medium">
        <color indexed="64"/>
      </right>
      <top style="double">
        <color indexed="64"/>
      </top>
      <bottom style="medium">
        <color indexed="64"/>
      </bottom>
      <diagonal/>
    </border>
    <border>
      <left/>
      <right/>
      <top/>
      <bottom style="thin">
        <color indexed="64"/>
      </bottom>
      <diagonal/>
    </border>
    <border>
      <left/>
      <right style="thin">
        <color indexed="8"/>
      </right>
      <top/>
      <bottom style="thin">
        <color indexed="8"/>
      </bottom>
      <diagonal/>
    </border>
    <border>
      <left style="thin">
        <color indexed="64"/>
      </left>
      <right style="thin">
        <color indexed="8"/>
      </right>
      <top style="double">
        <color indexed="64"/>
      </top>
      <bottom style="medium">
        <color indexed="64"/>
      </bottom>
      <diagonal/>
    </border>
    <border>
      <left style="thin">
        <color indexed="8"/>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8"/>
      </bottom>
      <diagonal/>
    </border>
    <border>
      <left/>
      <right/>
      <top style="medium">
        <color indexed="8"/>
      </top>
      <bottom/>
      <diagonal/>
    </border>
    <border>
      <left style="thin">
        <color indexed="8"/>
      </left>
      <right/>
      <top style="medium">
        <color indexed="8"/>
      </top>
      <bottom/>
      <diagonal/>
    </border>
    <border>
      <left/>
      <right style="thin">
        <color indexed="8"/>
      </right>
      <top style="medium">
        <color indexed="8"/>
      </top>
      <bottom/>
      <diagonal/>
    </border>
    <border>
      <left/>
      <right/>
      <top style="medium">
        <color indexed="64"/>
      </top>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top style="hair">
        <color indexed="64"/>
      </top>
      <bottom/>
      <diagonal/>
    </border>
    <border>
      <left/>
      <right style="thin">
        <color indexed="64"/>
      </right>
      <top/>
      <bottom style="thin">
        <color indexed="64"/>
      </bottom>
      <diagonal/>
    </border>
    <border>
      <left style="medium">
        <color indexed="8"/>
      </left>
      <right style="thin">
        <color indexed="8"/>
      </right>
      <top/>
      <bottom style="thin">
        <color indexed="8"/>
      </bottom>
      <diagonal/>
    </border>
    <border>
      <left style="thin">
        <color indexed="8"/>
      </left>
      <right style="medium">
        <color indexed="8"/>
      </right>
      <top/>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medium">
        <color indexed="8"/>
      </left>
      <right style="medium">
        <color indexed="8"/>
      </right>
      <top/>
      <bottom style="medium">
        <color indexed="8"/>
      </bottom>
      <diagonal/>
    </border>
    <border>
      <left style="medium">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medium">
        <color indexed="8"/>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top style="thin">
        <color rgb="FF000000"/>
      </top>
      <bottom style="thin">
        <color rgb="FF000000"/>
      </bottom>
      <diagonal/>
    </border>
    <border>
      <left style="thin">
        <color indexed="64"/>
      </left>
      <right style="thin">
        <color indexed="64"/>
      </right>
      <top/>
      <bottom/>
      <diagonal/>
    </border>
    <border>
      <left style="thin">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406">
    <xf numFmtId="0" fontId="0" fillId="0" borderId="0" xfId="0"/>
    <xf numFmtId="0" fontId="2" fillId="0" borderId="35" xfId="0" applyFont="1" applyBorder="1" applyAlignment="1">
      <alignment horizontal="center" vertical="center"/>
    </xf>
    <xf numFmtId="0" fontId="2" fillId="0" borderId="37" xfId="0" applyFont="1" applyBorder="1" applyAlignment="1">
      <alignment horizontal="center" vertical="center"/>
    </xf>
    <xf numFmtId="44" fontId="3" fillId="2" borderId="44" xfId="1" applyFont="1" applyFill="1" applyBorder="1" applyAlignment="1">
      <alignment horizontal="left" vertical="center" wrapText="1"/>
    </xf>
    <xf numFmtId="0" fontId="4" fillId="0" borderId="29" xfId="0" applyFont="1" applyBorder="1" applyAlignment="1">
      <alignment horizontal="left" vertical="center"/>
    </xf>
    <xf numFmtId="44" fontId="3" fillId="7" borderId="45" xfId="1" applyFont="1" applyFill="1" applyBorder="1" applyAlignment="1">
      <alignment horizontal="left" vertical="center" wrapText="1"/>
    </xf>
    <xf numFmtId="0" fontId="4" fillId="0" borderId="46" xfId="0" applyFont="1" applyBorder="1" applyAlignment="1">
      <alignment horizontal="left" vertical="center" wrapText="1"/>
    </xf>
    <xf numFmtId="44" fontId="3" fillId="8" borderId="45" xfId="1" applyFont="1" applyFill="1" applyBorder="1" applyAlignment="1">
      <alignment horizontal="left" vertical="center" wrapText="1"/>
    </xf>
    <xf numFmtId="0" fontId="4" fillId="0" borderId="46" xfId="0" applyFont="1" applyBorder="1" applyAlignment="1">
      <alignment horizontal="left" vertical="center"/>
    </xf>
    <xf numFmtId="0" fontId="0" fillId="0" borderId="48" xfId="0" applyBorder="1"/>
    <xf numFmtId="0" fontId="0" fillId="0" borderId="49" xfId="0" applyBorder="1"/>
    <xf numFmtId="0" fontId="0" fillId="0" borderId="50" xfId="0" applyBorder="1"/>
    <xf numFmtId="0" fontId="0" fillId="0" borderId="51" xfId="0" applyBorder="1"/>
    <xf numFmtId="44" fontId="10" fillId="2" borderId="33" xfId="1" applyFont="1" applyFill="1" applyBorder="1" applyAlignment="1" applyProtection="1">
      <alignment horizontal="left" vertical="center" wrapText="1"/>
      <protection locked="0"/>
    </xf>
    <xf numFmtId="44" fontId="12" fillId="0" borderId="33" xfId="0" applyNumberFormat="1" applyFont="1" applyFill="1" applyBorder="1" applyAlignment="1" applyProtection="1">
      <alignment horizontal="right" vertical="center"/>
    </xf>
    <xf numFmtId="0" fontId="25" fillId="0" borderId="33" xfId="0" applyFont="1" applyFill="1" applyBorder="1" applyAlignment="1">
      <alignment horizontal="left" vertical="center"/>
    </xf>
    <xf numFmtId="0" fontId="25" fillId="0" borderId="33" xfId="0" applyFont="1" applyFill="1" applyBorder="1" applyAlignment="1">
      <alignment horizontal="left" vertical="center" wrapText="1"/>
    </xf>
    <xf numFmtId="0" fontId="25" fillId="0" borderId="33" xfId="0" applyFont="1" applyFill="1" applyBorder="1" applyAlignment="1">
      <alignment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left" vertical="center" wrapText="1"/>
    </xf>
    <xf numFmtId="3" fontId="26" fillId="0" borderId="0" xfId="0" applyNumberFormat="1" applyFont="1" applyFill="1" applyBorder="1" applyAlignment="1">
      <alignment horizontal="center" vertical="center"/>
    </xf>
    <xf numFmtId="0" fontId="23" fillId="4" borderId="22"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6" fillId="0" borderId="33" xfId="0" applyFont="1" applyFill="1" applyBorder="1" applyAlignment="1">
      <alignment horizontal="left" vertical="center"/>
    </xf>
    <xf numFmtId="0" fontId="26" fillId="0" borderId="33" xfId="0" applyFont="1" applyFill="1" applyBorder="1" applyAlignment="1">
      <alignment vertical="center" wrapText="1"/>
    </xf>
    <xf numFmtId="0" fontId="26" fillId="0" borderId="33" xfId="0" applyFont="1" applyFill="1" applyBorder="1" applyAlignment="1">
      <alignment horizontal="left" vertical="center" wrapText="1"/>
    </xf>
    <xf numFmtId="0" fontId="13" fillId="0" borderId="33" xfId="0" applyFont="1" applyBorder="1"/>
    <xf numFmtId="0" fontId="13" fillId="0" borderId="0" xfId="0" applyFont="1" applyFill="1" applyBorder="1" applyAlignment="1">
      <alignment horizontal="center" vertical="center"/>
    </xf>
    <xf numFmtId="0" fontId="9" fillId="4" borderId="26" xfId="0" applyFont="1" applyFill="1" applyBorder="1" applyAlignment="1" applyProtection="1">
      <alignment horizontal="center" vertical="center"/>
    </xf>
    <xf numFmtId="0" fontId="9" fillId="4" borderId="27" xfId="0" applyFont="1" applyFill="1" applyBorder="1" applyAlignment="1" applyProtection="1">
      <alignment horizontal="center" vertical="center"/>
    </xf>
    <xf numFmtId="0" fontId="36" fillId="4" borderId="27" xfId="0" applyFont="1" applyFill="1" applyBorder="1" applyAlignment="1" applyProtection="1">
      <alignment horizontal="center" vertical="center"/>
    </xf>
    <xf numFmtId="0" fontId="36" fillId="4" borderId="28" xfId="0" applyFont="1" applyFill="1" applyBorder="1" applyAlignment="1" applyProtection="1">
      <alignment horizontal="center" vertical="center"/>
    </xf>
    <xf numFmtId="0" fontId="9" fillId="4" borderId="27" xfId="0" applyFont="1" applyFill="1" applyBorder="1" applyAlignment="1" applyProtection="1">
      <alignment horizontal="center" vertical="center" wrapText="1"/>
    </xf>
    <xf numFmtId="0" fontId="36" fillId="4" borderId="29" xfId="0" applyFont="1" applyFill="1" applyBorder="1" applyAlignment="1" applyProtection="1">
      <alignment horizontal="center" vertical="center"/>
    </xf>
    <xf numFmtId="0" fontId="35" fillId="0" borderId="52" xfId="0" applyFont="1" applyBorder="1" applyAlignment="1" applyProtection="1">
      <alignment vertical="center"/>
    </xf>
    <xf numFmtId="0" fontId="35" fillId="0" borderId="32" xfId="0" applyFont="1" applyBorder="1" applyAlignment="1" applyProtection="1">
      <alignment vertical="center"/>
    </xf>
    <xf numFmtId="0" fontId="35" fillId="0" borderId="31" xfId="0" applyFont="1" applyBorder="1" applyAlignment="1" applyProtection="1">
      <alignment vertical="center"/>
    </xf>
    <xf numFmtId="0" fontId="9" fillId="4" borderId="31" xfId="0" applyFont="1" applyFill="1" applyBorder="1" applyAlignment="1" applyProtection="1">
      <alignment horizontal="center" vertical="center" wrapText="1"/>
    </xf>
    <xf numFmtId="0" fontId="35" fillId="0" borderId="46" xfId="0" applyFont="1" applyBorder="1" applyAlignment="1" applyProtection="1">
      <alignment vertical="center"/>
    </xf>
    <xf numFmtId="0" fontId="12" fillId="0" borderId="38" xfId="0" applyFont="1" applyBorder="1" applyAlignment="1" applyProtection="1">
      <alignment horizontal="center" vertical="center"/>
    </xf>
    <xf numFmtId="0" fontId="12" fillId="0" borderId="33" xfId="0" applyFont="1" applyBorder="1" applyAlignment="1" applyProtection="1">
      <alignment vertical="center" wrapText="1"/>
    </xf>
    <xf numFmtId="0" fontId="12" fillId="0" borderId="33" xfId="0" applyFont="1" applyBorder="1" applyAlignment="1" applyProtection="1">
      <alignment horizontal="center" vertical="center" wrapText="1"/>
    </xf>
    <xf numFmtId="44" fontId="10" fillId="2" borderId="9" xfId="1" applyFont="1" applyFill="1" applyBorder="1" applyAlignment="1" applyProtection="1">
      <alignment horizontal="left" vertical="center" wrapText="1"/>
      <protection locked="0"/>
    </xf>
    <xf numFmtId="3" fontId="12" fillId="0" borderId="33" xfId="0" applyNumberFormat="1" applyFont="1" applyBorder="1" applyAlignment="1" applyProtection="1">
      <alignment horizontal="center" vertical="center" wrapText="1"/>
    </xf>
    <xf numFmtId="44" fontId="12" fillId="0" borderId="34" xfId="0" applyNumberFormat="1" applyFont="1" applyFill="1" applyBorder="1" applyAlignment="1" applyProtection="1">
      <alignment horizontal="right" vertical="center"/>
    </xf>
    <xf numFmtId="0" fontId="12" fillId="0" borderId="30" xfId="0" applyFont="1" applyBorder="1" applyAlignment="1" applyProtection="1">
      <alignment horizontal="center" vertical="center"/>
    </xf>
    <xf numFmtId="0" fontId="37" fillId="0" borderId="33" xfId="0" applyFont="1" applyBorder="1" applyAlignment="1" applyProtection="1">
      <alignment vertical="center" wrapText="1"/>
    </xf>
    <xf numFmtId="0" fontId="12" fillId="0" borderId="56" xfId="0" applyFont="1" applyBorder="1" applyAlignment="1" applyProtection="1">
      <alignment vertical="center" wrapText="1"/>
    </xf>
    <xf numFmtId="0" fontId="12" fillId="0" borderId="56" xfId="0" applyFont="1" applyBorder="1" applyAlignment="1" applyProtection="1">
      <alignment horizontal="center" vertical="center" wrapText="1"/>
    </xf>
    <xf numFmtId="3" fontId="12" fillId="0" borderId="56" xfId="0" applyNumberFormat="1" applyFont="1" applyBorder="1" applyAlignment="1" applyProtection="1">
      <alignment horizontal="center" vertical="center" wrapText="1"/>
    </xf>
    <xf numFmtId="44" fontId="12" fillId="0" borderId="57" xfId="0" applyNumberFormat="1" applyFont="1" applyFill="1" applyBorder="1" applyAlignment="1" applyProtection="1">
      <alignment horizontal="right" vertical="center"/>
    </xf>
    <xf numFmtId="44" fontId="10" fillId="2" borderId="58" xfId="1" applyFont="1" applyFill="1" applyBorder="1" applyAlignment="1" applyProtection="1">
      <alignment horizontal="left" vertical="center" wrapText="1"/>
      <protection locked="0"/>
    </xf>
    <xf numFmtId="44" fontId="10" fillId="2" borderId="17" xfId="1" applyFont="1" applyFill="1" applyBorder="1" applyAlignment="1" applyProtection="1">
      <alignment horizontal="left" vertical="center" wrapText="1"/>
      <protection locked="0"/>
    </xf>
    <xf numFmtId="0" fontId="37" fillId="0" borderId="56" xfId="0" applyFont="1" applyBorder="1" applyAlignment="1" applyProtection="1">
      <alignment vertical="center" wrapText="1"/>
    </xf>
    <xf numFmtId="0" fontId="12" fillId="0" borderId="61" xfId="0" applyFont="1" applyBorder="1" applyAlignment="1" applyProtection="1">
      <alignment horizontal="center" vertical="center"/>
    </xf>
    <xf numFmtId="0" fontId="37" fillId="0" borderId="62" xfId="0" applyFont="1" applyBorder="1" applyAlignment="1" applyProtection="1">
      <alignment vertical="center" wrapText="1"/>
    </xf>
    <xf numFmtId="0" fontId="37" fillId="0" borderId="53" xfId="0" applyFont="1" applyBorder="1" applyAlignment="1" applyProtection="1">
      <alignment horizontal="left" vertical="center" wrapText="1"/>
    </xf>
    <xf numFmtId="0" fontId="37" fillId="0" borderId="32" xfId="0" applyFont="1" applyBorder="1" applyAlignment="1" applyProtection="1">
      <alignment horizontal="left" vertical="center" wrapText="1"/>
    </xf>
    <xf numFmtId="0" fontId="12" fillId="0" borderId="63" xfId="0" applyFont="1" applyBorder="1" applyAlignment="1" applyProtection="1">
      <alignment horizontal="center" vertical="center"/>
    </xf>
    <xf numFmtId="0" fontId="37" fillId="0" borderId="40" xfId="0" applyFont="1" applyBorder="1" applyAlignment="1" applyProtection="1">
      <alignment horizontal="left" vertical="center" wrapText="1"/>
    </xf>
    <xf numFmtId="44" fontId="7" fillId="8" borderId="65" xfId="0" applyNumberFormat="1" applyFont="1" applyFill="1" applyBorder="1" applyAlignment="1" applyProtection="1">
      <alignment vertical="center"/>
    </xf>
    <xf numFmtId="0" fontId="9" fillId="4" borderId="52" xfId="0" applyFont="1" applyFill="1" applyBorder="1" applyAlignment="1" applyProtection="1">
      <alignment horizontal="center" vertical="center"/>
    </xf>
    <xf numFmtId="0" fontId="9" fillId="4" borderId="31" xfId="0" applyFont="1" applyFill="1" applyBorder="1" applyAlignment="1" applyProtection="1">
      <alignment horizontal="center" vertical="center"/>
    </xf>
    <xf numFmtId="0" fontId="36" fillId="4" borderId="31" xfId="0" applyFont="1" applyFill="1" applyBorder="1" applyAlignment="1" applyProtection="1">
      <alignment horizontal="center" vertical="center"/>
    </xf>
    <xf numFmtId="0" fontId="36" fillId="4" borderId="20" xfId="0" applyFont="1" applyFill="1" applyBorder="1" applyAlignment="1" applyProtection="1">
      <alignment horizontal="center" vertical="center"/>
    </xf>
    <xf numFmtId="0" fontId="36" fillId="4" borderId="46" xfId="0" applyFont="1" applyFill="1" applyBorder="1" applyAlignment="1" applyProtection="1">
      <alignment horizontal="center" vertical="center"/>
    </xf>
    <xf numFmtId="0" fontId="12" fillId="0" borderId="30" xfId="0" applyFont="1" applyBorder="1" applyAlignment="1" applyProtection="1">
      <alignment horizontal="left" vertical="center"/>
    </xf>
    <xf numFmtId="0" fontId="37" fillId="0" borderId="32" xfId="0" applyFont="1" applyBorder="1" applyAlignment="1" applyProtection="1">
      <alignment vertical="center" wrapText="1"/>
    </xf>
    <xf numFmtId="0" fontId="12" fillId="0" borderId="32" xfId="0" applyFont="1" applyBorder="1" applyAlignment="1" applyProtection="1">
      <alignment vertical="center" wrapText="1"/>
    </xf>
    <xf numFmtId="0" fontId="12" fillId="0" borderId="30" xfId="0" applyFont="1" applyBorder="1" applyAlignment="1" applyProtection="1">
      <alignment vertical="center"/>
    </xf>
    <xf numFmtId="0" fontId="35" fillId="0" borderId="54" xfId="0" applyFont="1" applyBorder="1" applyAlignment="1" applyProtection="1">
      <alignment horizontal="left" vertical="center"/>
    </xf>
    <xf numFmtId="0" fontId="35" fillId="0" borderId="49" xfId="0" applyFont="1" applyBorder="1" applyAlignment="1" applyProtection="1">
      <alignment horizontal="left" vertical="center"/>
    </xf>
    <xf numFmtId="0" fontId="35" fillId="0" borderId="89" xfId="0" applyFont="1" applyBorder="1" applyAlignment="1" applyProtection="1">
      <alignment vertical="center"/>
    </xf>
    <xf numFmtId="0" fontId="35" fillId="0" borderId="47" xfId="0" applyFont="1" applyBorder="1" applyAlignment="1" applyProtection="1">
      <alignment vertical="center"/>
    </xf>
    <xf numFmtId="0" fontId="35" fillId="0" borderId="90" xfId="0" applyFont="1" applyBorder="1" applyAlignment="1" applyProtection="1">
      <alignment vertical="center"/>
    </xf>
    <xf numFmtId="0" fontId="35" fillId="0" borderId="66" xfId="0" applyFont="1" applyBorder="1" applyAlignment="1" applyProtection="1">
      <alignment vertical="center"/>
    </xf>
    <xf numFmtId="0" fontId="9" fillId="4" borderId="66" xfId="0" applyFont="1" applyFill="1" applyBorder="1" applyAlignment="1" applyProtection="1">
      <alignment horizontal="center" vertical="center" wrapText="1"/>
    </xf>
    <xf numFmtId="0" fontId="35" fillId="0" borderId="39" xfId="0" applyFont="1" applyBorder="1" applyAlignment="1" applyProtection="1">
      <alignment vertical="center"/>
    </xf>
    <xf numFmtId="0" fontId="35" fillId="0" borderId="53" xfId="0" applyFont="1" applyBorder="1" applyAlignment="1" applyProtection="1">
      <alignment vertical="center"/>
    </xf>
    <xf numFmtId="0" fontId="12" fillId="0" borderId="33" xfId="0" applyFont="1" applyBorder="1" applyAlignment="1" applyProtection="1">
      <alignment horizontal="center" vertical="center"/>
    </xf>
    <xf numFmtId="3" fontId="11" fillId="0" borderId="33" xfId="0" applyNumberFormat="1" applyFont="1" applyFill="1" applyBorder="1" applyAlignment="1" applyProtection="1">
      <alignment horizontal="center" vertical="center" wrapText="1"/>
    </xf>
    <xf numFmtId="3" fontId="12" fillId="0" borderId="33" xfId="0" applyNumberFormat="1" applyFont="1" applyFill="1" applyBorder="1" applyAlignment="1" applyProtection="1">
      <alignment horizontal="center" vertical="center" wrapText="1"/>
    </xf>
    <xf numFmtId="0" fontId="43" fillId="4" borderId="77" xfId="0" applyFont="1" applyFill="1" applyBorder="1" applyAlignment="1">
      <alignment horizontal="center" vertical="center" wrapText="1"/>
    </xf>
    <xf numFmtId="0" fontId="45" fillId="0" borderId="79" xfId="0" applyFont="1" applyFill="1" applyBorder="1" applyAlignment="1">
      <alignment horizontal="left" vertical="center" wrapText="1"/>
    </xf>
    <xf numFmtId="44" fontId="45" fillId="7" borderId="80" xfId="0" applyNumberFormat="1" applyFont="1" applyFill="1" applyBorder="1" applyAlignment="1">
      <alignment vertical="center" wrapText="1"/>
    </xf>
    <xf numFmtId="0" fontId="45" fillId="0" borderId="81" xfId="0" applyFont="1" applyFill="1" applyBorder="1" applyAlignment="1">
      <alignment horizontal="left" vertical="center" wrapText="1"/>
    </xf>
    <xf numFmtId="0" fontId="45" fillId="0" borderId="54" xfId="0" applyFont="1" applyFill="1" applyBorder="1" applyAlignment="1">
      <alignment vertical="center" wrapText="1"/>
    </xf>
    <xf numFmtId="0" fontId="46" fillId="0" borderId="54" xfId="0" applyFont="1" applyFill="1" applyBorder="1" applyAlignment="1">
      <alignment horizontal="right" vertical="center" wrapText="1"/>
    </xf>
    <xf numFmtId="44" fontId="44" fillId="8" borderId="65" xfId="0" applyNumberFormat="1" applyFont="1" applyFill="1" applyBorder="1" applyAlignment="1">
      <alignment vertical="center" wrapText="1"/>
    </xf>
    <xf numFmtId="0" fontId="48" fillId="0" borderId="0" xfId="0" applyFont="1"/>
    <xf numFmtId="0" fontId="47" fillId="0" borderId="0" xfId="0" applyFont="1" applyFill="1" applyBorder="1" applyAlignment="1">
      <alignment horizontal="left" vertical="center" wrapText="1"/>
    </xf>
    <xf numFmtId="0" fontId="48" fillId="0" borderId="0" xfId="0" applyFont="1" applyAlignment="1">
      <alignment vertical="top"/>
    </xf>
    <xf numFmtId="0" fontId="51" fillId="0" borderId="0" xfId="0" applyFont="1" applyAlignment="1">
      <alignment horizontal="center" vertical="center"/>
    </xf>
    <xf numFmtId="0" fontId="48" fillId="0" borderId="0" xfId="0" applyFont="1" applyAlignment="1">
      <alignment horizontal="center" vertical="center"/>
    </xf>
    <xf numFmtId="37" fontId="51" fillId="8" borderId="68" xfId="1" applyNumberFormat="1" applyFont="1" applyFill="1" applyBorder="1" applyAlignment="1">
      <alignment horizontal="center" vertical="center" wrapText="1"/>
    </xf>
    <xf numFmtId="44" fontId="51" fillId="8" borderId="69" xfId="1" applyFont="1" applyFill="1" applyBorder="1" applyAlignment="1">
      <alignment horizontal="left" vertical="center" wrapText="1"/>
    </xf>
    <xf numFmtId="166" fontId="44" fillId="9" borderId="70" xfId="0" applyNumberFormat="1" applyFont="1" applyFill="1" applyBorder="1" applyAlignment="1" applyProtection="1">
      <alignment horizontal="center" vertical="center"/>
    </xf>
    <xf numFmtId="0" fontId="48" fillId="0" borderId="0" xfId="0" applyFont="1" applyFill="1" applyAlignment="1">
      <alignment horizontal="center" vertical="center"/>
    </xf>
    <xf numFmtId="0" fontId="48" fillId="0" borderId="0" xfId="0" applyFont="1" applyAlignment="1">
      <alignment horizontal="left" vertical="top" wrapText="1"/>
    </xf>
    <xf numFmtId="0" fontId="48" fillId="0" borderId="0" xfId="0" applyFont="1" applyAlignment="1">
      <alignment horizontal="left" vertical="top"/>
    </xf>
    <xf numFmtId="0" fontId="48" fillId="0" borderId="0" xfId="0" applyFont="1" applyAlignment="1">
      <alignment vertical="top" wrapText="1"/>
    </xf>
    <xf numFmtId="3" fontId="25" fillId="0" borderId="92" xfId="0" applyNumberFormat="1" applyFont="1" applyFill="1" applyBorder="1" applyAlignment="1">
      <alignment horizontal="center" vertical="center"/>
    </xf>
    <xf numFmtId="3" fontId="26" fillId="0" borderId="92" xfId="0" applyNumberFormat="1" applyFont="1" applyFill="1" applyBorder="1" applyAlignment="1">
      <alignment horizontal="center" vertical="center"/>
    </xf>
    <xf numFmtId="0" fontId="23" fillId="4" borderId="92" xfId="0" applyFont="1" applyFill="1" applyBorder="1" applyAlignment="1">
      <alignment horizontal="center" vertical="center" wrapText="1"/>
    </xf>
    <xf numFmtId="0" fontId="25" fillId="0" borderId="32" xfId="0" applyFont="1" applyFill="1" applyBorder="1" applyAlignment="1">
      <alignment horizontal="left" vertical="center" wrapText="1"/>
    </xf>
    <xf numFmtId="0" fontId="26" fillId="0" borderId="32" xfId="0" applyFont="1" applyFill="1" applyBorder="1" applyAlignment="1">
      <alignment horizontal="left" vertical="center" wrapText="1"/>
    </xf>
    <xf numFmtId="44" fontId="48" fillId="0" borderId="0" xfId="0" applyNumberFormat="1" applyFont="1" applyBorder="1" applyAlignment="1">
      <alignment horizontal="center" vertical="center"/>
    </xf>
    <xf numFmtId="44" fontId="48" fillId="10" borderId="92" xfId="0" applyNumberFormat="1" applyFont="1" applyFill="1" applyBorder="1" applyAlignment="1">
      <alignment horizontal="center" vertical="center"/>
    </xf>
    <xf numFmtId="0" fontId="43" fillId="4" borderId="0" xfId="0" applyFont="1" applyFill="1" applyBorder="1" applyAlignment="1" applyProtection="1">
      <alignment horizontal="center" vertical="center" wrapText="1"/>
    </xf>
    <xf numFmtId="0" fontId="43" fillId="4" borderId="6" xfId="0" applyFont="1" applyFill="1" applyBorder="1" applyAlignment="1" applyProtection="1">
      <alignment horizontal="center" vertical="center" wrapText="1"/>
    </xf>
    <xf numFmtId="0" fontId="26" fillId="0" borderId="32" xfId="0" applyFont="1" applyFill="1" applyBorder="1" applyAlignment="1" applyProtection="1">
      <alignment horizontal="left" vertical="center"/>
    </xf>
    <xf numFmtId="0" fontId="13" fillId="0" borderId="92" xfId="0" applyFont="1" applyFill="1" applyBorder="1" applyAlignment="1">
      <alignment horizontal="center" vertical="center"/>
    </xf>
    <xf numFmtId="0" fontId="48" fillId="0" borderId="0" xfId="0" applyFont="1" applyFill="1" applyBorder="1" applyAlignment="1">
      <alignment horizontal="center" vertical="center"/>
    </xf>
    <xf numFmtId="44" fontId="48" fillId="0" borderId="0" xfId="0" applyNumberFormat="1" applyFont="1" applyFill="1" applyBorder="1" applyAlignment="1">
      <alignment horizontal="center" vertical="center"/>
    </xf>
    <xf numFmtId="0" fontId="23" fillId="0" borderId="0" xfId="0" applyFont="1" applyFill="1" applyBorder="1" applyAlignment="1">
      <alignment horizontal="center" vertical="center" wrapText="1"/>
    </xf>
    <xf numFmtId="0" fontId="48" fillId="0" borderId="0" xfId="0" applyFont="1" applyBorder="1" applyAlignment="1">
      <alignment horizontal="center" vertical="center"/>
    </xf>
    <xf numFmtId="0" fontId="26" fillId="0" borderId="0" xfId="0" applyFont="1" applyFill="1" applyBorder="1" applyAlignment="1">
      <alignment horizontal="left" vertical="center"/>
    </xf>
    <xf numFmtId="0" fontId="26"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54" fillId="0" borderId="72" xfId="0" applyFont="1" applyBorder="1" applyAlignment="1">
      <alignment horizontal="center" vertical="center"/>
    </xf>
    <xf numFmtId="0" fontId="53" fillId="0" borderId="0" xfId="0" applyFont="1" applyBorder="1" applyAlignment="1">
      <alignment vertical="center"/>
    </xf>
    <xf numFmtId="0" fontId="53" fillId="0" borderId="8" xfId="0" applyFont="1" applyBorder="1" applyAlignment="1">
      <alignment vertical="center"/>
    </xf>
    <xf numFmtId="0" fontId="13" fillId="0" borderId="33" xfId="0" applyFont="1" applyFill="1" applyBorder="1" applyAlignment="1">
      <alignment vertical="center"/>
    </xf>
    <xf numFmtId="0" fontId="25" fillId="0" borderId="33" xfId="0" applyNumberFormat="1" applyFont="1" applyFill="1" applyBorder="1" applyAlignment="1">
      <alignment horizontal="left" vertical="center" wrapText="1"/>
    </xf>
    <xf numFmtId="0" fontId="13" fillId="0" borderId="56" xfId="0" applyFont="1" applyFill="1" applyBorder="1" applyAlignment="1">
      <alignment vertical="center"/>
    </xf>
    <xf numFmtId="0" fontId="25" fillId="0" borderId="18" xfId="0" applyFont="1" applyFill="1" applyBorder="1" applyAlignment="1">
      <alignment vertical="center" wrapText="1"/>
    </xf>
    <xf numFmtId="0" fontId="25" fillId="0" borderId="22" xfId="0" applyFont="1" applyFill="1" applyBorder="1" applyAlignment="1">
      <alignment horizontal="left" vertical="center" wrapText="1"/>
    </xf>
    <xf numFmtId="0" fontId="25" fillId="0" borderId="12" xfId="0" applyFont="1" applyFill="1" applyBorder="1" applyAlignment="1">
      <alignment vertical="center" wrapText="1"/>
    </xf>
    <xf numFmtId="0" fontId="25" fillId="0" borderId="5" xfId="0" applyFont="1" applyFill="1" applyBorder="1" applyAlignment="1">
      <alignment horizontal="left" vertical="center" wrapText="1"/>
    </xf>
    <xf numFmtId="0" fontId="13" fillId="0" borderId="62" xfId="0" applyFont="1" applyFill="1" applyBorder="1" applyAlignment="1">
      <alignment vertical="center"/>
    </xf>
    <xf numFmtId="0" fontId="25" fillId="0" borderId="9" xfId="0" applyFont="1" applyFill="1" applyBorder="1" applyAlignment="1">
      <alignment vertical="center" wrapText="1"/>
    </xf>
    <xf numFmtId="0" fontId="48" fillId="0" borderId="95" xfId="0" applyFont="1" applyFill="1" applyBorder="1" applyAlignment="1">
      <alignment horizontal="center" vertical="center"/>
    </xf>
    <xf numFmtId="0" fontId="48" fillId="0" borderId="95" xfId="0" applyFont="1" applyFill="1" applyBorder="1" applyAlignment="1">
      <alignment vertical="top"/>
    </xf>
    <xf numFmtId="44" fontId="48" fillId="10" borderId="93" xfId="0" applyNumberFormat="1" applyFont="1" applyFill="1" applyBorder="1" applyAlignment="1">
      <alignment horizontal="center" vertical="center"/>
    </xf>
    <xf numFmtId="44" fontId="53" fillId="0" borderId="95" xfId="1" applyFont="1" applyFill="1" applyBorder="1" applyAlignment="1">
      <alignment horizontal="left" vertical="center" wrapText="1"/>
    </xf>
    <xf numFmtId="0" fontId="43" fillId="0" borderId="95" xfId="0" applyFont="1" applyFill="1" applyBorder="1" applyAlignment="1" applyProtection="1">
      <alignment vertical="center" wrapText="1"/>
    </xf>
    <xf numFmtId="0" fontId="54" fillId="0" borderId="97" xfId="0" applyFont="1" applyBorder="1" applyAlignment="1">
      <alignment horizontal="center" vertical="center"/>
    </xf>
    <xf numFmtId="44" fontId="53" fillId="0" borderId="22" xfId="1" applyFont="1" applyFill="1" applyBorder="1" applyAlignment="1">
      <alignment horizontal="left" vertical="center" wrapText="1"/>
    </xf>
    <xf numFmtId="0" fontId="55" fillId="0" borderId="8" xfId="0" applyFont="1" applyBorder="1" applyAlignment="1">
      <alignment vertical="center"/>
    </xf>
    <xf numFmtId="0" fontId="13" fillId="0" borderId="33" xfId="0" applyFont="1" applyBorder="1" applyAlignment="1"/>
    <xf numFmtId="0" fontId="13" fillId="0" borderId="33" xfId="0" applyFont="1" applyBorder="1" applyAlignment="1">
      <alignment wrapText="1"/>
    </xf>
    <xf numFmtId="0" fontId="13" fillId="0" borderId="0" xfId="0" applyFont="1" applyAlignment="1"/>
    <xf numFmtId="0" fontId="13" fillId="0" borderId="1" xfId="0" applyFont="1" applyBorder="1" applyAlignment="1"/>
    <xf numFmtId="0" fontId="19" fillId="0" borderId="0" xfId="0" applyFont="1" applyBorder="1" applyAlignment="1" applyProtection="1"/>
    <xf numFmtId="0" fontId="20" fillId="0" borderId="0" xfId="0" applyFont="1" applyBorder="1" applyAlignment="1" applyProtection="1"/>
    <xf numFmtId="0" fontId="21" fillId="3" borderId="0" xfId="0" applyFont="1" applyFill="1" applyBorder="1" applyAlignment="1" applyProtection="1"/>
    <xf numFmtId="0" fontId="20" fillId="3" borderId="0" xfId="0" applyFont="1" applyFill="1" applyBorder="1" applyAlignment="1" applyProtection="1"/>
    <xf numFmtId="0" fontId="23" fillId="4" borderId="9" xfId="0" applyFont="1" applyFill="1" applyBorder="1" applyAlignment="1">
      <alignment horizontal="center"/>
    </xf>
    <xf numFmtId="0" fontId="23" fillId="4" borderId="0" xfId="0" applyFont="1" applyFill="1" applyAlignment="1">
      <alignment horizontal="center"/>
    </xf>
    <xf numFmtId="0" fontId="23" fillId="4" borderId="5" xfId="0" applyFont="1" applyFill="1" applyBorder="1" applyAlignment="1">
      <alignment horizontal="center" wrapText="1"/>
    </xf>
    <xf numFmtId="0" fontId="23" fillId="4" borderId="74" xfId="0" applyFont="1" applyFill="1" applyBorder="1" applyAlignment="1">
      <alignment horizontal="center" wrapText="1"/>
    </xf>
    <xf numFmtId="0" fontId="23" fillId="4" borderId="8" xfId="0" applyFont="1" applyFill="1" applyBorder="1" applyAlignment="1">
      <alignment horizontal="center" wrapText="1"/>
    </xf>
    <xf numFmtId="0" fontId="23" fillId="4" borderId="0" xfId="0" applyFont="1" applyFill="1" applyAlignment="1"/>
    <xf numFmtId="0" fontId="23" fillId="4" borderId="22" xfId="0" applyFont="1" applyFill="1" applyBorder="1" applyAlignment="1">
      <alignment horizontal="center" wrapText="1"/>
    </xf>
    <xf numFmtId="0" fontId="23" fillId="4" borderId="6" xfId="0" applyFont="1" applyFill="1" applyBorder="1" applyAlignment="1" applyProtection="1">
      <alignment horizontal="center" wrapText="1"/>
    </xf>
    <xf numFmtId="0" fontId="23" fillId="4" borderId="17" xfId="0" applyFont="1" applyFill="1" applyBorder="1" applyAlignment="1" applyProtection="1">
      <alignment horizontal="center" wrapText="1"/>
    </xf>
    <xf numFmtId="0" fontId="15" fillId="0" borderId="0" xfId="0" applyFont="1" applyAlignment="1">
      <alignment horizontal="center"/>
    </xf>
    <xf numFmtId="0" fontId="15" fillId="0" borderId="1" xfId="0" applyFont="1" applyBorder="1" applyAlignment="1">
      <alignment horizontal="center"/>
    </xf>
    <xf numFmtId="0" fontId="23" fillId="4" borderId="10" xfId="0" applyFont="1" applyFill="1" applyBorder="1" applyAlignment="1">
      <alignment horizontal="center" wrapText="1"/>
    </xf>
    <xf numFmtId="0" fontId="23" fillId="4" borderId="11" xfId="0" applyFont="1" applyFill="1" applyBorder="1" applyAlignment="1">
      <alignment horizontal="center" wrapText="1"/>
    </xf>
    <xf numFmtId="0" fontId="25" fillId="0" borderId="33" xfId="0" applyFont="1" applyFill="1" applyBorder="1" applyAlignment="1">
      <alignment horizontal="center"/>
    </xf>
    <xf numFmtId="0" fontId="25" fillId="0" borderId="33" xfId="0" applyFont="1" applyFill="1" applyBorder="1" applyAlignment="1">
      <alignment horizontal="left"/>
    </xf>
    <xf numFmtId="0" fontId="25" fillId="0" borderId="33" xfId="0" applyFont="1" applyFill="1" applyBorder="1" applyAlignment="1">
      <alignment horizontal="left" wrapText="1"/>
    </xf>
    <xf numFmtId="0" fontId="25" fillId="0" borderId="33" xfId="0" applyFont="1" applyFill="1" applyBorder="1" applyAlignment="1">
      <alignment wrapText="1"/>
    </xf>
    <xf numFmtId="0" fontId="26" fillId="0" borderId="33" xfId="0" applyFont="1" applyBorder="1" applyAlignment="1" applyProtection="1">
      <alignment horizontal="center"/>
    </xf>
    <xf numFmtId="3" fontId="25" fillId="0" borderId="33" xfId="0" applyNumberFormat="1" applyFont="1" applyFill="1" applyBorder="1" applyAlignment="1">
      <alignment horizontal="center"/>
    </xf>
    <xf numFmtId="49" fontId="24" fillId="0" borderId="33" xfId="0" applyNumberFormat="1" applyFont="1" applyFill="1" applyBorder="1" applyAlignment="1">
      <alignment horizontal="center" wrapText="1"/>
    </xf>
    <xf numFmtId="44" fontId="25" fillId="2" borderId="33" xfId="1" applyFont="1" applyFill="1" applyBorder="1" applyAlignment="1" applyProtection="1">
      <alignment horizontal="left" wrapText="1"/>
      <protection locked="0"/>
    </xf>
    <xf numFmtId="44" fontId="13" fillId="0" borderId="33" xfId="0" applyNumberFormat="1" applyFont="1" applyFill="1" applyBorder="1" applyAlignment="1" applyProtection="1">
      <alignment horizontal="right"/>
    </xf>
    <xf numFmtId="0" fontId="13" fillId="0" borderId="0" xfId="0" applyFont="1" applyAlignment="1">
      <alignment horizontal="center"/>
    </xf>
    <xf numFmtId="0" fontId="13" fillId="0" borderId="1" xfId="0" applyFont="1" applyBorder="1" applyAlignment="1">
      <alignment horizontal="center"/>
    </xf>
    <xf numFmtId="3" fontId="27" fillId="0" borderId="14" xfId="0" applyNumberFormat="1" applyFont="1" applyBorder="1" applyAlignment="1">
      <alignment horizontal="center"/>
    </xf>
    <xf numFmtId="164" fontId="27" fillId="0" borderId="16" xfId="0" applyNumberFormat="1" applyFont="1" applyBorder="1" applyAlignment="1">
      <alignment horizontal="center"/>
    </xf>
    <xf numFmtId="3" fontId="27" fillId="5" borderId="14" xfId="0" applyNumberFormat="1" applyFont="1" applyFill="1" applyBorder="1" applyAlignment="1">
      <alignment horizontal="center"/>
    </xf>
    <xf numFmtId="164" fontId="27" fillId="5" borderId="16" xfId="0" applyNumberFormat="1" applyFont="1" applyFill="1" applyBorder="1" applyAlignment="1">
      <alignment horizontal="center"/>
    </xf>
    <xf numFmtId="3" fontId="26" fillId="0" borderId="33" xfId="0" applyNumberFormat="1" applyFont="1" applyFill="1" applyBorder="1" applyAlignment="1">
      <alignment horizontal="center"/>
    </xf>
    <xf numFmtId="3" fontId="27" fillId="6" borderId="14" xfId="0" applyNumberFormat="1" applyFont="1" applyFill="1" applyBorder="1" applyAlignment="1">
      <alignment horizontal="center"/>
    </xf>
    <xf numFmtId="164" fontId="27" fillId="6" borderId="16" xfId="0" applyNumberFormat="1" applyFont="1" applyFill="1" applyBorder="1" applyAlignment="1">
      <alignment horizontal="center"/>
    </xf>
    <xf numFmtId="49" fontId="25" fillId="0" borderId="33" xfId="0" applyNumberFormat="1" applyFont="1" applyFill="1" applyBorder="1" applyAlignment="1">
      <alignment horizontal="center" wrapText="1"/>
    </xf>
    <xf numFmtId="0" fontId="26" fillId="0" borderId="33" xfId="0" applyFont="1" applyFill="1" applyBorder="1" applyAlignment="1" applyProtection="1"/>
    <xf numFmtId="0" fontId="26" fillId="0" borderId="33" xfId="0" applyFont="1" applyFill="1" applyBorder="1" applyAlignment="1" applyProtection="1">
      <alignment horizontal="left"/>
    </xf>
    <xf numFmtId="0" fontId="26" fillId="0" borderId="33" xfId="0" applyFont="1" applyFill="1" applyBorder="1" applyAlignment="1" applyProtection="1">
      <alignment wrapText="1"/>
    </xf>
    <xf numFmtId="0" fontId="26" fillId="0" borderId="33" xfId="0" applyFont="1" applyFill="1" applyBorder="1" applyAlignment="1" applyProtection="1">
      <alignment horizontal="left" wrapText="1"/>
    </xf>
    <xf numFmtId="0" fontId="13" fillId="0" borderId="33" xfId="0" applyFont="1" applyFill="1" applyBorder="1" applyAlignment="1">
      <alignment horizontal="left" wrapText="1"/>
    </xf>
    <xf numFmtId="0" fontId="13" fillId="0" borderId="33" xfId="0" applyFont="1" applyFill="1" applyBorder="1" applyAlignment="1" applyProtection="1">
      <alignment horizontal="center"/>
    </xf>
    <xf numFmtId="3" fontId="27" fillId="0" borderId="14" xfId="0" applyNumberFormat="1" applyFont="1" applyFill="1" applyBorder="1" applyAlignment="1">
      <alignment horizontal="center"/>
    </xf>
    <xf numFmtId="164" fontId="27" fillId="0" borderId="16" xfId="0" applyNumberFormat="1" applyFont="1" applyFill="1" applyBorder="1" applyAlignment="1">
      <alignment horizontal="center"/>
    </xf>
    <xf numFmtId="3" fontId="27" fillId="11" borderId="14" xfId="0" applyNumberFormat="1" applyFont="1" applyFill="1" applyBorder="1" applyAlignment="1">
      <alignment horizontal="center"/>
    </xf>
    <xf numFmtId="164" fontId="27" fillId="11" borderId="16" xfId="0" applyNumberFormat="1" applyFont="1" applyFill="1" applyBorder="1" applyAlignment="1">
      <alignment horizontal="center"/>
    </xf>
    <xf numFmtId="0" fontId="57" fillId="0" borderId="33" xfId="0" applyFont="1" applyBorder="1" applyAlignment="1">
      <alignment horizontal="right" wrapText="1"/>
    </xf>
    <xf numFmtId="0" fontId="25" fillId="0" borderId="0" xfId="0" applyFont="1" applyFill="1" applyBorder="1" applyAlignment="1">
      <alignment horizontal="center"/>
    </xf>
    <xf numFmtId="0" fontId="25" fillId="0" borderId="0" xfId="0" applyFont="1" applyFill="1" applyBorder="1" applyAlignment="1"/>
    <xf numFmtId="0" fontId="13" fillId="0" borderId="0" xfId="0" applyFont="1" applyFill="1" applyAlignment="1">
      <alignment horizontal="center"/>
    </xf>
    <xf numFmtId="0" fontId="25" fillId="0" borderId="0" xfId="0" applyFont="1" applyFill="1" applyBorder="1" applyAlignment="1">
      <alignment horizontal="left"/>
    </xf>
    <xf numFmtId="0" fontId="25" fillId="0" borderId="0" xfId="0" applyFont="1" applyFill="1" applyBorder="1" applyAlignment="1">
      <alignment horizontal="left" wrapText="1"/>
    </xf>
    <xf numFmtId="0" fontId="25" fillId="0" borderId="0" xfId="0" applyFont="1" applyFill="1" applyBorder="1" applyAlignment="1">
      <alignment wrapText="1"/>
    </xf>
    <xf numFmtId="0" fontId="25" fillId="0" borderId="0" xfId="0" applyFont="1" applyFill="1" applyBorder="1" applyAlignment="1">
      <alignment horizontal="center" wrapText="1"/>
    </xf>
    <xf numFmtId="3" fontId="26" fillId="0" borderId="0" xfId="0" applyNumberFormat="1" applyFont="1" applyFill="1" applyBorder="1" applyAlignment="1">
      <alignment horizontal="center"/>
    </xf>
    <xf numFmtId="49" fontId="24" fillId="0" borderId="0" xfId="0" applyNumberFormat="1" applyFont="1" applyFill="1" applyBorder="1" applyAlignment="1">
      <alignment horizontal="center" wrapText="1"/>
    </xf>
    <xf numFmtId="44" fontId="25" fillId="0" borderId="0" xfId="1" applyFont="1" applyFill="1" applyBorder="1" applyAlignment="1" applyProtection="1">
      <alignment horizontal="left" wrapText="1"/>
      <protection locked="0"/>
    </xf>
    <xf numFmtId="44" fontId="13" fillId="0" borderId="0" xfId="0" applyNumberFormat="1" applyFont="1" applyFill="1" applyBorder="1" applyAlignment="1" applyProtection="1">
      <alignment horizontal="right"/>
    </xf>
    <xf numFmtId="3" fontId="27" fillId="0" borderId="23" xfId="0" applyNumberFormat="1" applyFont="1" applyFill="1" applyBorder="1" applyAlignment="1">
      <alignment horizontal="center"/>
    </xf>
    <xf numFmtId="164" fontId="27" fillId="0" borderId="24" xfId="0" applyNumberFormat="1" applyFont="1" applyFill="1" applyBorder="1" applyAlignment="1">
      <alignment horizontal="center"/>
    </xf>
    <xf numFmtId="3" fontId="27" fillId="0" borderId="23" xfId="0" applyNumberFormat="1" applyFont="1" applyBorder="1" applyAlignment="1">
      <alignment horizontal="center"/>
    </xf>
    <xf numFmtId="164" fontId="27" fillId="0" borderId="24" xfId="0" applyNumberFormat="1" applyFont="1" applyBorder="1" applyAlignment="1">
      <alignment horizontal="center"/>
    </xf>
    <xf numFmtId="0" fontId="23" fillId="4" borderId="17" xfId="0" applyFont="1" applyFill="1" applyBorder="1" applyAlignment="1">
      <alignment horizontal="center"/>
    </xf>
    <xf numFmtId="0" fontId="23" fillId="4" borderId="22" xfId="0" applyFont="1" applyFill="1" applyBorder="1" applyAlignment="1">
      <alignment wrapText="1"/>
    </xf>
    <xf numFmtId="0" fontId="23" fillId="4" borderId="0" xfId="0" applyFont="1" applyFill="1" applyBorder="1" applyAlignment="1">
      <alignment horizontal="center" wrapText="1"/>
    </xf>
    <xf numFmtId="0" fontId="26" fillId="0" borderId="33" xfId="0" applyFont="1" applyFill="1" applyBorder="1" applyAlignment="1">
      <alignment horizontal="center"/>
    </xf>
    <xf numFmtId="0" fontId="26" fillId="0" borderId="33" xfId="0" applyFont="1" applyFill="1" applyBorder="1" applyAlignment="1">
      <alignment horizontal="left"/>
    </xf>
    <xf numFmtId="0" fontId="26" fillId="0" borderId="33" xfId="0" applyFont="1" applyFill="1" applyBorder="1" applyAlignment="1">
      <alignment wrapText="1"/>
    </xf>
    <xf numFmtId="0" fontId="26" fillId="0" borderId="33" xfId="0" applyFont="1" applyFill="1" applyBorder="1" applyAlignment="1">
      <alignment horizontal="left" wrapText="1"/>
    </xf>
    <xf numFmtId="0" fontId="26" fillId="0" borderId="33" xfId="0" applyFont="1" applyFill="1" applyBorder="1" applyAlignment="1" applyProtection="1">
      <alignment horizontal="center"/>
    </xf>
    <xf numFmtId="0" fontId="25" fillId="0" borderId="33" xfId="0" applyFont="1" applyFill="1" applyBorder="1" applyAlignment="1">
      <alignment horizontal="center" wrapText="1"/>
    </xf>
    <xf numFmtId="0" fontId="23" fillId="4" borderId="7" xfId="0" applyFont="1" applyFill="1" applyBorder="1" applyAlignment="1" applyProtection="1">
      <alignment horizontal="center" wrapText="1"/>
    </xf>
    <xf numFmtId="0" fontId="25" fillId="6" borderId="33" xfId="0" applyFont="1" applyFill="1" applyBorder="1" applyAlignment="1">
      <alignment horizontal="center"/>
    </xf>
    <xf numFmtId="3" fontId="27" fillId="0" borderId="19" xfId="0" applyNumberFormat="1" applyFont="1" applyBorder="1" applyAlignment="1">
      <alignment horizontal="center"/>
    </xf>
    <xf numFmtId="164" fontId="27" fillId="0" borderId="11" xfId="0" applyNumberFormat="1" applyFont="1" applyBorder="1" applyAlignment="1">
      <alignment horizontal="center"/>
    </xf>
    <xf numFmtId="0" fontId="13" fillId="0" borderId="33" xfId="0" applyFont="1" applyFill="1" applyBorder="1" applyAlignment="1">
      <alignment horizontal="center"/>
    </xf>
    <xf numFmtId="0" fontId="26" fillId="6" borderId="33" xfId="0" applyFont="1" applyFill="1" applyBorder="1" applyAlignment="1">
      <alignment horizontal="center"/>
    </xf>
    <xf numFmtId="0" fontId="25" fillId="6" borderId="33" xfId="0" applyFont="1" applyFill="1" applyBorder="1" applyAlignment="1">
      <alignment horizontal="center" wrapText="1"/>
    </xf>
    <xf numFmtId="0" fontId="13" fillId="0" borderId="33" xfId="0" applyFont="1" applyFill="1" applyBorder="1" applyAlignment="1"/>
    <xf numFmtId="49" fontId="29" fillId="0" borderId="33" xfId="0" applyNumberFormat="1" applyFont="1" applyFill="1" applyBorder="1" applyAlignment="1">
      <alignment horizontal="center" wrapText="1"/>
    </xf>
    <xf numFmtId="0" fontId="25" fillId="0" borderId="33" xfId="0" applyNumberFormat="1" applyFont="1" applyFill="1" applyBorder="1" applyAlignment="1">
      <alignment horizontal="left" wrapText="1"/>
    </xf>
    <xf numFmtId="0" fontId="25" fillId="6" borderId="13" xfId="0" applyFont="1" applyFill="1" applyBorder="1" applyAlignment="1">
      <alignment horizontal="center" wrapText="1"/>
    </xf>
    <xf numFmtId="0" fontId="13" fillId="0" borderId="56" xfId="0" applyFont="1" applyFill="1" applyBorder="1" applyAlignment="1"/>
    <xf numFmtId="0" fontId="25" fillId="0" borderId="67" xfId="0" applyFont="1" applyFill="1" applyBorder="1" applyAlignment="1">
      <alignment horizontal="left"/>
    </xf>
    <xf numFmtId="0" fontId="25" fillId="0" borderId="18" xfId="0" applyFont="1" applyFill="1" applyBorder="1" applyAlignment="1">
      <alignment wrapText="1"/>
    </xf>
    <xf numFmtId="0" fontId="25" fillId="0" borderId="22" xfId="0" applyFont="1" applyFill="1" applyBorder="1" applyAlignment="1">
      <alignment horizontal="left" wrapText="1"/>
    </xf>
    <xf numFmtId="3" fontId="25" fillId="0" borderId="22" xfId="0" applyNumberFormat="1" applyFont="1" applyFill="1" applyBorder="1" applyAlignment="1">
      <alignment horizontal="center"/>
    </xf>
    <xf numFmtId="0" fontId="25" fillId="6" borderId="86" xfId="0" applyFont="1" applyFill="1" applyBorder="1" applyAlignment="1">
      <alignment horizontal="center" wrapText="1"/>
    </xf>
    <xf numFmtId="0" fontId="25" fillId="0" borderId="15" xfId="0" applyFont="1" applyFill="1" applyBorder="1" applyAlignment="1">
      <alignment horizontal="left"/>
    </xf>
    <xf numFmtId="0" fontId="25" fillId="0" borderId="12" xfId="0" applyFont="1" applyFill="1" applyBorder="1" applyAlignment="1">
      <alignment wrapText="1"/>
    </xf>
    <xf numFmtId="0" fontId="25" fillId="0" borderId="5" xfId="0" applyFont="1" applyFill="1" applyBorder="1" applyAlignment="1">
      <alignment horizontal="left" wrapText="1"/>
    </xf>
    <xf numFmtId="3" fontId="25" fillId="0" borderId="5" xfId="0" applyNumberFormat="1" applyFont="1" applyFill="1" applyBorder="1" applyAlignment="1">
      <alignment horizontal="center"/>
    </xf>
    <xf numFmtId="0" fontId="25" fillId="6" borderId="87" xfId="0" applyFont="1" applyFill="1" applyBorder="1" applyAlignment="1">
      <alignment horizontal="center" wrapText="1"/>
    </xf>
    <xf numFmtId="0" fontId="13" fillId="0" borderId="62" xfId="0" applyFont="1" applyFill="1" applyBorder="1" applyAlignment="1"/>
    <xf numFmtId="0" fontId="25" fillId="0" borderId="21" xfId="0" applyFont="1" applyFill="1" applyBorder="1" applyAlignment="1">
      <alignment horizontal="left"/>
    </xf>
    <xf numFmtId="0" fontId="25" fillId="0" borderId="9" xfId="0" applyFont="1" applyFill="1" applyBorder="1" applyAlignment="1">
      <alignment wrapText="1"/>
    </xf>
    <xf numFmtId="49" fontId="24" fillId="0" borderId="62" xfId="0" applyNumberFormat="1" applyFont="1" applyFill="1" applyBorder="1" applyAlignment="1">
      <alignment horizontal="center" wrapText="1"/>
    </xf>
    <xf numFmtId="0" fontId="25" fillId="0" borderId="62" xfId="0" applyFont="1" applyFill="1" applyBorder="1" applyAlignment="1">
      <alignment horizontal="center"/>
    </xf>
    <xf numFmtId="0" fontId="25" fillId="0" borderId="91" xfId="0" applyFont="1" applyFill="1" applyBorder="1" applyAlignment="1">
      <alignment horizontal="center"/>
    </xf>
    <xf numFmtId="3" fontId="13" fillId="0" borderId="0" xfId="0" applyNumberFormat="1" applyFont="1" applyAlignment="1">
      <alignment horizontal="center"/>
    </xf>
    <xf numFmtId="0" fontId="25" fillId="0" borderId="85" xfId="0" applyFont="1" applyBorder="1" applyAlignment="1">
      <alignment horizontal="center" wrapText="1"/>
    </xf>
    <xf numFmtId="3" fontId="26" fillId="0" borderId="84" xfId="0" applyNumberFormat="1" applyFont="1" applyBorder="1" applyAlignment="1">
      <alignment horizontal="center"/>
    </xf>
    <xf numFmtId="0" fontId="25" fillId="0" borderId="22" xfId="0" applyFont="1" applyBorder="1" applyAlignment="1">
      <alignment wrapText="1"/>
    </xf>
    <xf numFmtId="44" fontId="19" fillId="7" borderId="88" xfId="0" applyNumberFormat="1" applyFont="1" applyFill="1" applyBorder="1" applyAlignment="1" applyProtection="1"/>
    <xf numFmtId="3" fontId="19" fillId="7" borderId="25" xfId="0" applyNumberFormat="1" applyFont="1" applyFill="1" applyBorder="1" applyAlignment="1">
      <alignment horizontal="center"/>
    </xf>
    <xf numFmtId="164" fontId="19" fillId="7" borderId="25" xfId="0" applyNumberFormat="1" applyFont="1" applyFill="1" applyBorder="1" applyAlignment="1">
      <alignment horizontal="center"/>
    </xf>
    <xf numFmtId="0" fontId="13" fillId="0" borderId="0" xfId="0" applyFont="1" applyAlignment="1">
      <alignment wrapText="1"/>
    </xf>
    <xf numFmtId="0" fontId="30" fillId="0" borderId="0" xfId="0" applyFont="1" applyAlignment="1">
      <alignment horizontal="center"/>
    </xf>
    <xf numFmtId="0" fontId="13" fillId="0" borderId="0" xfId="0" applyFont="1" applyAlignment="1">
      <alignment horizontal="left" wrapText="1"/>
    </xf>
    <xf numFmtId="0" fontId="13" fillId="0" borderId="0" xfId="0" applyFont="1" applyAlignment="1">
      <alignment horizontal="left"/>
    </xf>
    <xf numFmtId="0" fontId="19" fillId="0" borderId="0" xfId="0" applyFont="1" applyFill="1" applyBorder="1" applyAlignment="1" applyProtection="1"/>
    <xf numFmtId="0" fontId="18" fillId="0" borderId="0" xfId="0" applyFont="1" applyBorder="1" applyAlignment="1">
      <alignment wrapText="1"/>
    </xf>
    <xf numFmtId="0" fontId="25" fillId="0" borderId="0" xfId="0" applyFont="1" applyBorder="1" applyAlignment="1">
      <alignment horizontal="center"/>
    </xf>
    <xf numFmtId="0" fontId="25" fillId="0" borderId="0" xfId="0" applyFont="1" applyBorder="1" applyAlignment="1">
      <alignment horizontal="left" wrapText="1"/>
    </xf>
    <xf numFmtId="0" fontId="23" fillId="0" borderId="0" xfId="0" applyFont="1" applyFill="1" applyBorder="1" applyAlignment="1" applyProtection="1">
      <alignment horizontal="center"/>
    </xf>
    <xf numFmtId="0" fontId="31" fillId="4" borderId="27" xfId="0" applyFont="1" applyFill="1" applyBorder="1" applyAlignment="1" applyProtection="1">
      <alignment horizontal="center"/>
    </xf>
    <xf numFmtId="0" fontId="31" fillId="4" borderId="28" xfId="0" applyFont="1" applyFill="1" applyBorder="1" applyAlignment="1" applyProtection="1">
      <alignment horizontal="center"/>
    </xf>
    <xf numFmtId="0" fontId="23" fillId="4" borderId="27" xfId="0" applyFont="1" applyFill="1" applyBorder="1" applyAlignment="1" applyProtection="1">
      <alignment horizontal="center" wrapText="1"/>
    </xf>
    <xf numFmtId="0" fontId="31" fillId="4" borderId="28" xfId="0" applyFont="1" applyFill="1" applyBorder="1" applyAlignment="1" applyProtection="1">
      <alignment horizontal="center" wrapText="1"/>
    </xf>
    <xf numFmtId="0" fontId="31" fillId="0" borderId="0" xfId="0" applyFont="1" applyFill="1" applyBorder="1" applyAlignment="1" applyProtection="1">
      <alignment horizontal="center" wrapText="1"/>
    </xf>
    <xf numFmtId="0" fontId="23" fillId="4" borderId="31" xfId="0" applyFont="1" applyFill="1" applyBorder="1" applyAlignment="1" applyProtection="1">
      <alignment horizontal="center" wrapText="1"/>
    </xf>
    <xf numFmtId="0" fontId="13" fillId="0" borderId="41" xfId="0" applyFont="1" applyBorder="1" applyAlignment="1">
      <alignment horizontal="left" wrapText="1"/>
    </xf>
    <xf numFmtId="0" fontId="13" fillId="0" borderId="0" xfId="0" applyFont="1" applyFill="1" applyBorder="1" applyAlignment="1">
      <alignment horizontal="left" wrapText="1"/>
    </xf>
    <xf numFmtId="0" fontId="13" fillId="6" borderId="33" xfId="0" applyFont="1" applyFill="1" applyBorder="1" applyAlignment="1" applyProtection="1">
      <alignment horizontal="center"/>
    </xf>
    <xf numFmtId="0" fontId="13" fillId="0" borderId="33" xfId="0" applyFont="1" applyBorder="1" applyAlignment="1" applyProtection="1">
      <alignment horizontal="center" wrapText="1"/>
    </xf>
    <xf numFmtId="0" fontId="32" fillId="0" borderId="33" xfId="0" quotePrefix="1" applyFont="1" applyBorder="1" applyAlignment="1" applyProtection="1">
      <alignment horizontal="center" wrapText="1"/>
    </xf>
    <xf numFmtId="3" fontId="13" fillId="10" borderId="33" xfId="0" applyNumberFormat="1" applyFont="1" applyFill="1" applyBorder="1" applyAlignment="1" applyProtection="1">
      <alignment horizontal="center" wrapText="1"/>
    </xf>
    <xf numFmtId="44" fontId="13" fillId="10" borderId="33" xfId="0" applyNumberFormat="1" applyFont="1" applyFill="1" applyBorder="1" applyAlignment="1" applyProtection="1">
      <alignment horizontal="right"/>
    </xf>
    <xf numFmtId="165" fontId="13" fillId="10" borderId="33" xfId="0" applyNumberFormat="1" applyFont="1" applyFill="1" applyBorder="1" applyAlignment="1" applyProtection="1">
      <alignment horizontal="center" wrapText="1"/>
    </xf>
    <xf numFmtId="0" fontId="13" fillId="0" borderId="0" xfId="0" applyFont="1" applyAlignment="1" applyProtection="1"/>
    <xf numFmtId="0" fontId="13" fillId="0" borderId="83" xfId="0" applyFont="1" applyBorder="1" applyAlignment="1" applyProtection="1">
      <alignment horizontal="left" wrapText="1"/>
    </xf>
    <xf numFmtId="0" fontId="13" fillId="0" borderId="0" xfId="0" applyFont="1" applyFill="1" applyBorder="1" applyAlignment="1" applyProtection="1">
      <alignment horizontal="left" wrapText="1"/>
    </xf>
    <xf numFmtId="0" fontId="13" fillId="0" borderId="41" xfId="0" applyFont="1" applyBorder="1" applyAlignment="1" applyProtection="1">
      <alignment horizontal="left" wrapText="1"/>
    </xf>
    <xf numFmtId="0" fontId="14" fillId="0" borderId="0" xfId="0" applyFont="1" applyFill="1" applyBorder="1" applyAlignment="1" applyProtection="1">
      <alignment horizontal="center"/>
    </xf>
    <xf numFmtId="0" fontId="13" fillId="0" borderId="94" xfId="0" applyFont="1" applyBorder="1" applyAlignment="1" applyProtection="1">
      <alignment horizontal="center" wrapText="1"/>
    </xf>
    <xf numFmtId="0" fontId="32" fillId="0" borderId="92" xfId="0" quotePrefix="1" applyFont="1" applyBorder="1" applyAlignment="1" applyProtection="1">
      <alignment horizontal="center" wrapText="1"/>
    </xf>
    <xf numFmtId="3" fontId="13" fillId="10" borderId="92" xfId="0" applyNumberFormat="1" applyFont="1" applyFill="1" applyBorder="1" applyAlignment="1" applyProtection="1">
      <alignment horizontal="center" wrapText="1"/>
    </xf>
    <xf numFmtId="44" fontId="13" fillId="10" borderId="92" xfId="0" applyNumberFormat="1" applyFont="1" applyFill="1" applyBorder="1" applyAlignment="1" applyProtection="1">
      <alignment horizontal="right"/>
    </xf>
    <xf numFmtId="44" fontId="19" fillId="8" borderId="56" xfId="0" applyNumberFormat="1" applyFont="1" applyFill="1" applyBorder="1" applyAlignment="1" applyProtection="1"/>
    <xf numFmtId="44" fontId="19" fillId="0" borderId="0" xfId="0" applyNumberFormat="1" applyFont="1" applyFill="1" applyBorder="1" applyAlignment="1" applyProtection="1"/>
    <xf numFmtId="0" fontId="13" fillId="0" borderId="0" xfId="0" applyFont="1" applyFill="1" applyBorder="1" applyAlignment="1">
      <alignment horizontal="center"/>
    </xf>
    <xf numFmtId="0" fontId="18" fillId="0" borderId="0" xfId="0" applyFont="1" applyFill="1" applyBorder="1" applyAlignment="1">
      <alignment wrapText="1"/>
    </xf>
    <xf numFmtId="0" fontId="13" fillId="0" borderId="0" xfId="0" applyFont="1" applyFill="1" applyBorder="1" applyAlignment="1">
      <alignment wrapText="1"/>
    </xf>
    <xf numFmtId="0" fontId="13" fillId="0" borderId="0" xfId="0" applyFont="1" applyFill="1" applyBorder="1" applyAlignment="1"/>
    <xf numFmtId="0" fontId="31" fillId="0" borderId="0" xfId="0" applyFont="1" applyFill="1" applyBorder="1" applyAlignment="1" applyProtection="1">
      <alignment horizontal="center"/>
    </xf>
    <xf numFmtId="0" fontId="23" fillId="0" borderId="0" xfId="0" applyFont="1" applyFill="1" applyBorder="1" applyAlignment="1" applyProtection="1">
      <alignment horizontal="center" wrapText="1"/>
    </xf>
    <xf numFmtId="0" fontId="13" fillId="0" borderId="0" xfId="0" applyFont="1" applyFill="1" applyBorder="1" applyAlignment="1" applyProtection="1">
      <alignment horizontal="center" wrapText="1"/>
    </xf>
    <xf numFmtId="0" fontId="32" fillId="0" borderId="0" xfId="0" quotePrefix="1" applyFont="1" applyFill="1" applyBorder="1" applyAlignment="1" applyProtection="1">
      <alignment horizontal="center" wrapText="1"/>
    </xf>
    <xf numFmtId="3" fontId="13" fillId="0" borderId="0" xfId="0" applyNumberFormat="1" applyFont="1" applyFill="1" applyBorder="1" applyAlignment="1" applyProtection="1">
      <alignment horizontal="center" wrapText="1"/>
    </xf>
    <xf numFmtId="3" fontId="26" fillId="0" borderId="0" xfId="0" applyNumberFormat="1" applyFont="1" applyFill="1" applyBorder="1" applyAlignment="1" applyProtection="1">
      <alignment horizontal="center" wrapText="1"/>
    </xf>
    <xf numFmtId="0" fontId="13" fillId="0" borderId="0" xfId="0" applyFont="1" applyFill="1" applyBorder="1" applyAlignment="1">
      <alignment horizontal="left"/>
    </xf>
    <xf numFmtId="0" fontId="26" fillId="0" borderId="33" xfId="0" applyFont="1" applyFill="1" applyBorder="1" applyAlignment="1" applyProtection="1">
      <alignment horizontal="right"/>
    </xf>
    <xf numFmtId="0" fontId="25" fillId="0" borderId="33" xfId="0" applyFont="1" applyFill="1" applyBorder="1" applyAlignment="1">
      <alignment horizontal="right" wrapText="1"/>
    </xf>
    <xf numFmtId="0" fontId="57" fillId="0" borderId="33" xfId="0" applyFont="1" applyFill="1" applyBorder="1" applyAlignment="1">
      <alignment horizontal="right" wrapText="1"/>
    </xf>
    <xf numFmtId="0" fontId="26" fillId="0" borderId="33" xfId="0" applyNumberFormat="1" applyFont="1" applyFill="1" applyBorder="1" applyAlignment="1">
      <alignment horizontal="left" wrapText="1"/>
    </xf>
    <xf numFmtId="0" fontId="25" fillId="0" borderId="5" xfId="0" applyFont="1" applyFill="1" applyBorder="1" applyAlignment="1">
      <alignment wrapText="1"/>
    </xf>
    <xf numFmtId="0" fontId="13" fillId="0" borderId="62" xfId="0" applyFont="1" applyBorder="1" applyAlignment="1"/>
    <xf numFmtId="0" fontId="18" fillId="0" borderId="0" xfId="0" applyFont="1" applyFill="1" applyBorder="1" applyAlignment="1">
      <alignment horizontal="left" wrapText="1"/>
    </xf>
    <xf numFmtId="0" fontId="18" fillId="0" borderId="0" xfId="0" applyFont="1" applyBorder="1" applyAlignment="1">
      <alignment horizontal="left" wrapText="1"/>
    </xf>
    <xf numFmtId="0" fontId="18" fillId="0" borderId="0" xfId="0" applyFont="1" applyAlignment="1">
      <alignment horizontal="center" wrapText="1"/>
    </xf>
    <xf numFmtId="0" fontId="35" fillId="0" borderId="59" xfId="0" applyFont="1" applyBorder="1" applyAlignment="1" applyProtection="1">
      <alignment horizontal="left" vertical="center"/>
    </xf>
    <xf numFmtId="0" fontId="35" fillId="0" borderId="36" xfId="0" applyFont="1" applyBorder="1" applyAlignment="1" applyProtection="1">
      <alignment horizontal="left" vertical="center"/>
    </xf>
    <xf numFmtId="0" fontId="35" fillId="0" borderId="60" xfId="0" applyFont="1" applyBorder="1" applyAlignment="1" applyProtection="1">
      <alignment horizontal="left" vertical="center"/>
    </xf>
    <xf numFmtId="0" fontId="13" fillId="6" borderId="31" xfId="0" applyFont="1" applyFill="1" applyBorder="1" applyAlignment="1">
      <alignment wrapText="1"/>
    </xf>
    <xf numFmtId="0" fontId="13" fillId="6" borderId="20" xfId="0" applyFont="1" applyFill="1" applyBorder="1" applyAlignment="1">
      <alignment wrapText="1"/>
    </xf>
    <xf numFmtId="0" fontId="14" fillId="0" borderId="66" xfId="0" applyFont="1" applyBorder="1" applyAlignment="1">
      <alignment wrapText="1"/>
    </xf>
    <xf numFmtId="0" fontId="31" fillId="4" borderId="0" xfId="0" applyFont="1" applyFill="1" applyAlignment="1">
      <alignment wrapText="1"/>
    </xf>
    <xf numFmtId="0" fontId="14" fillId="0" borderId="99" xfId="0" applyFont="1" applyBorder="1" applyAlignment="1">
      <alignment wrapText="1"/>
    </xf>
    <xf numFmtId="0" fontId="13" fillId="10" borderId="31" xfId="0" applyFont="1" applyFill="1" applyBorder="1" applyAlignment="1">
      <alignment wrapText="1"/>
    </xf>
    <xf numFmtId="0" fontId="13" fillId="10" borderId="20" xfId="0" applyFont="1" applyFill="1" applyBorder="1" applyAlignment="1">
      <alignment wrapText="1"/>
    </xf>
    <xf numFmtId="0" fontId="14" fillId="0" borderId="31" xfId="0" applyFont="1" applyBorder="1" applyAlignment="1">
      <alignment wrapText="1"/>
    </xf>
    <xf numFmtId="0" fontId="13" fillId="6" borderId="100" xfId="0" applyFont="1" applyFill="1" applyBorder="1" applyAlignment="1">
      <alignment wrapText="1"/>
    </xf>
    <xf numFmtId="0" fontId="13" fillId="6" borderId="94" xfId="0" applyFont="1" applyFill="1" applyBorder="1" applyAlignment="1">
      <alignment wrapText="1"/>
    </xf>
    <xf numFmtId="0" fontId="14" fillId="0" borderId="90" xfId="0" applyFont="1" applyBorder="1" applyAlignment="1"/>
    <xf numFmtId="0" fontId="13" fillId="6" borderId="32" xfId="0" applyFont="1" applyFill="1" applyBorder="1" applyAlignment="1"/>
    <xf numFmtId="0" fontId="14" fillId="0" borderId="32" xfId="0" applyFont="1" applyBorder="1" applyAlignment="1"/>
    <xf numFmtId="0" fontId="13" fillId="10" borderId="32" xfId="0" applyFont="1" applyFill="1" applyBorder="1" applyAlignment="1"/>
    <xf numFmtId="0" fontId="14" fillId="0" borderId="98" xfId="0" applyFont="1" applyBorder="1" applyAlignment="1"/>
    <xf numFmtId="0" fontId="13" fillId="6" borderId="93" xfId="0" applyFont="1" applyFill="1" applyBorder="1" applyAlignment="1"/>
    <xf numFmtId="0" fontId="31" fillId="0" borderId="0" xfId="0" applyFont="1" applyFill="1" applyBorder="1" applyAlignment="1">
      <alignment wrapText="1"/>
    </xf>
    <xf numFmtId="0" fontId="14" fillId="0" borderId="0" xfId="0" applyFont="1" applyFill="1" applyBorder="1" applyAlignment="1">
      <alignment wrapText="1"/>
    </xf>
    <xf numFmtId="0" fontId="23" fillId="4" borderId="90" xfId="0" applyFont="1" applyFill="1" applyBorder="1" applyAlignment="1" applyProtection="1">
      <alignment horizontal="center"/>
    </xf>
    <xf numFmtId="0" fontId="14" fillId="0" borderId="33" xfId="0" applyFont="1" applyBorder="1" applyAlignment="1" applyProtection="1">
      <alignment horizontal="center"/>
    </xf>
    <xf numFmtId="0" fontId="14" fillId="0" borderId="56" xfId="0" applyFont="1" applyBorder="1" applyAlignment="1" applyProtection="1">
      <alignment horizontal="center"/>
    </xf>
    <xf numFmtId="0" fontId="14" fillId="0" borderId="101" xfId="0" applyFont="1" applyBorder="1" applyAlignment="1" applyProtection="1">
      <alignment horizontal="center"/>
    </xf>
    <xf numFmtId="0" fontId="13" fillId="6" borderId="102" xfId="0" applyFont="1" applyFill="1" applyBorder="1" applyAlignment="1" applyProtection="1">
      <alignment horizontal="center"/>
    </xf>
    <xf numFmtId="0" fontId="48" fillId="0" borderId="0" xfId="0" applyFont="1" applyBorder="1" applyAlignment="1">
      <alignment vertical="top"/>
    </xf>
    <xf numFmtId="0" fontId="48" fillId="0" borderId="40" xfId="0" applyFont="1" applyBorder="1" applyAlignment="1">
      <alignment vertical="top"/>
    </xf>
    <xf numFmtId="0" fontId="26" fillId="0" borderId="32" xfId="0" applyFont="1" applyFill="1" applyBorder="1" applyAlignment="1" applyProtection="1">
      <alignment horizontal="left" vertical="center" wrapText="1"/>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44" fontId="3" fillId="0" borderId="47" xfId="1" applyFont="1" applyFill="1" applyBorder="1" applyAlignment="1">
      <alignment horizontal="center" vertical="center" wrapText="1"/>
    </xf>
    <xf numFmtId="44" fontId="3" fillId="0" borderId="39" xfId="1" applyFont="1" applyFill="1" applyBorder="1" applyAlignment="1">
      <alignment horizontal="center" vertical="center" wrapText="1"/>
    </xf>
    <xf numFmtId="0" fontId="21" fillId="0" borderId="0" xfId="0" applyFont="1" applyFill="1" applyBorder="1" applyAlignment="1" applyProtection="1">
      <alignment horizontal="right"/>
    </xf>
    <xf numFmtId="0" fontId="14" fillId="0" borderId="0" xfId="0" applyFont="1" applyAlignment="1">
      <alignment horizontal="center"/>
    </xf>
    <xf numFmtId="0" fontId="16" fillId="0" borderId="0" xfId="0" applyFont="1" applyAlignment="1">
      <alignment horizontal="center" wrapText="1"/>
    </xf>
    <xf numFmtId="0" fontId="17" fillId="2" borderId="0" xfId="0" applyFont="1" applyFill="1" applyAlignment="1">
      <alignment horizontal="center"/>
    </xf>
    <xf numFmtId="0" fontId="42" fillId="0" borderId="0" xfId="0" applyFont="1" applyFill="1" applyBorder="1" applyAlignment="1">
      <alignment horizontal="left" wrapText="1"/>
    </xf>
    <xf numFmtId="14" fontId="13" fillId="0" borderId="0" xfId="0" applyNumberFormat="1" applyFont="1" applyBorder="1" applyAlignment="1">
      <alignment horizontal="right"/>
    </xf>
    <xf numFmtId="0" fontId="13" fillId="0" borderId="0" xfId="0" applyFont="1" applyBorder="1" applyAlignment="1">
      <alignment horizontal="right"/>
    </xf>
    <xf numFmtId="0" fontId="18" fillId="0" borderId="0" xfId="0" applyFont="1" applyAlignment="1">
      <alignment horizontal="center" wrapText="1"/>
    </xf>
    <xf numFmtId="0" fontId="18" fillId="0" borderId="2" xfId="0" applyFont="1" applyBorder="1" applyAlignment="1">
      <alignment horizontal="center" wrapText="1"/>
    </xf>
    <xf numFmtId="0" fontId="22" fillId="0" borderId="3" xfId="0" applyFont="1" applyBorder="1" applyAlignment="1">
      <alignment horizontal="center" wrapText="1"/>
    </xf>
    <xf numFmtId="0" fontId="22" fillId="0" borderId="4" xfId="0" applyFont="1" applyBorder="1" applyAlignment="1">
      <alignment horizontal="center" wrapText="1"/>
    </xf>
    <xf numFmtId="0" fontId="18" fillId="0" borderId="0" xfId="0" applyFont="1" applyFill="1" applyBorder="1" applyAlignment="1">
      <alignment horizontal="left" wrapText="1"/>
    </xf>
    <xf numFmtId="0" fontId="18" fillId="0" borderId="0" xfId="0" applyFont="1" applyBorder="1" applyAlignment="1">
      <alignment horizontal="left" wrapText="1"/>
    </xf>
    <xf numFmtId="0" fontId="31" fillId="0" borderId="0" xfId="0" applyFont="1" applyFill="1" applyBorder="1" applyAlignment="1">
      <alignment horizontal="center" wrapText="1"/>
    </xf>
    <xf numFmtId="0" fontId="14" fillId="0" borderId="0" xfId="0" applyFont="1" applyFill="1" applyBorder="1" applyAlignment="1">
      <alignment horizontal="left" wrapText="1"/>
    </xf>
    <xf numFmtId="0" fontId="38" fillId="0" borderId="53" xfId="0" applyFont="1" applyBorder="1" applyAlignment="1" applyProtection="1">
      <alignment horizontal="left" vertical="center" wrapText="1"/>
    </xf>
    <xf numFmtId="0" fontId="38" fillId="0" borderId="54" xfId="0" applyFont="1" applyBorder="1" applyAlignment="1" applyProtection="1">
      <alignment horizontal="left" vertical="center" wrapText="1"/>
    </xf>
    <xf numFmtId="0" fontId="38" fillId="0" borderId="55" xfId="0" applyFont="1" applyBorder="1" applyAlignment="1" applyProtection="1">
      <alignment horizontal="left" vertical="center" wrapText="1"/>
    </xf>
    <xf numFmtId="0" fontId="35" fillId="0" borderId="0" xfId="0" applyFont="1" applyBorder="1" applyAlignment="1" applyProtection="1">
      <alignment horizontal="center" vertical="center"/>
    </xf>
    <xf numFmtId="0" fontId="39"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34" fillId="2" borderId="0" xfId="0" applyFont="1" applyFill="1" applyBorder="1" applyAlignment="1" applyProtection="1">
      <alignment horizontal="center" vertical="center"/>
    </xf>
    <xf numFmtId="14" fontId="12" fillId="0" borderId="0" xfId="0" applyNumberFormat="1" applyFont="1" applyBorder="1" applyAlignment="1" applyProtection="1">
      <alignment horizontal="right" vertical="center"/>
    </xf>
    <xf numFmtId="0" fontId="35" fillId="0" borderId="0" xfId="0" applyFont="1" applyBorder="1" applyAlignment="1" applyProtection="1">
      <alignment horizontal="left" vertical="center"/>
    </xf>
    <xf numFmtId="0" fontId="35" fillId="0" borderId="59" xfId="0" applyFont="1" applyBorder="1" applyAlignment="1" applyProtection="1">
      <alignment horizontal="left" vertical="center"/>
    </xf>
    <xf numFmtId="0" fontId="35" fillId="0" borderId="36" xfId="0" applyFont="1" applyBorder="1" applyAlignment="1" applyProtection="1">
      <alignment horizontal="left" vertical="center"/>
    </xf>
    <xf numFmtId="0" fontId="35" fillId="0" borderId="60" xfId="0" applyFont="1" applyBorder="1" applyAlignment="1" applyProtection="1">
      <alignment horizontal="left" vertical="center"/>
    </xf>
    <xf numFmtId="0" fontId="35" fillId="0" borderId="51" xfId="0" applyFont="1" applyBorder="1" applyAlignment="1" applyProtection="1">
      <alignment horizontal="left" vertical="center"/>
    </xf>
    <xf numFmtId="0" fontId="8" fillId="0" borderId="26" xfId="0" applyFont="1" applyFill="1" applyBorder="1" applyAlignment="1" applyProtection="1">
      <alignment horizontal="right" vertical="center"/>
    </xf>
    <xf numFmtId="0" fontId="8" fillId="0" borderId="27" xfId="0" applyFont="1" applyFill="1" applyBorder="1" applyAlignment="1" applyProtection="1">
      <alignment horizontal="right" vertical="center"/>
    </xf>
    <xf numFmtId="0" fontId="35" fillId="0" borderId="48" xfId="0" applyFont="1" applyBorder="1" applyAlignment="1" applyProtection="1">
      <alignment horizontal="center" vertical="center"/>
    </xf>
    <xf numFmtId="0" fontId="35" fillId="0" borderId="49" xfId="0" applyFont="1" applyBorder="1" applyAlignment="1" applyProtection="1">
      <alignment horizontal="center" vertical="center"/>
    </xf>
    <xf numFmtId="0" fontId="35" fillId="0" borderId="47" xfId="0" applyFont="1" applyBorder="1" applyAlignment="1" applyProtection="1">
      <alignment horizontal="left" vertical="center"/>
    </xf>
    <xf numFmtId="0" fontId="35" fillId="0" borderId="66" xfId="0" applyFont="1" applyBorder="1" applyAlignment="1" applyProtection="1">
      <alignment horizontal="left" vertical="center"/>
    </xf>
    <xf numFmtId="0" fontId="35" fillId="0" borderId="39" xfId="0" applyFont="1" applyBorder="1" applyAlignment="1" applyProtection="1">
      <alignment horizontal="left" vertical="center"/>
    </xf>
    <xf numFmtId="0" fontId="41" fillId="0" borderId="0" xfId="0" applyFont="1" applyBorder="1" applyAlignment="1" applyProtection="1">
      <alignment horizontal="left" vertical="center"/>
    </xf>
    <xf numFmtId="0" fontId="46" fillId="2" borderId="0" xfId="0" applyFont="1" applyFill="1" applyBorder="1" applyAlignment="1">
      <alignment horizontal="center" vertical="top" wrapText="1"/>
    </xf>
    <xf numFmtId="0" fontId="44" fillId="0" borderId="0" xfId="0" applyFont="1" applyBorder="1" applyAlignment="1">
      <alignment horizontal="center" vertical="top"/>
    </xf>
    <xf numFmtId="0" fontId="44" fillId="0" borderId="0" xfId="0" applyFont="1" applyBorder="1" applyAlignment="1">
      <alignment horizontal="center" vertical="top" wrapText="1"/>
    </xf>
    <xf numFmtId="0" fontId="53" fillId="0" borderId="22" xfId="0" applyFont="1" applyFill="1" applyBorder="1" applyAlignment="1">
      <alignment horizontal="center" vertical="center"/>
    </xf>
    <xf numFmtId="0" fontId="53" fillId="0" borderId="0" xfId="0" applyFont="1" applyFill="1" applyBorder="1" applyAlignment="1">
      <alignment horizontal="center" vertical="center"/>
    </xf>
    <xf numFmtId="0" fontId="52" fillId="3" borderId="72" xfId="0" applyFont="1" applyFill="1" applyBorder="1" applyAlignment="1">
      <alignment horizontal="left" vertical="center"/>
    </xf>
    <xf numFmtId="0" fontId="52" fillId="3" borderId="71" xfId="0" applyFont="1" applyFill="1" applyBorder="1" applyAlignment="1">
      <alignment horizontal="left" vertical="center"/>
    </xf>
    <xf numFmtId="0" fontId="52" fillId="3" borderId="73" xfId="0" applyFont="1" applyFill="1" applyBorder="1" applyAlignment="1">
      <alignment horizontal="left" vertical="center"/>
    </xf>
    <xf numFmtId="14" fontId="49" fillId="0" borderId="0" xfId="0" applyNumberFormat="1" applyFont="1" applyBorder="1" applyAlignment="1">
      <alignment horizontal="right" vertical="center"/>
    </xf>
    <xf numFmtId="0" fontId="49" fillId="0" borderId="0" xfId="0" applyFont="1" applyBorder="1" applyAlignment="1">
      <alignment horizontal="right" vertical="center"/>
    </xf>
    <xf numFmtId="0" fontId="44" fillId="0" borderId="64" xfId="0" applyFont="1" applyBorder="1" applyAlignment="1">
      <alignment horizontal="left" vertical="top"/>
    </xf>
    <xf numFmtId="0" fontId="52" fillId="3" borderId="22" xfId="0" applyFont="1" applyFill="1" applyBorder="1" applyAlignment="1">
      <alignment horizontal="left" vertical="center"/>
    </xf>
    <xf numFmtId="0" fontId="52" fillId="3" borderId="0" xfId="0" applyFont="1" applyFill="1" applyBorder="1" applyAlignment="1">
      <alignment horizontal="left" vertical="center"/>
    </xf>
    <xf numFmtId="0" fontId="52" fillId="3" borderId="96" xfId="0" applyFont="1" applyFill="1" applyBorder="1" applyAlignment="1">
      <alignment horizontal="left" vertical="center"/>
    </xf>
    <xf numFmtId="0" fontId="44" fillId="0" borderId="78" xfId="0" applyFont="1" applyFill="1" applyBorder="1" applyAlignment="1">
      <alignment horizontal="center" vertical="center" wrapText="1"/>
    </xf>
    <xf numFmtId="0" fontId="44" fillId="0" borderId="48" xfId="0" applyFont="1" applyFill="1" applyBorder="1" applyAlignment="1">
      <alignment horizontal="center" vertical="center" wrapText="1"/>
    </xf>
    <xf numFmtId="0" fontId="44" fillId="0" borderId="82" xfId="0" applyFont="1" applyFill="1" applyBorder="1" applyAlignment="1">
      <alignment horizontal="center" vertical="center" wrapText="1"/>
    </xf>
    <xf numFmtId="0" fontId="44" fillId="0" borderId="42" xfId="0" applyFont="1" applyBorder="1" applyAlignment="1">
      <alignment horizontal="center" vertical="top"/>
    </xf>
    <xf numFmtId="0" fontId="44" fillId="0" borderId="74" xfId="0" applyFont="1" applyBorder="1" applyAlignment="1">
      <alignment horizontal="center" vertical="top"/>
    </xf>
    <xf numFmtId="0" fontId="44" fillId="0" borderId="43" xfId="0" applyFont="1" applyBorder="1" applyAlignment="1">
      <alignment horizontal="center" vertical="top"/>
    </xf>
    <xf numFmtId="0" fontId="44" fillId="0" borderId="48" xfId="0" applyFont="1" applyBorder="1" applyAlignment="1">
      <alignment horizontal="center" vertical="top"/>
    </xf>
    <xf numFmtId="0" fontId="44" fillId="0" borderId="49" xfId="0" applyFont="1" applyBorder="1" applyAlignment="1">
      <alignment horizontal="center" vertical="top"/>
    </xf>
    <xf numFmtId="0" fontId="46" fillId="2" borderId="48" xfId="0" applyFont="1" applyFill="1" applyBorder="1" applyAlignment="1">
      <alignment horizontal="center" vertical="top" wrapText="1"/>
    </xf>
    <xf numFmtId="0" fontId="46" fillId="2" borderId="49" xfId="0" applyFont="1" applyFill="1" applyBorder="1" applyAlignment="1">
      <alignment horizontal="center" vertical="top" wrapText="1"/>
    </xf>
    <xf numFmtId="14" fontId="49" fillId="0" borderId="48" xfId="0" applyNumberFormat="1" applyFont="1" applyBorder="1" applyAlignment="1">
      <alignment horizontal="right" vertical="center"/>
    </xf>
    <xf numFmtId="14" fontId="49" fillId="0" borderId="49" xfId="0" applyNumberFormat="1" applyFont="1" applyBorder="1" applyAlignment="1">
      <alignment horizontal="right" vertical="center"/>
    </xf>
    <xf numFmtId="0" fontId="43" fillId="4" borderId="75" xfId="0" applyFont="1" applyFill="1" applyBorder="1" applyAlignment="1">
      <alignment horizontal="center" vertical="center" wrapText="1"/>
    </xf>
    <xf numFmtId="0" fontId="43" fillId="4" borderId="76" xfId="0" applyFont="1" applyFill="1" applyBorder="1" applyAlignment="1">
      <alignment horizontal="center" vertical="center" wrapText="1"/>
    </xf>
    <xf numFmtId="0" fontId="12" fillId="0" borderId="0" xfId="0" applyFont="1" applyProtection="1"/>
    <xf numFmtId="0" fontId="12" fillId="0" borderId="0" xfId="0" applyFont="1" applyAlignment="1" applyProtection="1">
      <alignment vertical="center"/>
    </xf>
    <xf numFmtId="44" fontId="10" fillId="0" borderId="9" xfId="1" applyFont="1" applyFill="1" applyBorder="1" applyAlignment="1" applyProtection="1">
      <alignment horizontal="left" vertical="center" wrapText="1"/>
    </xf>
    <xf numFmtId="0" fontId="12" fillId="0" borderId="0" xfId="0" applyFont="1" applyFill="1" applyProtection="1"/>
    <xf numFmtId="44" fontId="39" fillId="8" borderId="65" xfId="1" applyNumberFormat="1" applyFont="1" applyFill="1" applyBorder="1" applyAlignment="1" applyProtection="1">
      <alignment horizontal="left" vertical="center" wrapText="1"/>
    </xf>
    <xf numFmtId="0" fontId="12" fillId="0" borderId="0" xfId="0" applyFont="1" applyBorder="1" applyProtection="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6</xdr:row>
      <xdr:rowOff>142875</xdr:rowOff>
    </xdr:from>
    <xdr:to>
      <xdr:col>1</xdr:col>
      <xdr:colOff>3943350</xdr:colOff>
      <xdr:row>10</xdr:row>
      <xdr:rowOff>57150</xdr:rowOff>
    </xdr:to>
    <xdr:pic>
      <xdr:nvPicPr>
        <xdr:cNvPr id="2" name="Picture 1">
          <a:extLst>
            <a:ext uri="{FF2B5EF4-FFF2-40B4-BE49-F238E27FC236}">
              <a16:creationId xmlns:a16="http://schemas.microsoft.com/office/drawing/2014/main" id="{A3631EA6-DAFE-4346-ABB6-D59E7A431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666875"/>
          <a:ext cx="42957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108</xdr:row>
      <xdr:rowOff>0</xdr:rowOff>
    </xdr:from>
    <xdr:to>
      <xdr:col>16</xdr:col>
      <xdr:colOff>0</xdr:colOff>
      <xdr:row>108</xdr:row>
      <xdr:rowOff>0</xdr:rowOff>
    </xdr:to>
    <xdr:cxnSp macro="">
      <xdr:nvCxnSpPr>
        <xdr:cNvPr id="2" name="Straight Connector 1">
          <a:extLst>
            <a:ext uri="{FF2B5EF4-FFF2-40B4-BE49-F238E27FC236}">
              <a16:creationId xmlns:a16="http://schemas.microsoft.com/office/drawing/2014/main" id="{A5003789-EC9B-41C2-8E7F-95C5D1959798}"/>
            </a:ext>
          </a:extLst>
        </xdr:cNvPr>
        <xdr:cNvCxnSpPr/>
      </xdr:nvCxnSpPr>
      <xdr:spPr>
        <a:xfrm>
          <a:off x="7524750" y="22555200"/>
          <a:ext cx="923925" cy="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108</xdr:row>
      <xdr:rowOff>0</xdr:rowOff>
    </xdr:from>
    <xdr:to>
      <xdr:col>15</xdr:col>
      <xdr:colOff>0</xdr:colOff>
      <xdr:row>108</xdr:row>
      <xdr:rowOff>0</xdr:rowOff>
    </xdr:to>
    <xdr:cxnSp macro="">
      <xdr:nvCxnSpPr>
        <xdr:cNvPr id="3" name="Straight Connector 2">
          <a:extLst>
            <a:ext uri="{FF2B5EF4-FFF2-40B4-BE49-F238E27FC236}">
              <a16:creationId xmlns:a16="http://schemas.microsoft.com/office/drawing/2014/main" id="{82729AE4-3E26-48D5-AE48-B0FE6307DC75}"/>
            </a:ext>
          </a:extLst>
        </xdr:cNvPr>
        <xdr:cNvCxnSpPr/>
      </xdr:nvCxnSpPr>
      <xdr:spPr>
        <a:xfrm>
          <a:off x="9963150" y="21412200"/>
          <a:ext cx="923925" cy="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108</xdr:row>
      <xdr:rowOff>0</xdr:rowOff>
    </xdr:from>
    <xdr:to>
      <xdr:col>14</xdr:col>
      <xdr:colOff>0</xdr:colOff>
      <xdr:row>108</xdr:row>
      <xdr:rowOff>0</xdr:rowOff>
    </xdr:to>
    <xdr:cxnSp macro="">
      <xdr:nvCxnSpPr>
        <xdr:cNvPr id="5" name="Straight Connector 4">
          <a:extLst>
            <a:ext uri="{FF2B5EF4-FFF2-40B4-BE49-F238E27FC236}">
              <a16:creationId xmlns:a16="http://schemas.microsoft.com/office/drawing/2014/main" id="{D5B6F291-EE2C-4B77-AEB7-7F5FD8A2D3A8}"/>
            </a:ext>
          </a:extLst>
        </xdr:cNvPr>
        <xdr:cNvCxnSpPr/>
      </xdr:nvCxnSpPr>
      <xdr:spPr>
        <a:xfrm>
          <a:off x="7524750" y="22555200"/>
          <a:ext cx="923925" cy="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xdr:colOff>
      <xdr:row>10</xdr:row>
      <xdr:rowOff>9525</xdr:rowOff>
    </xdr:from>
    <xdr:to>
      <xdr:col>4</xdr:col>
      <xdr:colOff>590550</xdr:colOff>
      <xdr:row>10</xdr:row>
      <xdr:rowOff>9525</xdr:rowOff>
    </xdr:to>
    <xdr:cxnSp macro="">
      <xdr:nvCxnSpPr>
        <xdr:cNvPr id="2" name="Straight Connector 1">
          <a:extLst>
            <a:ext uri="{FF2B5EF4-FFF2-40B4-BE49-F238E27FC236}">
              <a16:creationId xmlns:a16="http://schemas.microsoft.com/office/drawing/2014/main" id="{A12BF60B-ABF9-4ADB-9EE5-3046D9FA097E}"/>
            </a:ext>
          </a:extLst>
        </xdr:cNvPr>
        <xdr:cNvCxnSpPr/>
      </xdr:nvCxnSpPr>
      <xdr:spPr>
        <a:xfrm>
          <a:off x="6886575" y="2266950"/>
          <a:ext cx="552450" cy="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xdr:colOff>
      <xdr:row>8</xdr:row>
      <xdr:rowOff>504825</xdr:rowOff>
    </xdr:from>
    <xdr:to>
      <xdr:col>4</xdr:col>
      <xdr:colOff>514350</xdr:colOff>
      <xdr:row>8</xdr:row>
      <xdr:rowOff>504825</xdr:rowOff>
    </xdr:to>
    <xdr:cxnSp macro="">
      <xdr:nvCxnSpPr>
        <xdr:cNvPr id="2" name="Straight Connector 1">
          <a:extLst>
            <a:ext uri="{FF2B5EF4-FFF2-40B4-BE49-F238E27FC236}">
              <a16:creationId xmlns:a16="http://schemas.microsoft.com/office/drawing/2014/main" id="{04CED986-CBDE-4819-87B0-F54ECCB72289}"/>
            </a:ext>
          </a:extLst>
        </xdr:cNvPr>
        <xdr:cNvCxnSpPr/>
      </xdr:nvCxnSpPr>
      <xdr:spPr>
        <a:xfrm>
          <a:off x="3533775" y="2543175"/>
          <a:ext cx="476250" cy="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xdr:colOff>
      <xdr:row>8</xdr:row>
      <xdr:rowOff>504825</xdr:rowOff>
    </xdr:from>
    <xdr:to>
      <xdr:col>3</xdr:col>
      <xdr:colOff>514350</xdr:colOff>
      <xdr:row>8</xdr:row>
      <xdr:rowOff>504825</xdr:rowOff>
    </xdr:to>
    <xdr:cxnSp macro="">
      <xdr:nvCxnSpPr>
        <xdr:cNvPr id="3" name="Straight Connector 1">
          <a:extLst>
            <a:ext uri="{FF2B5EF4-FFF2-40B4-BE49-F238E27FC236}">
              <a16:creationId xmlns:a16="http://schemas.microsoft.com/office/drawing/2014/main" id="{28CDBE67-F1A7-4CE7-B391-6D2E0024ABAC}"/>
            </a:ext>
            <a:ext uri="{147F2762-F138-4A5C-976F-8EAC2B608ADB}">
              <a16:predDERef xmlns:a16="http://schemas.microsoft.com/office/drawing/2014/main" pred="{04CED986-CBDE-4819-87B0-F54ECCB72289}"/>
            </a:ext>
          </a:extLst>
        </xdr:cNvPr>
        <xdr:cNvCxnSpPr/>
      </xdr:nvCxnSpPr>
      <xdr:spPr>
        <a:xfrm>
          <a:off x="4943475" y="2533650"/>
          <a:ext cx="476250" cy="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lingtonva-my.sharepoint.com/personal/csimpson_arlingtonva_us/Documents/Shared%20with%20Everyone/Vegetated%20SWMF%20Maintenance%20Contract/EXHIBITS%20A,%20B,%20C%20-%20Sched%20A,%20B,%20C%20&amp;%20Bid%20Tabul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Sch A"/>
      <sheetName val="Sch B"/>
      <sheetName val="Sch C"/>
      <sheetName val="Bid Tabulation"/>
    </sheetNames>
    <sheetDataSet>
      <sheetData sheetId="0"/>
      <sheetData sheetId="1">
        <row r="15">
          <cell r="I15">
            <v>0</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F0B8-2B62-420B-B332-463BC4964148}">
  <dimension ref="A1:B11"/>
  <sheetViews>
    <sheetView tabSelected="1" workbookViewId="0">
      <selection activeCell="B5" sqref="B5"/>
    </sheetView>
  </sheetViews>
  <sheetFormatPr defaultRowHeight="14.5" x14ac:dyDescent="0.35"/>
  <cols>
    <col min="1" max="1" width="7.81640625" bestFit="1" customWidth="1"/>
    <col min="2" max="2" width="66" bestFit="1" customWidth="1"/>
  </cols>
  <sheetData>
    <row r="1" spans="1:2" ht="15" x14ac:dyDescent="0.35">
      <c r="A1" s="332" t="s">
        <v>0</v>
      </c>
      <c r="B1" s="333"/>
    </row>
    <row r="2" spans="1:2" ht="15" thickBot="1" x14ac:dyDescent="0.4">
      <c r="A2" s="1" t="s">
        <v>1</v>
      </c>
      <c r="B2" s="2" t="s">
        <v>2</v>
      </c>
    </row>
    <row r="3" spans="1:2" x14ac:dyDescent="0.35">
      <c r="A3" s="3">
        <v>0</v>
      </c>
      <c r="B3" s="4" t="s">
        <v>3</v>
      </c>
    </row>
    <row r="4" spans="1:2" ht="27" x14ac:dyDescent="0.35">
      <c r="A4" s="5">
        <f>'[1]Sch A'!$I$15</f>
        <v>0</v>
      </c>
      <c r="B4" s="6" t="s">
        <v>4</v>
      </c>
    </row>
    <row r="5" spans="1:2" x14ac:dyDescent="0.35">
      <c r="A5" s="7">
        <f>'[1]Sch A'!$I$15</f>
        <v>0</v>
      </c>
      <c r="B5" s="8" t="s">
        <v>5</v>
      </c>
    </row>
    <row r="6" spans="1:2" x14ac:dyDescent="0.35">
      <c r="A6" s="334"/>
      <c r="B6" s="335"/>
    </row>
    <row r="7" spans="1:2" x14ac:dyDescent="0.35">
      <c r="A7" s="9"/>
      <c r="B7" s="10"/>
    </row>
    <row r="8" spans="1:2" x14ac:dyDescent="0.35">
      <c r="A8" s="9"/>
      <c r="B8" s="10"/>
    </row>
    <row r="9" spans="1:2" x14ac:dyDescent="0.35">
      <c r="A9" s="9"/>
      <c r="B9" s="10"/>
    </row>
    <row r="10" spans="1:2" x14ac:dyDescent="0.35">
      <c r="A10" s="9"/>
      <c r="B10" s="10"/>
    </row>
    <row r="11" spans="1:2" ht="15" thickBot="1" x14ac:dyDescent="0.4">
      <c r="A11" s="11"/>
      <c r="B11" s="12"/>
    </row>
  </sheetData>
  <sheetProtection algorithmName="SHA-512" hashValue="aq/kM3I4D2jzhOeHYL3CfQU8jzZ41V6wuGJ+/KbSaXxlbl0x5huHePSNlx5LS1Y/KYU8UE3QXWmkytXUi34beQ==" saltValue="ZGbcNq5XAUHs5kHBuvl5RA==" spinCount="100000" sheet="1" objects="1" scenarios="1"/>
  <mergeCells count="2">
    <mergeCell ref="A1:B1"/>
    <mergeCell ref="A6:B6"/>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E0C27-E080-46F7-91B3-A80BFECB4EA3}">
  <dimension ref="A1:X127"/>
  <sheetViews>
    <sheetView workbookViewId="0">
      <selection activeCell="O118" sqref="O118"/>
    </sheetView>
  </sheetViews>
  <sheetFormatPr defaultColWidth="9" defaultRowHeight="13" x14ac:dyDescent="0.3"/>
  <cols>
    <col min="1" max="1" width="6.90625" style="141" customWidth="1"/>
    <col min="2" max="2" width="11" style="141" customWidth="1"/>
    <col min="3" max="3" width="11.36328125" style="141" customWidth="1"/>
    <col min="4" max="4" width="10.26953125" style="251" customWidth="1"/>
    <col min="5" max="5" width="7.36328125" style="252" customWidth="1"/>
    <col min="6" max="6" width="17.453125" style="252" customWidth="1"/>
    <col min="7" max="7" width="20.81640625" style="251" customWidth="1"/>
    <col min="8" max="8" width="18.1796875" style="251" customWidth="1"/>
    <col min="9" max="9" width="21.08984375" style="249" customWidth="1"/>
    <col min="10" max="10" width="11.453125" style="249" customWidth="1"/>
    <col min="11" max="11" width="14" style="251" customWidth="1"/>
    <col min="12" max="12" width="7.81640625" style="141" bestFit="1" customWidth="1"/>
    <col min="13" max="13" width="17.7265625" style="249" customWidth="1"/>
    <col min="14" max="14" width="12.453125" style="141" bestFit="1" customWidth="1"/>
    <col min="15" max="15" width="13" style="249" bestFit="1" customWidth="1"/>
    <col min="16" max="16" width="16" style="249" bestFit="1" customWidth="1"/>
    <col min="17" max="18" width="3.54296875" style="141" customWidth="1"/>
    <col min="19" max="24" width="11.54296875" style="141" customWidth="1"/>
    <col min="25" max="258" width="9" style="141"/>
    <col min="259" max="259" width="3.1796875" style="141" customWidth="1"/>
    <col min="260" max="260" width="18.1796875" style="141" customWidth="1"/>
    <col min="261" max="261" width="8.81640625" style="141" bestFit="1" customWidth="1"/>
    <col min="262" max="262" width="21.26953125" style="141" customWidth="1"/>
    <col min="263" max="263" width="14" style="141" customWidth="1"/>
    <col min="264" max="264" width="7.453125" style="141" bestFit="1" customWidth="1"/>
    <col min="265" max="265" width="20.1796875" style="141" bestFit="1" customWidth="1"/>
    <col min="266" max="266" width="6.81640625" style="141" bestFit="1" customWidth="1"/>
    <col min="267" max="267" width="13" style="141" bestFit="1" customWidth="1"/>
    <col min="268" max="268" width="13.81640625" style="141" customWidth="1"/>
    <col min="269" max="269" width="16.7265625" style="141" customWidth="1"/>
    <col min="270" max="270" width="8.81640625" style="141" bestFit="1" customWidth="1"/>
    <col min="271" max="272" width="3.54296875" style="141" customWidth="1"/>
    <col min="273" max="280" width="11.54296875" style="141" customWidth="1"/>
    <col min="281" max="514" width="9" style="141"/>
    <col min="515" max="515" width="3.1796875" style="141" customWidth="1"/>
    <col min="516" max="516" width="18.1796875" style="141" customWidth="1"/>
    <col min="517" max="517" width="8.81640625" style="141" bestFit="1" customWidth="1"/>
    <col min="518" max="518" width="21.26953125" style="141" customWidth="1"/>
    <col min="519" max="519" width="14" style="141" customWidth="1"/>
    <col min="520" max="520" width="7.453125" style="141" bestFit="1" customWidth="1"/>
    <col min="521" max="521" width="20.1796875" style="141" bestFit="1" customWidth="1"/>
    <col min="522" max="522" width="6.81640625" style="141" bestFit="1" customWidth="1"/>
    <col min="523" max="523" width="13" style="141" bestFit="1" customWidth="1"/>
    <col min="524" max="524" width="13.81640625" style="141" customWidth="1"/>
    <col min="525" max="525" width="16.7265625" style="141" customWidth="1"/>
    <col min="526" max="526" width="8.81640625" style="141" bestFit="1" customWidth="1"/>
    <col min="527" max="528" width="3.54296875" style="141" customWidth="1"/>
    <col min="529" max="536" width="11.54296875" style="141" customWidth="1"/>
    <col min="537" max="770" width="9" style="141"/>
    <col min="771" max="771" width="3.1796875" style="141" customWidth="1"/>
    <col min="772" max="772" width="18.1796875" style="141" customWidth="1"/>
    <col min="773" max="773" width="8.81640625" style="141" bestFit="1" customWidth="1"/>
    <col min="774" max="774" width="21.26953125" style="141" customWidth="1"/>
    <col min="775" max="775" width="14" style="141" customWidth="1"/>
    <col min="776" max="776" width="7.453125" style="141" bestFit="1" customWidth="1"/>
    <col min="777" max="777" width="20.1796875" style="141" bestFit="1" customWidth="1"/>
    <col min="778" max="778" width="6.81640625" style="141" bestFit="1" customWidth="1"/>
    <col min="779" max="779" width="13" style="141" bestFit="1" customWidth="1"/>
    <col min="780" max="780" width="13.81640625" style="141" customWidth="1"/>
    <col min="781" max="781" width="16.7265625" style="141" customWidth="1"/>
    <col min="782" max="782" width="8.81640625" style="141" bestFit="1" customWidth="1"/>
    <col min="783" max="784" width="3.54296875" style="141" customWidth="1"/>
    <col min="785" max="792" width="11.54296875" style="141" customWidth="1"/>
    <col min="793" max="1026" width="9" style="141"/>
    <col min="1027" max="1027" width="3.1796875" style="141" customWidth="1"/>
    <col min="1028" max="1028" width="18.1796875" style="141" customWidth="1"/>
    <col min="1029" max="1029" width="8.81640625" style="141" bestFit="1" customWidth="1"/>
    <col min="1030" max="1030" width="21.26953125" style="141" customWidth="1"/>
    <col min="1031" max="1031" width="14" style="141" customWidth="1"/>
    <col min="1032" max="1032" width="7.453125" style="141" bestFit="1" customWidth="1"/>
    <col min="1033" max="1033" width="20.1796875" style="141" bestFit="1" customWidth="1"/>
    <col min="1034" max="1034" width="6.81640625" style="141" bestFit="1" customWidth="1"/>
    <col min="1035" max="1035" width="13" style="141" bestFit="1" customWidth="1"/>
    <col min="1036" max="1036" width="13.81640625" style="141" customWidth="1"/>
    <col min="1037" max="1037" width="16.7265625" style="141" customWidth="1"/>
    <col min="1038" max="1038" width="8.81640625" style="141" bestFit="1" customWidth="1"/>
    <col min="1039" max="1040" width="3.54296875" style="141" customWidth="1"/>
    <col min="1041" max="1048" width="11.54296875" style="141" customWidth="1"/>
    <col min="1049" max="1282" width="9" style="141"/>
    <col min="1283" max="1283" width="3.1796875" style="141" customWidth="1"/>
    <col min="1284" max="1284" width="18.1796875" style="141" customWidth="1"/>
    <col min="1285" max="1285" width="8.81640625" style="141" bestFit="1" customWidth="1"/>
    <col min="1286" max="1286" width="21.26953125" style="141" customWidth="1"/>
    <col min="1287" max="1287" width="14" style="141" customWidth="1"/>
    <col min="1288" max="1288" width="7.453125" style="141" bestFit="1" customWidth="1"/>
    <col min="1289" max="1289" width="20.1796875" style="141" bestFit="1" customWidth="1"/>
    <col min="1290" max="1290" width="6.81640625" style="141" bestFit="1" customWidth="1"/>
    <col min="1291" max="1291" width="13" style="141" bestFit="1" customWidth="1"/>
    <col min="1292" max="1292" width="13.81640625" style="141" customWidth="1"/>
    <col min="1293" max="1293" width="16.7265625" style="141" customWidth="1"/>
    <col min="1294" max="1294" width="8.81640625" style="141" bestFit="1" customWidth="1"/>
    <col min="1295" max="1296" width="3.54296875" style="141" customWidth="1"/>
    <col min="1297" max="1304" width="11.54296875" style="141" customWidth="1"/>
    <col min="1305" max="1538" width="9" style="141"/>
    <col min="1539" max="1539" width="3.1796875" style="141" customWidth="1"/>
    <col min="1540" max="1540" width="18.1796875" style="141" customWidth="1"/>
    <col min="1541" max="1541" width="8.81640625" style="141" bestFit="1" customWidth="1"/>
    <col min="1542" max="1542" width="21.26953125" style="141" customWidth="1"/>
    <col min="1543" max="1543" width="14" style="141" customWidth="1"/>
    <col min="1544" max="1544" width="7.453125" style="141" bestFit="1" customWidth="1"/>
    <col min="1545" max="1545" width="20.1796875" style="141" bestFit="1" customWidth="1"/>
    <col min="1546" max="1546" width="6.81640625" style="141" bestFit="1" customWidth="1"/>
    <col min="1547" max="1547" width="13" style="141" bestFit="1" customWidth="1"/>
    <col min="1548" max="1548" width="13.81640625" style="141" customWidth="1"/>
    <col min="1549" max="1549" width="16.7265625" style="141" customWidth="1"/>
    <col min="1550" max="1550" width="8.81640625" style="141" bestFit="1" customWidth="1"/>
    <col min="1551" max="1552" width="3.54296875" style="141" customWidth="1"/>
    <col min="1553" max="1560" width="11.54296875" style="141" customWidth="1"/>
    <col min="1561" max="1794" width="9" style="141"/>
    <col min="1795" max="1795" width="3.1796875" style="141" customWidth="1"/>
    <col min="1796" max="1796" width="18.1796875" style="141" customWidth="1"/>
    <col min="1797" max="1797" width="8.81640625" style="141" bestFit="1" customWidth="1"/>
    <col min="1798" max="1798" width="21.26953125" style="141" customWidth="1"/>
    <col min="1799" max="1799" width="14" style="141" customWidth="1"/>
    <col min="1800" max="1800" width="7.453125" style="141" bestFit="1" customWidth="1"/>
    <col min="1801" max="1801" width="20.1796875" style="141" bestFit="1" customWidth="1"/>
    <col min="1802" max="1802" width="6.81640625" style="141" bestFit="1" customWidth="1"/>
    <col min="1803" max="1803" width="13" style="141" bestFit="1" customWidth="1"/>
    <col min="1804" max="1804" width="13.81640625" style="141" customWidth="1"/>
    <col min="1805" max="1805" width="16.7265625" style="141" customWidth="1"/>
    <col min="1806" max="1806" width="8.81640625" style="141" bestFit="1" customWidth="1"/>
    <col min="1807" max="1808" width="3.54296875" style="141" customWidth="1"/>
    <col min="1809" max="1816" width="11.54296875" style="141" customWidth="1"/>
    <col min="1817" max="2050" width="9" style="141"/>
    <col min="2051" max="2051" width="3.1796875" style="141" customWidth="1"/>
    <col min="2052" max="2052" width="18.1796875" style="141" customWidth="1"/>
    <col min="2053" max="2053" width="8.81640625" style="141" bestFit="1" customWidth="1"/>
    <col min="2054" max="2054" width="21.26953125" style="141" customWidth="1"/>
    <col min="2055" max="2055" width="14" style="141" customWidth="1"/>
    <col min="2056" max="2056" width="7.453125" style="141" bestFit="1" customWidth="1"/>
    <col min="2057" max="2057" width="20.1796875" style="141" bestFit="1" customWidth="1"/>
    <col min="2058" max="2058" width="6.81640625" style="141" bestFit="1" customWidth="1"/>
    <col min="2059" max="2059" width="13" style="141" bestFit="1" customWidth="1"/>
    <col min="2060" max="2060" width="13.81640625" style="141" customWidth="1"/>
    <col min="2061" max="2061" width="16.7265625" style="141" customWidth="1"/>
    <col min="2062" max="2062" width="8.81640625" style="141" bestFit="1" customWidth="1"/>
    <col min="2063" max="2064" width="3.54296875" style="141" customWidth="1"/>
    <col min="2065" max="2072" width="11.54296875" style="141" customWidth="1"/>
    <col min="2073" max="2306" width="9" style="141"/>
    <col min="2307" max="2307" width="3.1796875" style="141" customWidth="1"/>
    <col min="2308" max="2308" width="18.1796875" style="141" customWidth="1"/>
    <col min="2309" max="2309" width="8.81640625" style="141" bestFit="1" customWidth="1"/>
    <col min="2310" max="2310" width="21.26953125" style="141" customWidth="1"/>
    <col min="2311" max="2311" width="14" style="141" customWidth="1"/>
    <col min="2312" max="2312" width="7.453125" style="141" bestFit="1" customWidth="1"/>
    <col min="2313" max="2313" width="20.1796875" style="141" bestFit="1" customWidth="1"/>
    <col min="2314" max="2314" width="6.81640625" style="141" bestFit="1" customWidth="1"/>
    <col min="2315" max="2315" width="13" style="141" bestFit="1" customWidth="1"/>
    <col min="2316" max="2316" width="13.81640625" style="141" customWidth="1"/>
    <col min="2317" max="2317" width="16.7265625" style="141" customWidth="1"/>
    <col min="2318" max="2318" width="8.81640625" style="141" bestFit="1" customWidth="1"/>
    <col min="2319" max="2320" width="3.54296875" style="141" customWidth="1"/>
    <col min="2321" max="2328" width="11.54296875" style="141" customWidth="1"/>
    <col min="2329" max="2562" width="9" style="141"/>
    <col min="2563" max="2563" width="3.1796875" style="141" customWidth="1"/>
    <col min="2564" max="2564" width="18.1796875" style="141" customWidth="1"/>
    <col min="2565" max="2565" width="8.81640625" style="141" bestFit="1" customWidth="1"/>
    <col min="2566" max="2566" width="21.26953125" style="141" customWidth="1"/>
    <col min="2567" max="2567" width="14" style="141" customWidth="1"/>
    <col min="2568" max="2568" width="7.453125" style="141" bestFit="1" customWidth="1"/>
    <col min="2569" max="2569" width="20.1796875" style="141" bestFit="1" customWidth="1"/>
    <col min="2570" max="2570" width="6.81640625" style="141" bestFit="1" customWidth="1"/>
    <col min="2571" max="2571" width="13" style="141" bestFit="1" customWidth="1"/>
    <col min="2572" max="2572" width="13.81640625" style="141" customWidth="1"/>
    <col min="2573" max="2573" width="16.7265625" style="141" customWidth="1"/>
    <col min="2574" max="2574" width="8.81640625" style="141" bestFit="1" customWidth="1"/>
    <col min="2575" max="2576" width="3.54296875" style="141" customWidth="1"/>
    <col min="2577" max="2584" width="11.54296875" style="141" customWidth="1"/>
    <col min="2585" max="2818" width="9" style="141"/>
    <col min="2819" max="2819" width="3.1796875" style="141" customWidth="1"/>
    <col min="2820" max="2820" width="18.1796875" style="141" customWidth="1"/>
    <col min="2821" max="2821" width="8.81640625" style="141" bestFit="1" customWidth="1"/>
    <col min="2822" max="2822" width="21.26953125" style="141" customWidth="1"/>
    <col min="2823" max="2823" width="14" style="141" customWidth="1"/>
    <col min="2824" max="2824" width="7.453125" style="141" bestFit="1" customWidth="1"/>
    <col min="2825" max="2825" width="20.1796875" style="141" bestFit="1" customWidth="1"/>
    <col min="2826" max="2826" width="6.81640625" style="141" bestFit="1" customWidth="1"/>
    <col min="2827" max="2827" width="13" style="141" bestFit="1" customWidth="1"/>
    <col min="2828" max="2828" width="13.81640625" style="141" customWidth="1"/>
    <col min="2829" max="2829" width="16.7265625" style="141" customWidth="1"/>
    <col min="2830" max="2830" width="8.81640625" style="141" bestFit="1" customWidth="1"/>
    <col min="2831" max="2832" width="3.54296875" style="141" customWidth="1"/>
    <col min="2833" max="2840" width="11.54296875" style="141" customWidth="1"/>
    <col min="2841" max="3074" width="9" style="141"/>
    <col min="3075" max="3075" width="3.1796875" style="141" customWidth="1"/>
    <col min="3076" max="3076" width="18.1796875" style="141" customWidth="1"/>
    <col min="3077" max="3077" width="8.81640625" style="141" bestFit="1" customWidth="1"/>
    <col min="3078" max="3078" width="21.26953125" style="141" customWidth="1"/>
    <col min="3079" max="3079" width="14" style="141" customWidth="1"/>
    <col min="3080" max="3080" width="7.453125" style="141" bestFit="1" customWidth="1"/>
    <col min="3081" max="3081" width="20.1796875" style="141" bestFit="1" customWidth="1"/>
    <col min="3082" max="3082" width="6.81640625" style="141" bestFit="1" customWidth="1"/>
    <col min="3083" max="3083" width="13" style="141" bestFit="1" customWidth="1"/>
    <col min="3084" max="3084" width="13.81640625" style="141" customWidth="1"/>
    <col min="3085" max="3085" width="16.7265625" style="141" customWidth="1"/>
    <col min="3086" max="3086" width="8.81640625" style="141" bestFit="1" customWidth="1"/>
    <col min="3087" max="3088" width="3.54296875" style="141" customWidth="1"/>
    <col min="3089" max="3096" width="11.54296875" style="141" customWidth="1"/>
    <col min="3097" max="3330" width="9" style="141"/>
    <col min="3331" max="3331" width="3.1796875" style="141" customWidth="1"/>
    <col min="3332" max="3332" width="18.1796875" style="141" customWidth="1"/>
    <col min="3333" max="3333" width="8.81640625" style="141" bestFit="1" customWidth="1"/>
    <col min="3334" max="3334" width="21.26953125" style="141" customWidth="1"/>
    <col min="3335" max="3335" width="14" style="141" customWidth="1"/>
    <col min="3336" max="3336" width="7.453125" style="141" bestFit="1" customWidth="1"/>
    <col min="3337" max="3337" width="20.1796875" style="141" bestFit="1" customWidth="1"/>
    <col min="3338" max="3338" width="6.81640625" style="141" bestFit="1" customWidth="1"/>
    <col min="3339" max="3339" width="13" style="141" bestFit="1" customWidth="1"/>
    <col min="3340" max="3340" width="13.81640625" style="141" customWidth="1"/>
    <col min="3341" max="3341" width="16.7265625" style="141" customWidth="1"/>
    <col min="3342" max="3342" width="8.81640625" style="141" bestFit="1" customWidth="1"/>
    <col min="3343" max="3344" width="3.54296875" style="141" customWidth="1"/>
    <col min="3345" max="3352" width="11.54296875" style="141" customWidth="1"/>
    <col min="3353" max="3586" width="9" style="141"/>
    <col min="3587" max="3587" width="3.1796875" style="141" customWidth="1"/>
    <col min="3588" max="3588" width="18.1796875" style="141" customWidth="1"/>
    <col min="3589" max="3589" width="8.81640625" style="141" bestFit="1" customWidth="1"/>
    <col min="3590" max="3590" width="21.26953125" style="141" customWidth="1"/>
    <col min="3591" max="3591" width="14" style="141" customWidth="1"/>
    <col min="3592" max="3592" width="7.453125" style="141" bestFit="1" customWidth="1"/>
    <col min="3593" max="3593" width="20.1796875" style="141" bestFit="1" customWidth="1"/>
    <col min="3594" max="3594" width="6.81640625" style="141" bestFit="1" customWidth="1"/>
    <col min="3595" max="3595" width="13" style="141" bestFit="1" customWidth="1"/>
    <col min="3596" max="3596" width="13.81640625" style="141" customWidth="1"/>
    <col min="3597" max="3597" width="16.7265625" style="141" customWidth="1"/>
    <col min="3598" max="3598" width="8.81640625" style="141" bestFit="1" customWidth="1"/>
    <col min="3599" max="3600" width="3.54296875" style="141" customWidth="1"/>
    <col min="3601" max="3608" width="11.54296875" style="141" customWidth="1"/>
    <col min="3609" max="3842" width="9" style="141"/>
    <col min="3843" max="3843" width="3.1796875" style="141" customWidth="1"/>
    <col min="3844" max="3844" width="18.1796875" style="141" customWidth="1"/>
    <col min="3845" max="3845" width="8.81640625" style="141" bestFit="1" customWidth="1"/>
    <col min="3846" max="3846" width="21.26953125" style="141" customWidth="1"/>
    <col min="3847" max="3847" width="14" style="141" customWidth="1"/>
    <col min="3848" max="3848" width="7.453125" style="141" bestFit="1" customWidth="1"/>
    <col min="3849" max="3849" width="20.1796875" style="141" bestFit="1" customWidth="1"/>
    <col min="3850" max="3850" width="6.81640625" style="141" bestFit="1" customWidth="1"/>
    <col min="3851" max="3851" width="13" style="141" bestFit="1" customWidth="1"/>
    <col min="3852" max="3852" width="13.81640625" style="141" customWidth="1"/>
    <col min="3853" max="3853" width="16.7265625" style="141" customWidth="1"/>
    <col min="3854" max="3854" width="8.81640625" style="141" bestFit="1" customWidth="1"/>
    <col min="3855" max="3856" width="3.54296875" style="141" customWidth="1"/>
    <col min="3857" max="3864" width="11.54296875" style="141" customWidth="1"/>
    <col min="3865" max="4098" width="9" style="141"/>
    <col min="4099" max="4099" width="3.1796875" style="141" customWidth="1"/>
    <col min="4100" max="4100" width="18.1796875" style="141" customWidth="1"/>
    <col min="4101" max="4101" width="8.81640625" style="141" bestFit="1" customWidth="1"/>
    <col min="4102" max="4102" width="21.26953125" style="141" customWidth="1"/>
    <col min="4103" max="4103" width="14" style="141" customWidth="1"/>
    <col min="4104" max="4104" width="7.453125" style="141" bestFit="1" customWidth="1"/>
    <col min="4105" max="4105" width="20.1796875" style="141" bestFit="1" customWidth="1"/>
    <col min="4106" max="4106" width="6.81640625" style="141" bestFit="1" customWidth="1"/>
    <col min="4107" max="4107" width="13" style="141" bestFit="1" customWidth="1"/>
    <col min="4108" max="4108" width="13.81640625" style="141" customWidth="1"/>
    <col min="4109" max="4109" width="16.7265625" style="141" customWidth="1"/>
    <col min="4110" max="4110" width="8.81640625" style="141" bestFit="1" customWidth="1"/>
    <col min="4111" max="4112" width="3.54296875" style="141" customWidth="1"/>
    <col min="4113" max="4120" width="11.54296875" style="141" customWidth="1"/>
    <col min="4121" max="4354" width="9" style="141"/>
    <col min="4355" max="4355" width="3.1796875" style="141" customWidth="1"/>
    <col min="4356" max="4356" width="18.1796875" style="141" customWidth="1"/>
    <col min="4357" max="4357" width="8.81640625" style="141" bestFit="1" customWidth="1"/>
    <col min="4358" max="4358" width="21.26953125" style="141" customWidth="1"/>
    <col min="4359" max="4359" width="14" style="141" customWidth="1"/>
    <col min="4360" max="4360" width="7.453125" style="141" bestFit="1" customWidth="1"/>
    <col min="4361" max="4361" width="20.1796875" style="141" bestFit="1" customWidth="1"/>
    <col min="4362" max="4362" width="6.81640625" style="141" bestFit="1" customWidth="1"/>
    <col min="4363" max="4363" width="13" style="141" bestFit="1" customWidth="1"/>
    <col min="4364" max="4364" width="13.81640625" style="141" customWidth="1"/>
    <col min="4365" max="4365" width="16.7265625" style="141" customWidth="1"/>
    <col min="4366" max="4366" width="8.81640625" style="141" bestFit="1" customWidth="1"/>
    <col min="4367" max="4368" width="3.54296875" style="141" customWidth="1"/>
    <col min="4369" max="4376" width="11.54296875" style="141" customWidth="1"/>
    <col min="4377" max="4610" width="9" style="141"/>
    <col min="4611" max="4611" width="3.1796875" style="141" customWidth="1"/>
    <col min="4612" max="4612" width="18.1796875" style="141" customWidth="1"/>
    <col min="4613" max="4613" width="8.81640625" style="141" bestFit="1" customWidth="1"/>
    <col min="4614" max="4614" width="21.26953125" style="141" customWidth="1"/>
    <col min="4615" max="4615" width="14" style="141" customWidth="1"/>
    <col min="4616" max="4616" width="7.453125" style="141" bestFit="1" customWidth="1"/>
    <col min="4617" max="4617" width="20.1796875" style="141" bestFit="1" customWidth="1"/>
    <col min="4618" max="4618" width="6.81640625" style="141" bestFit="1" customWidth="1"/>
    <col min="4619" max="4619" width="13" style="141" bestFit="1" customWidth="1"/>
    <col min="4620" max="4620" width="13.81640625" style="141" customWidth="1"/>
    <col min="4621" max="4621" width="16.7265625" style="141" customWidth="1"/>
    <col min="4622" max="4622" width="8.81640625" style="141" bestFit="1" customWidth="1"/>
    <col min="4623" max="4624" width="3.54296875" style="141" customWidth="1"/>
    <col min="4625" max="4632" width="11.54296875" style="141" customWidth="1"/>
    <col min="4633" max="4866" width="9" style="141"/>
    <col min="4867" max="4867" width="3.1796875" style="141" customWidth="1"/>
    <col min="4868" max="4868" width="18.1796875" style="141" customWidth="1"/>
    <col min="4869" max="4869" width="8.81640625" style="141" bestFit="1" customWidth="1"/>
    <col min="4870" max="4870" width="21.26953125" style="141" customWidth="1"/>
    <col min="4871" max="4871" width="14" style="141" customWidth="1"/>
    <col min="4872" max="4872" width="7.453125" style="141" bestFit="1" customWidth="1"/>
    <col min="4873" max="4873" width="20.1796875" style="141" bestFit="1" customWidth="1"/>
    <col min="4874" max="4874" width="6.81640625" style="141" bestFit="1" customWidth="1"/>
    <col min="4875" max="4875" width="13" style="141" bestFit="1" customWidth="1"/>
    <col min="4876" max="4876" width="13.81640625" style="141" customWidth="1"/>
    <col min="4877" max="4877" width="16.7265625" style="141" customWidth="1"/>
    <col min="4878" max="4878" width="8.81640625" style="141" bestFit="1" customWidth="1"/>
    <col min="4879" max="4880" width="3.54296875" style="141" customWidth="1"/>
    <col min="4881" max="4888" width="11.54296875" style="141" customWidth="1"/>
    <col min="4889" max="5122" width="9" style="141"/>
    <col min="5123" max="5123" width="3.1796875" style="141" customWidth="1"/>
    <col min="5124" max="5124" width="18.1796875" style="141" customWidth="1"/>
    <col min="5125" max="5125" width="8.81640625" style="141" bestFit="1" customWidth="1"/>
    <col min="5126" max="5126" width="21.26953125" style="141" customWidth="1"/>
    <col min="5127" max="5127" width="14" style="141" customWidth="1"/>
    <col min="5128" max="5128" width="7.453125" style="141" bestFit="1" customWidth="1"/>
    <col min="5129" max="5129" width="20.1796875" style="141" bestFit="1" customWidth="1"/>
    <col min="5130" max="5130" width="6.81640625" style="141" bestFit="1" customWidth="1"/>
    <col min="5131" max="5131" width="13" style="141" bestFit="1" customWidth="1"/>
    <col min="5132" max="5132" width="13.81640625" style="141" customWidth="1"/>
    <col min="5133" max="5133" width="16.7265625" style="141" customWidth="1"/>
    <col min="5134" max="5134" width="8.81640625" style="141" bestFit="1" customWidth="1"/>
    <col min="5135" max="5136" width="3.54296875" style="141" customWidth="1"/>
    <col min="5137" max="5144" width="11.54296875" style="141" customWidth="1"/>
    <col min="5145" max="5378" width="9" style="141"/>
    <col min="5379" max="5379" width="3.1796875" style="141" customWidth="1"/>
    <col min="5380" max="5380" width="18.1796875" style="141" customWidth="1"/>
    <col min="5381" max="5381" width="8.81640625" style="141" bestFit="1" customWidth="1"/>
    <col min="5382" max="5382" width="21.26953125" style="141" customWidth="1"/>
    <col min="5383" max="5383" width="14" style="141" customWidth="1"/>
    <col min="5384" max="5384" width="7.453125" style="141" bestFit="1" customWidth="1"/>
    <col min="5385" max="5385" width="20.1796875" style="141" bestFit="1" customWidth="1"/>
    <col min="5386" max="5386" width="6.81640625" style="141" bestFit="1" customWidth="1"/>
    <col min="5387" max="5387" width="13" style="141" bestFit="1" customWidth="1"/>
    <col min="5388" max="5388" width="13.81640625" style="141" customWidth="1"/>
    <col min="5389" max="5389" width="16.7265625" style="141" customWidth="1"/>
    <col min="5390" max="5390" width="8.81640625" style="141" bestFit="1" customWidth="1"/>
    <col min="5391" max="5392" width="3.54296875" style="141" customWidth="1"/>
    <col min="5393" max="5400" width="11.54296875" style="141" customWidth="1"/>
    <col min="5401" max="5634" width="9" style="141"/>
    <col min="5635" max="5635" width="3.1796875" style="141" customWidth="1"/>
    <col min="5636" max="5636" width="18.1796875" style="141" customWidth="1"/>
    <col min="5637" max="5637" width="8.81640625" style="141" bestFit="1" customWidth="1"/>
    <col min="5638" max="5638" width="21.26953125" style="141" customWidth="1"/>
    <col min="5639" max="5639" width="14" style="141" customWidth="1"/>
    <col min="5640" max="5640" width="7.453125" style="141" bestFit="1" customWidth="1"/>
    <col min="5641" max="5641" width="20.1796875" style="141" bestFit="1" customWidth="1"/>
    <col min="5642" max="5642" width="6.81640625" style="141" bestFit="1" customWidth="1"/>
    <col min="5643" max="5643" width="13" style="141" bestFit="1" customWidth="1"/>
    <col min="5644" max="5644" width="13.81640625" style="141" customWidth="1"/>
    <col min="5645" max="5645" width="16.7265625" style="141" customWidth="1"/>
    <col min="5646" max="5646" width="8.81640625" style="141" bestFit="1" customWidth="1"/>
    <col min="5647" max="5648" width="3.54296875" style="141" customWidth="1"/>
    <col min="5649" max="5656" width="11.54296875" style="141" customWidth="1"/>
    <col min="5657" max="5890" width="9" style="141"/>
    <col min="5891" max="5891" width="3.1796875" style="141" customWidth="1"/>
    <col min="5892" max="5892" width="18.1796875" style="141" customWidth="1"/>
    <col min="5893" max="5893" width="8.81640625" style="141" bestFit="1" customWidth="1"/>
    <col min="5894" max="5894" width="21.26953125" style="141" customWidth="1"/>
    <col min="5895" max="5895" width="14" style="141" customWidth="1"/>
    <col min="5896" max="5896" width="7.453125" style="141" bestFit="1" customWidth="1"/>
    <col min="5897" max="5897" width="20.1796875" style="141" bestFit="1" customWidth="1"/>
    <col min="5898" max="5898" width="6.81640625" style="141" bestFit="1" customWidth="1"/>
    <col min="5899" max="5899" width="13" style="141" bestFit="1" customWidth="1"/>
    <col min="5900" max="5900" width="13.81640625" style="141" customWidth="1"/>
    <col min="5901" max="5901" width="16.7265625" style="141" customWidth="1"/>
    <col min="5902" max="5902" width="8.81640625" style="141" bestFit="1" customWidth="1"/>
    <col min="5903" max="5904" width="3.54296875" style="141" customWidth="1"/>
    <col min="5905" max="5912" width="11.54296875" style="141" customWidth="1"/>
    <col min="5913" max="6146" width="9" style="141"/>
    <col min="6147" max="6147" width="3.1796875" style="141" customWidth="1"/>
    <col min="6148" max="6148" width="18.1796875" style="141" customWidth="1"/>
    <col min="6149" max="6149" width="8.81640625" style="141" bestFit="1" customWidth="1"/>
    <col min="6150" max="6150" width="21.26953125" style="141" customWidth="1"/>
    <col min="6151" max="6151" width="14" style="141" customWidth="1"/>
    <col min="6152" max="6152" width="7.453125" style="141" bestFit="1" customWidth="1"/>
    <col min="6153" max="6153" width="20.1796875" style="141" bestFit="1" customWidth="1"/>
    <col min="6154" max="6154" width="6.81640625" style="141" bestFit="1" customWidth="1"/>
    <col min="6155" max="6155" width="13" style="141" bestFit="1" customWidth="1"/>
    <col min="6156" max="6156" width="13.81640625" style="141" customWidth="1"/>
    <col min="6157" max="6157" width="16.7265625" style="141" customWidth="1"/>
    <col min="6158" max="6158" width="8.81640625" style="141" bestFit="1" customWidth="1"/>
    <col min="6159" max="6160" width="3.54296875" style="141" customWidth="1"/>
    <col min="6161" max="6168" width="11.54296875" style="141" customWidth="1"/>
    <col min="6169" max="6402" width="9" style="141"/>
    <col min="6403" max="6403" width="3.1796875" style="141" customWidth="1"/>
    <col min="6404" max="6404" width="18.1796875" style="141" customWidth="1"/>
    <col min="6405" max="6405" width="8.81640625" style="141" bestFit="1" customWidth="1"/>
    <col min="6406" max="6406" width="21.26953125" style="141" customWidth="1"/>
    <col min="6407" max="6407" width="14" style="141" customWidth="1"/>
    <col min="6408" max="6408" width="7.453125" style="141" bestFit="1" customWidth="1"/>
    <col min="6409" max="6409" width="20.1796875" style="141" bestFit="1" customWidth="1"/>
    <col min="6410" max="6410" width="6.81640625" style="141" bestFit="1" customWidth="1"/>
    <col min="6411" max="6411" width="13" style="141" bestFit="1" customWidth="1"/>
    <col min="6412" max="6412" width="13.81640625" style="141" customWidth="1"/>
    <col min="6413" max="6413" width="16.7265625" style="141" customWidth="1"/>
    <col min="6414" max="6414" width="8.81640625" style="141" bestFit="1" customWidth="1"/>
    <col min="6415" max="6416" width="3.54296875" style="141" customWidth="1"/>
    <col min="6417" max="6424" width="11.54296875" style="141" customWidth="1"/>
    <col min="6425" max="6658" width="9" style="141"/>
    <col min="6659" max="6659" width="3.1796875" style="141" customWidth="1"/>
    <col min="6660" max="6660" width="18.1796875" style="141" customWidth="1"/>
    <col min="6661" max="6661" width="8.81640625" style="141" bestFit="1" customWidth="1"/>
    <col min="6662" max="6662" width="21.26953125" style="141" customWidth="1"/>
    <col min="6663" max="6663" width="14" style="141" customWidth="1"/>
    <col min="6664" max="6664" width="7.453125" style="141" bestFit="1" customWidth="1"/>
    <col min="6665" max="6665" width="20.1796875" style="141" bestFit="1" customWidth="1"/>
    <col min="6666" max="6666" width="6.81640625" style="141" bestFit="1" customWidth="1"/>
    <col min="6667" max="6667" width="13" style="141" bestFit="1" customWidth="1"/>
    <col min="6668" max="6668" width="13.81640625" style="141" customWidth="1"/>
    <col min="6669" max="6669" width="16.7265625" style="141" customWidth="1"/>
    <col min="6670" max="6670" width="8.81640625" style="141" bestFit="1" customWidth="1"/>
    <col min="6671" max="6672" width="3.54296875" style="141" customWidth="1"/>
    <col min="6673" max="6680" width="11.54296875" style="141" customWidth="1"/>
    <col min="6681" max="6914" width="9" style="141"/>
    <col min="6915" max="6915" width="3.1796875" style="141" customWidth="1"/>
    <col min="6916" max="6916" width="18.1796875" style="141" customWidth="1"/>
    <col min="6917" max="6917" width="8.81640625" style="141" bestFit="1" customWidth="1"/>
    <col min="6918" max="6918" width="21.26953125" style="141" customWidth="1"/>
    <col min="6919" max="6919" width="14" style="141" customWidth="1"/>
    <col min="6920" max="6920" width="7.453125" style="141" bestFit="1" customWidth="1"/>
    <col min="6921" max="6921" width="20.1796875" style="141" bestFit="1" customWidth="1"/>
    <col min="6922" max="6922" width="6.81640625" style="141" bestFit="1" customWidth="1"/>
    <col min="6923" max="6923" width="13" style="141" bestFit="1" customWidth="1"/>
    <col min="6924" max="6924" width="13.81640625" style="141" customWidth="1"/>
    <col min="6925" max="6925" width="16.7265625" style="141" customWidth="1"/>
    <col min="6926" max="6926" width="8.81640625" style="141" bestFit="1" customWidth="1"/>
    <col min="6927" max="6928" width="3.54296875" style="141" customWidth="1"/>
    <col min="6929" max="6936" width="11.54296875" style="141" customWidth="1"/>
    <col min="6937" max="7170" width="9" style="141"/>
    <col min="7171" max="7171" width="3.1796875" style="141" customWidth="1"/>
    <col min="7172" max="7172" width="18.1796875" style="141" customWidth="1"/>
    <col min="7173" max="7173" width="8.81640625" style="141" bestFit="1" customWidth="1"/>
    <col min="7174" max="7174" width="21.26953125" style="141" customWidth="1"/>
    <col min="7175" max="7175" width="14" style="141" customWidth="1"/>
    <col min="7176" max="7176" width="7.453125" style="141" bestFit="1" customWidth="1"/>
    <col min="7177" max="7177" width="20.1796875" style="141" bestFit="1" customWidth="1"/>
    <col min="7178" max="7178" width="6.81640625" style="141" bestFit="1" customWidth="1"/>
    <col min="7179" max="7179" width="13" style="141" bestFit="1" customWidth="1"/>
    <col min="7180" max="7180" width="13.81640625" style="141" customWidth="1"/>
    <col min="7181" max="7181" width="16.7265625" style="141" customWidth="1"/>
    <col min="7182" max="7182" width="8.81640625" style="141" bestFit="1" customWidth="1"/>
    <col min="7183" max="7184" width="3.54296875" style="141" customWidth="1"/>
    <col min="7185" max="7192" width="11.54296875" style="141" customWidth="1"/>
    <col min="7193" max="7426" width="9" style="141"/>
    <col min="7427" max="7427" width="3.1796875" style="141" customWidth="1"/>
    <col min="7428" max="7428" width="18.1796875" style="141" customWidth="1"/>
    <col min="7429" max="7429" width="8.81640625" style="141" bestFit="1" customWidth="1"/>
    <col min="7430" max="7430" width="21.26953125" style="141" customWidth="1"/>
    <col min="7431" max="7431" width="14" style="141" customWidth="1"/>
    <col min="7432" max="7432" width="7.453125" style="141" bestFit="1" customWidth="1"/>
    <col min="7433" max="7433" width="20.1796875" style="141" bestFit="1" customWidth="1"/>
    <col min="7434" max="7434" width="6.81640625" style="141" bestFit="1" customWidth="1"/>
    <col min="7435" max="7435" width="13" style="141" bestFit="1" customWidth="1"/>
    <col min="7436" max="7436" width="13.81640625" style="141" customWidth="1"/>
    <col min="7437" max="7437" width="16.7265625" style="141" customWidth="1"/>
    <col min="7438" max="7438" width="8.81640625" style="141" bestFit="1" customWidth="1"/>
    <col min="7439" max="7440" width="3.54296875" style="141" customWidth="1"/>
    <col min="7441" max="7448" width="11.54296875" style="141" customWidth="1"/>
    <col min="7449" max="7682" width="9" style="141"/>
    <col min="7683" max="7683" width="3.1796875" style="141" customWidth="1"/>
    <col min="7684" max="7684" width="18.1796875" style="141" customWidth="1"/>
    <col min="7685" max="7685" width="8.81640625" style="141" bestFit="1" customWidth="1"/>
    <col min="7686" max="7686" width="21.26953125" style="141" customWidth="1"/>
    <col min="7687" max="7687" width="14" style="141" customWidth="1"/>
    <col min="7688" max="7688" width="7.453125" style="141" bestFit="1" customWidth="1"/>
    <col min="7689" max="7689" width="20.1796875" style="141" bestFit="1" customWidth="1"/>
    <col min="7690" max="7690" width="6.81640625" style="141" bestFit="1" customWidth="1"/>
    <col min="7691" max="7691" width="13" style="141" bestFit="1" customWidth="1"/>
    <col min="7692" max="7692" width="13.81640625" style="141" customWidth="1"/>
    <col min="7693" max="7693" width="16.7265625" style="141" customWidth="1"/>
    <col min="7694" max="7694" width="8.81640625" style="141" bestFit="1" customWidth="1"/>
    <col min="7695" max="7696" width="3.54296875" style="141" customWidth="1"/>
    <col min="7697" max="7704" width="11.54296875" style="141" customWidth="1"/>
    <col min="7705" max="7938" width="9" style="141"/>
    <col min="7939" max="7939" width="3.1796875" style="141" customWidth="1"/>
    <col min="7940" max="7940" width="18.1796875" style="141" customWidth="1"/>
    <col min="7941" max="7941" width="8.81640625" style="141" bestFit="1" customWidth="1"/>
    <col min="7942" max="7942" width="21.26953125" style="141" customWidth="1"/>
    <col min="7943" max="7943" width="14" style="141" customWidth="1"/>
    <col min="7944" max="7944" width="7.453125" style="141" bestFit="1" customWidth="1"/>
    <col min="7945" max="7945" width="20.1796875" style="141" bestFit="1" customWidth="1"/>
    <col min="7946" max="7946" width="6.81640625" style="141" bestFit="1" customWidth="1"/>
    <col min="7947" max="7947" width="13" style="141" bestFit="1" customWidth="1"/>
    <col min="7948" max="7948" width="13.81640625" style="141" customWidth="1"/>
    <col min="7949" max="7949" width="16.7265625" style="141" customWidth="1"/>
    <col min="7950" max="7950" width="8.81640625" style="141" bestFit="1" customWidth="1"/>
    <col min="7951" max="7952" width="3.54296875" style="141" customWidth="1"/>
    <col min="7953" max="7960" width="11.54296875" style="141" customWidth="1"/>
    <col min="7961" max="8194" width="9" style="141"/>
    <col min="8195" max="8195" width="3.1796875" style="141" customWidth="1"/>
    <col min="8196" max="8196" width="18.1796875" style="141" customWidth="1"/>
    <col min="8197" max="8197" width="8.81640625" style="141" bestFit="1" customWidth="1"/>
    <col min="8198" max="8198" width="21.26953125" style="141" customWidth="1"/>
    <col min="8199" max="8199" width="14" style="141" customWidth="1"/>
    <col min="8200" max="8200" width="7.453125" style="141" bestFit="1" customWidth="1"/>
    <col min="8201" max="8201" width="20.1796875" style="141" bestFit="1" customWidth="1"/>
    <col min="8202" max="8202" width="6.81640625" style="141" bestFit="1" customWidth="1"/>
    <col min="8203" max="8203" width="13" style="141" bestFit="1" customWidth="1"/>
    <col min="8204" max="8204" width="13.81640625" style="141" customWidth="1"/>
    <col min="8205" max="8205" width="16.7265625" style="141" customWidth="1"/>
    <col min="8206" max="8206" width="8.81640625" style="141" bestFit="1" customWidth="1"/>
    <col min="8207" max="8208" width="3.54296875" style="141" customWidth="1"/>
    <col min="8209" max="8216" width="11.54296875" style="141" customWidth="1"/>
    <col min="8217" max="8450" width="9" style="141"/>
    <col min="8451" max="8451" width="3.1796875" style="141" customWidth="1"/>
    <col min="8452" max="8452" width="18.1796875" style="141" customWidth="1"/>
    <col min="8453" max="8453" width="8.81640625" style="141" bestFit="1" customWidth="1"/>
    <col min="8454" max="8454" width="21.26953125" style="141" customWidth="1"/>
    <col min="8455" max="8455" width="14" style="141" customWidth="1"/>
    <col min="8456" max="8456" width="7.453125" style="141" bestFit="1" customWidth="1"/>
    <col min="8457" max="8457" width="20.1796875" style="141" bestFit="1" customWidth="1"/>
    <col min="8458" max="8458" width="6.81640625" style="141" bestFit="1" customWidth="1"/>
    <col min="8459" max="8459" width="13" style="141" bestFit="1" customWidth="1"/>
    <col min="8460" max="8460" width="13.81640625" style="141" customWidth="1"/>
    <col min="8461" max="8461" width="16.7265625" style="141" customWidth="1"/>
    <col min="8462" max="8462" width="8.81640625" style="141" bestFit="1" customWidth="1"/>
    <col min="8463" max="8464" width="3.54296875" style="141" customWidth="1"/>
    <col min="8465" max="8472" width="11.54296875" style="141" customWidth="1"/>
    <col min="8473" max="8706" width="9" style="141"/>
    <col min="8707" max="8707" width="3.1796875" style="141" customWidth="1"/>
    <col min="8708" max="8708" width="18.1796875" style="141" customWidth="1"/>
    <col min="8709" max="8709" width="8.81640625" style="141" bestFit="1" customWidth="1"/>
    <col min="8710" max="8710" width="21.26953125" style="141" customWidth="1"/>
    <col min="8711" max="8711" width="14" style="141" customWidth="1"/>
    <col min="8712" max="8712" width="7.453125" style="141" bestFit="1" customWidth="1"/>
    <col min="8713" max="8713" width="20.1796875" style="141" bestFit="1" customWidth="1"/>
    <col min="8714" max="8714" width="6.81640625" style="141" bestFit="1" customWidth="1"/>
    <col min="8715" max="8715" width="13" style="141" bestFit="1" customWidth="1"/>
    <col min="8716" max="8716" width="13.81640625" style="141" customWidth="1"/>
    <col min="8717" max="8717" width="16.7265625" style="141" customWidth="1"/>
    <col min="8718" max="8718" width="8.81640625" style="141" bestFit="1" customWidth="1"/>
    <col min="8719" max="8720" width="3.54296875" style="141" customWidth="1"/>
    <col min="8721" max="8728" width="11.54296875" style="141" customWidth="1"/>
    <col min="8729" max="8962" width="9" style="141"/>
    <col min="8963" max="8963" width="3.1796875" style="141" customWidth="1"/>
    <col min="8964" max="8964" width="18.1796875" style="141" customWidth="1"/>
    <col min="8965" max="8965" width="8.81640625" style="141" bestFit="1" customWidth="1"/>
    <col min="8966" max="8966" width="21.26953125" style="141" customWidth="1"/>
    <col min="8967" max="8967" width="14" style="141" customWidth="1"/>
    <col min="8968" max="8968" width="7.453125" style="141" bestFit="1" customWidth="1"/>
    <col min="8969" max="8969" width="20.1796875" style="141" bestFit="1" customWidth="1"/>
    <col min="8970" max="8970" width="6.81640625" style="141" bestFit="1" customWidth="1"/>
    <col min="8971" max="8971" width="13" style="141" bestFit="1" customWidth="1"/>
    <col min="8972" max="8972" width="13.81640625" style="141" customWidth="1"/>
    <col min="8973" max="8973" width="16.7265625" style="141" customWidth="1"/>
    <col min="8974" max="8974" width="8.81640625" style="141" bestFit="1" customWidth="1"/>
    <col min="8975" max="8976" width="3.54296875" style="141" customWidth="1"/>
    <col min="8977" max="8984" width="11.54296875" style="141" customWidth="1"/>
    <col min="8985" max="9218" width="9" style="141"/>
    <col min="9219" max="9219" width="3.1796875" style="141" customWidth="1"/>
    <col min="9220" max="9220" width="18.1796875" style="141" customWidth="1"/>
    <col min="9221" max="9221" width="8.81640625" style="141" bestFit="1" customWidth="1"/>
    <col min="9222" max="9222" width="21.26953125" style="141" customWidth="1"/>
    <col min="9223" max="9223" width="14" style="141" customWidth="1"/>
    <col min="9224" max="9224" width="7.453125" style="141" bestFit="1" customWidth="1"/>
    <col min="9225" max="9225" width="20.1796875" style="141" bestFit="1" customWidth="1"/>
    <col min="9226" max="9226" width="6.81640625" style="141" bestFit="1" customWidth="1"/>
    <col min="9227" max="9227" width="13" style="141" bestFit="1" customWidth="1"/>
    <col min="9228" max="9228" width="13.81640625" style="141" customWidth="1"/>
    <col min="9229" max="9229" width="16.7265625" style="141" customWidth="1"/>
    <col min="9230" max="9230" width="8.81640625" style="141" bestFit="1" customWidth="1"/>
    <col min="9231" max="9232" width="3.54296875" style="141" customWidth="1"/>
    <col min="9233" max="9240" width="11.54296875" style="141" customWidth="1"/>
    <col min="9241" max="9474" width="9" style="141"/>
    <col min="9475" max="9475" width="3.1796875" style="141" customWidth="1"/>
    <col min="9476" max="9476" width="18.1796875" style="141" customWidth="1"/>
    <col min="9477" max="9477" width="8.81640625" style="141" bestFit="1" customWidth="1"/>
    <col min="9478" max="9478" width="21.26953125" style="141" customWidth="1"/>
    <col min="9479" max="9479" width="14" style="141" customWidth="1"/>
    <col min="9480" max="9480" width="7.453125" style="141" bestFit="1" customWidth="1"/>
    <col min="9481" max="9481" width="20.1796875" style="141" bestFit="1" customWidth="1"/>
    <col min="9482" max="9482" width="6.81640625" style="141" bestFit="1" customWidth="1"/>
    <col min="9483" max="9483" width="13" style="141" bestFit="1" customWidth="1"/>
    <col min="9484" max="9484" width="13.81640625" style="141" customWidth="1"/>
    <col min="9485" max="9485" width="16.7265625" style="141" customWidth="1"/>
    <col min="9486" max="9486" width="8.81640625" style="141" bestFit="1" customWidth="1"/>
    <col min="9487" max="9488" width="3.54296875" style="141" customWidth="1"/>
    <col min="9489" max="9496" width="11.54296875" style="141" customWidth="1"/>
    <col min="9497" max="9730" width="9" style="141"/>
    <col min="9731" max="9731" width="3.1796875" style="141" customWidth="1"/>
    <col min="9732" max="9732" width="18.1796875" style="141" customWidth="1"/>
    <col min="9733" max="9733" width="8.81640625" style="141" bestFit="1" customWidth="1"/>
    <col min="9734" max="9734" width="21.26953125" style="141" customWidth="1"/>
    <col min="9735" max="9735" width="14" style="141" customWidth="1"/>
    <col min="9736" max="9736" width="7.453125" style="141" bestFit="1" customWidth="1"/>
    <col min="9737" max="9737" width="20.1796875" style="141" bestFit="1" customWidth="1"/>
    <col min="9738" max="9738" width="6.81640625" style="141" bestFit="1" customWidth="1"/>
    <col min="9739" max="9739" width="13" style="141" bestFit="1" customWidth="1"/>
    <col min="9740" max="9740" width="13.81640625" style="141" customWidth="1"/>
    <col min="9741" max="9741" width="16.7265625" style="141" customWidth="1"/>
    <col min="9742" max="9742" width="8.81640625" style="141" bestFit="1" customWidth="1"/>
    <col min="9743" max="9744" width="3.54296875" style="141" customWidth="1"/>
    <col min="9745" max="9752" width="11.54296875" style="141" customWidth="1"/>
    <col min="9753" max="9986" width="9" style="141"/>
    <col min="9987" max="9987" width="3.1796875" style="141" customWidth="1"/>
    <col min="9988" max="9988" width="18.1796875" style="141" customWidth="1"/>
    <col min="9989" max="9989" width="8.81640625" style="141" bestFit="1" customWidth="1"/>
    <col min="9990" max="9990" width="21.26953125" style="141" customWidth="1"/>
    <col min="9991" max="9991" width="14" style="141" customWidth="1"/>
    <col min="9992" max="9992" width="7.453125" style="141" bestFit="1" customWidth="1"/>
    <col min="9993" max="9993" width="20.1796875" style="141" bestFit="1" customWidth="1"/>
    <col min="9994" max="9994" width="6.81640625" style="141" bestFit="1" customWidth="1"/>
    <col min="9995" max="9995" width="13" style="141" bestFit="1" customWidth="1"/>
    <col min="9996" max="9996" width="13.81640625" style="141" customWidth="1"/>
    <col min="9997" max="9997" width="16.7265625" style="141" customWidth="1"/>
    <col min="9998" max="9998" width="8.81640625" style="141" bestFit="1" customWidth="1"/>
    <col min="9999" max="10000" width="3.54296875" style="141" customWidth="1"/>
    <col min="10001" max="10008" width="11.54296875" style="141" customWidth="1"/>
    <col min="10009" max="10242" width="9" style="141"/>
    <col min="10243" max="10243" width="3.1796875" style="141" customWidth="1"/>
    <col min="10244" max="10244" width="18.1796875" style="141" customWidth="1"/>
    <col min="10245" max="10245" width="8.81640625" style="141" bestFit="1" customWidth="1"/>
    <col min="10246" max="10246" width="21.26953125" style="141" customWidth="1"/>
    <col min="10247" max="10247" width="14" style="141" customWidth="1"/>
    <col min="10248" max="10248" width="7.453125" style="141" bestFit="1" customWidth="1"/>
    <col min="10249" max="10249" width="20.1796875" style="141" bestFit="1" customWidth="1"/>
    <col min="10250" max="10250" width="6.81640625" style="141" bestFit="1" customWidth="1"/>
    <col min="10251" max="10251" width="13" style="141" bestFit="1" customWidth="1"/>
    <col min="10252" max="10252" width="13.81640625" style="141" customWidth="1"/>
    <col min="10253" max="10253" width="16.7265625" style="141" customWidth="1"/>
    <col min="10254" max="10254" width="8.81640625" style="141" bestFit="1" customWidth="1"/>
    <col min="10255" max="10256" width="3.54296875" style="141" customWidth="1"/>
    <col min="10257" max="10264" width="11.54296875" style="141" customWidth="1"/>
    <col min="10265" max="10498" width="9" style="141"/>
    <col min="10499" max="10499" width="3.1796875" style="141" customWidth="1"/>
    <col min="10500" max="10500" width="18.1796875" style="141" customWidth="1"/>
    <col min="10501" max="10501" width="8.81640625" style="141" bestFit="1" customWidth="1"/>
    <col min="10502" max="10502" width="21.26953125" style="141" customWidth="1"/>
    <col min="10503" max="10503" width="14" style="141" customWidth="1"/>
    <col min="10504" max="10504" width="7.453125" style="141" bestFit="1" customWidth="1"/>
    <col min="10505" max="10505" width="20.1796875" style="141" bestFit="1" customWidth="1"/>
    <col min="10506" max="10506" width="6.81640625" style="141" bestFit="1" customWidth="1"/>
    <col min="10507" max="10507" width="13" style="141" bestFit="1" customWidth="1"/>
    <col min="10508" max="10508" width="13.81640625" style="141" customWidth="1"/>
    <col min="10509" max="10509" width="16.7265625" style="141" customWidth="1"/>
    <col min="10510" max="10510" width="8.81640625" style="141" bestFit="1" customWidth="1"/>
    <col min="10511" max="10512" width="3.54296875" style="141" customWidth="1"/>
    <col min="10513" max="10520" width="11.54296875" style="141" customWidth="1"/>
    <col min="10521" max="10754" width="9" style="141"/>
    <col min="10755" max="10755" width="3.1796875" style="141" customWidth="1"/>
    <col min="10756" max="10756" width="18.1796875" style="141" customWidth="1"/>
    <col min="10757" max="10757" width="8.81640625" style="141" bestFit="1" customWidth="1"/>
    <col min="10758" max="10758" width="21.26953125" style="141" customWidth="1"/>
    <col min="10759" max="10759" width="14" style="141" customWidth="1"/>
    <col min="10760" max="10760" width="7.453125" style="141" bestFit="1" customWidth="1"/>
    <col min="10761" max="10761" width="20.1796875" style="141" bestFit="1" customWidth="1"/>
    <col min="10762" max="10762" width="6.81640625" style="141" bestFit="1" customWidth="1"/>
    <col min="10763" max="10763" width="13" style="141" bestFit="1" customWidth="1"/>
    <col min="10764" max="10764" width="13.81640625" style="141" customWidth="1"/>
    <col min="10765" max="10765" width="16.7265625" style="141" customWidth="1"/>
    <col min="10766" max="10766" width="8.81640625" style="141" bestFit="1" customWidth="1"/>
    <col min="10767" max="10768" width="3.54296875" style="141" customWidth="1"/>
    <col min="10769" max="10776" width="11.54296875" style="141" customWidth="1"/>
    <col min="10777" max="11010" width="9" style="141"/>
    <col min="11011" max="11011" width="3.1796875" style="141" customWidth="1"/>
    <col min="11012" max="11012" width="18.1796875" style="141" customWidth="1"/>
    <col min="11013" max="11013" width="8.81640625" style="141" bestFit="1" customWidth="1"/>
    <col min="11014" max="11014" width="21.26953125" style="141" customWidth="1"/>
    <col min="11015" max="11015" width="14" style="141" customWidth="1"/>
    <col min="11016" max="11016" width="7.453125" style="141" bestFit="1" customWidth="1"/>
    <col min="11017" max="11017" width="20.1796875" style="141" bestFit="1" customWidth="1"/>
    <col min="11018" max="11018" width="6.81640625" style="141" bestFit="1" customWidth="1"/>
    <col min="11019" max="11019" width="13" style="141" bestFit="1" customWidth="1"/>
    <col min="11020" max="11020" width="13.81640625" style="141" customWidth="1"/>
    <col min="11021" max="11021" width="16.7265625" style="141" customWidth="1"/>
    <col min="11022" max="11022" width="8.81640625" style="141" bestFit="1" customWidth="1"/>
    <col min="11023" max="11024" width="3.54296875" style="141" customWidth="1"/>
    <col min="11025" max="11032" width="11.54296875" style="141" customWidth="1"/>
    <col min="11033" max="11266" width="9" style="141"/>
    <col min="11267" max="11267" width="3.1796875" style="141" customWidth="1"/>
    <col min="11268" max="11268" width="18.1796875" style="141" customWidth="1"/>
    <col min="11269" max="11269" width="8.81640625" style="141" bestFit="1" customWidth="1"/>
    <col min="11270" max="11270" width="21.26953125" style="141" customWidth="1"/>
    <col min="11271" max="11271" width="14" style="141" customWidth="1"/>
    <col min="11272" max="11272" width="7.453125" style="141" bestFit="1" customWidth="1"/>
    <col min="11273" max="11273" width="20.1796875" style="141" bestFit="1" customWidth="1"/>
    <col min="11274" max="11274" width="6.81640625" style="141" bestFit="1" customWidth="1"/>
    <col min="11275" max="11275" width="13" style="141" bestFit="1" customWidth="1"/>
    <col min="11276" max="11276" width="13.81640625" style="141" customWidth="1"/>
    <col min="11277" max="11277" width="16.7265625" style="141" customWidth="1"/>
    <col min="11278" max="11278" width="8.81640625" style="141" bestFit="1" customWidth="1"/>
    <col min="11279" max="11280" width="3.54296875" style="141" customWidth="1"/>
    <col min="11281" max="11288" width="11.54296875" style="141" customWidth="1"/>
    <col min="11289" max="11522" width="9" style="141"/>
    <col min="11523" max="11523" width="3.1796875" style="141" customWidth="1"/>
    <col min="11524" max="11524" width="18.1796875" style="141" customWidth="1"/>
    <col min="11525" max="11525" width="8.81640625" style="141" bestFit="1" customWidth="1"/>
    <col min="11526" max="11526" width="21.26953125" style="141" customWidth="1"/>
    <col min="11527" max="11527" width="14" style="141" customWidth="1"/>
    <col min="11528" max="11528" width="7.453125" style="141" bestFit="1" customWidth="1"/>
    <col min="11529" max="11529" width="20.1796875" style="141" bestFit="1" customWidth="1"/>
    <col min="11530" max="11530" width="6.81640625" style="141" bestFit="1" customWidth="1"/>
    <col min="11531" max="11531" width="13" style="141" bestFit="1" customWidth="1"/>
    <col min="11532" max="11532" width="13.81640625" style="141" customWidth="1"/>
    <col min="11533" max="11533" width="16.7265625" style="141" customWidth="1"/>
    <col min="11534" max="11534" width="8.81640625" style="141" bestFit="1" customWidth="1"/>
    <col min="11535" max="11536" width="3.54296875" style="141" customWidth="1"/>
    <col min="11537" max="11544" width="11.54296875" style="141" customWidth="1"/>
    <col min="11545" max="11778" width="9" style="141"/>
    <col min="11779" max="11779" width="3.1796875" style="141" customWidth="1"/>
    <col min="11780" max="11780" width="18.1796875" style="141" customWidth="1"/>
    <col min="11781" max="11781" width="8.81640625" style="141" bestFit="1" customWidth="1"/>
    <col min="11782" max="11782" width="21.26953125" style="141" customWidth="1"/>
    <col min="11783" max="11783" width="14" style="141" customWidth="1"/>
    <col min="11784" max="11784" width="7.453125" style="141" bestFit="1" customWidth="1"/>
    <col min="11785" max="11785" width="20.1796875" style="141" bestFit="1" customWidth="1"/>
    <col min="11786" max="11786" width="6.81640625" style="141" bestFit="1" customWidth="1"/>
    <col min="11787" max="11787" width="13" style="141" bestFit="1" customWidth="1"/>
    <col min="11788" max="11788" width="13.81640625" style="141" customWidth="1"/>
    <col min="11789" max="11789" width="16.7265625" style="141" customWidth="1"/>
    <col min="11790" max="11790" width="8.81640625" style="141" bestFit="1" customWidth="1"/>
    <col min="11791" max="11792" width="3.54296875" style="141" customWidth="1"/>
    <col min="11793" max="11800" width="11.54296875" style="141" customWidth="1"/>
    <col min="11801" max="12034" width="9" style="141"/>
    <col min="12035" max="12035" width="3.1796875" style="141" customWidth="1"/>
    <col min="12036" max="12036" width="18.1796875" style="141" customWidth="1"/>
    <col min="12037" max="12037" width="8.81640625" style="141" bestFit="1" customWidth="1"/>
    <col min="12038" max="12038" width="21.26953125" style="141" customWidth="1"/>
    <col min="12039" max="12039" width="14" style="141" customWidth="1"/>
    <col min="12040" max="12040" width="7.453125" style="141" bestFit="1" customWidth="1"/>
    <col min="12041" max="12041" width="20.1796875" style="141" bestFit="1" customWidth="1"/>
    <col min="12042" max="12042" width="6.81640625" style="141" bestFit="1" customWidth="1"/>
    <col min="12043" max="12043" width="13" style="141" bestFit="1" customWidth="1"/>
    <col min="12044" max="12044" width="13.81640625" style="141" customWidth="1"/>
    <col min="12045" max="12045" width="16.7265625" style="141" customWidth="1"/>
    <col min="12046" max="12046" width="8.81640625" style="141" bestFit="1" customWidth="1"/>
    <col min="12047" max="12048" width="3.54296875" style="141" customWidth="1"/>
    <col min="12049" max="12056" width="11.54296875" style="141" customWidth="1"/>
    <col min="12057" max="12290" width="9" style="141"/>
    <col min="12291" max="12291" width="3.1796875" style="141" customWidth="1"/>
    <col min="12292" max="12292" width="18.1796875" style="141" customWidth="1"/>
    <col min="12293" max="12293" width="8.81640625" style="141" bestFit="1" customWidth="1"/>
    <col min="12294" max="12294" width="21.26953125" style="141" customWidth="1"/>
    <col min="12295" max="12295" width="14" style="141" customWidth="1"/>
    <col min="12296" max="12296" width="7.453125" style="141" bestFit="1" customWidth="1"/>
    <col min="12297" max="12297" width="20.1796875" style="141" bestFit="1" customWidth="1"/>
    <col min="12298" max="12298" width="6.81640625" style="141" bestFit="1" customWidth="1"/>
    <col min="12299" max="12299" width="13" style="141" bestFit="1" customWidth="1"/>
    <col min="12300" max="12300" width="13.81640625" style="141" customWidth="1"/>
    <col min="12301" max="12301" width="16.7265625" style="141" customWidth="1"/>
    <col min="12302" max="12302" width="8.81640625" style="141" bestFit="1" customWidth="1"/>
    <col min="12303" max="12304" width="3.54296875" style="141" customWidth="1"/>
    <col min="12305" max="12312" width="11.54296875" style="141" customWidth="1"/>
    <col min="12313" max="12546" width="9" style="141"/>
    <col min="12547" max="12547" width="3.1796875" style="141" customWidth="1"/>
    <col min="12548" max="12548" width="18.1796875" style="141" customWidth="1"/>
    <col min="12549" max="12549" width="8.81640625" style="141" bestFit="1" customWidth="1"/>
    <col min="12550" max="12550" width="21.26953125" style="141" customWidth="1"/>
    <col min="12551" max="12551" width="14" style="141" customWidth="1"/>
    <col min="12552" max="12552" width="7.453125" style="141" bestFit="1" customWidth="1"/>
    <col min="12553" max="12553" width="20.1796875" style="141" bestFit="1" customWidth="1"/>
    <col min="12554" max="12554" width="6.81640625" style="141" bestFit="1" customWidth="1"/>
    <col min="12555" max="12555" width="13" style="141" bestFit="1" customWidth="1"/>
    <col min="12556" max="12556" width="13.81640625" style="141" customWidth="1"/>
    <col min="12557" max="12557" width="16.7265625" style="141" customWidth="1"/>
    <col min="12558" max="12558" width="8.81640625" style="141" bestFit="1" customWidth="1"/>
    <col min="12559" max="12560" width="3.54296875" style="141" customWidth="1"/>
    <col min="12561" max="12568" width="11.54296875" style="141" customWidth="1"/>
    <col min="12569" max="12802" width="9" style="141"/>
    <col min="12803" max="12803" width="3.1796875" style="141" customWidth="1"/>
    <col min="12804" max="12804" width="18.1796875" style="141" customWidth="1"/>
    <col min="12805" max="12805" width="8.81640625" style="141" bestFit="1" customWidth="1"/>
    <col min="12806" max="12806" width="21.26953125" style="141" customWidth="1"/>
    <col min="12807" max="12807" width="14" style="141" customWidth="1"/>
    <col min="12808" max="12808" width="7.453125" style="141" bestFit="1" customWidth="1"/>
    <col min="12809" max="12809" width="20.1796875" style="141" bestFit="1" customWidth="1"/>
    <col min="12810" max="12810" width="6.81640625" style="141" bestFit="1" customWidth="1"/>
    <col min="12811" max="12811" width="13" style="141" bestFit="1" customWidth="1"/>
    <col min="12812" max="12812" width="13.81640625" style="141" customWidth="1"/>
    <col min="12813" max="12813" width="16.7265625" style="141" customWidth="1"/>
    <col min="12814" max="12814" width="8.81640625" style="141" bestFit="1" customWidth="1"/>
    <col min="12815" max="12816" width="3.54296875" style="141" customWidth="1"/>
    <col min="12817" max="12824" width="11.54296875" style="141" customWidth="1"/>
    <col min="12825" max="13058" width="9" style="141"/>
    <col min="13059" max="13059" width="3.1796875" style="141" customWidth="1"/>
    <col min="13060" max="13060" width="18.1796875" style="141" customWidth="1"/>
    <col min="13061" max="13061" width="8.81640625" style="141" bestFit="1" customWidth="1"/>
    <col min="13062" max="13062" width="21.26953125" style="141" customWidth="1"/>
    <col min="13063" max="13063" width="14" style="141" customWidth="1"/>
    <col min="13064" max="13064" width="7.453125" style="141" bestFit="1" customWidth="1"/>
    <col min="13065" max="13065" width="20.1796875" style="141" bestFit="1" customWidth="1"/>
    <col min="13066" max="13066" width="6.81640625" style="141" bestFit="1" customWidth="1"/>
    <col min="13067" max="13067" width="13" style="141" bestFit="1" customWidth="1"/>
    <col min="13068" max="13068" width="13.81640625" style="141" customWidth="1"/>
    <col min="13069" max="13069" width="16.7265625" style="141" customWidth="1"/>
    <col min="13070" max="13070" width="8.81640625" style="141" bestFit="1" customWidth="1"/>
    <col min="13071" max="13072" width="3.54296875" style="141" customWidth="1"/>
    <col min="13073" max="13080" width="11.54296875" style="141" customWidth="1"/>
    <col min="13081" max="13314" width="9" style="141"/>
    <col min="13315" max="13315" width="3.1796875" style="141" customWidth="1"/>
    <col min="13316" max="13316" width="18.1796875" style="141" customWidth="1"/>
    <col min="13317" max="13317" width="8.81640625" style="141" bestFit="1" customWidth="1"/>
    <col min="13318" max="13318" width="21.26953125" style="141" customWidth="1"/>
    <col min="13319" max="13319" width="14" style="141" customWidth="1"/>
    <col min="13320" max="13320" width="7.453125" style="141" bestFit="1" customWidth="1"/>
    <col min="13321" max="13321" width="20.1796875" style="141" bestFit="1" customWidth="1"/>
    <col min="13322" max="13322" width="6.81640625" style="141" bestFit="1" customWidth="1"/>
    <col min="13323" max="13323" width="13" style="141" bestFit="1" customWidth="1"/>
    <col min="13324" max="13324" width="13.81640625" style="141" customWidth="1"/>
    <col min="13325" max="13325" width="16.7265625" style="141" customWidth="1"/>
    <col min="13326" max="13326" width="8.81640625" style="141" bestFit="1" customWidth="1"/>
    <col min="13327" max="13328" width="3.54296875" style="141" customWidth="1"/>
    <col min="13329" max="13336" width="11.54296875" style="141" customWidth="1"/>
    <col min="13337" max="13570" width="9" style="141"/>
    <col min="13571" max="13571" width="3.1796875" style="141" customWidth="1"/>
    <col min="13572" max="13572" width="18.1796875" style="141" customWidth="1"/>
    <col min="13573" max="13573" width="8.81640625" style="141" bestFit="1" customWidth="1"/>
    <col min="13574" max="13574" width="21.26953125" style="141" customWidth="1"/>
    <col min="13575" max="13575" width="14" style="141" customWidth="1"/>
    <col min="13576" max="13576" width="7.453125" style="141" bestFit="1" customWidth="1"/>
    <col min="13577" max="13577" width="20.1796875" style="141" bestFit="1" customWidth="1"/>
    <col min="13578" max="13578" width="6.81640625" style="141" bestFit="1" customWidth="1"/>
    <col min="13579" max="13579" width="13" style="141" bestFit="1" customWidth="1"/>
    <col min="13580" max="13580" width="13.81640625" style="141" customWidth="1"/>
    <col min="13581" max="13581" width="16.7265625" style="141" customWidth="1"/>
    <col min="13582" max="13582" width="8.81640625" style="141" bestFit="1" customWidth="1"/>
    <col min="13583" max="13584" width="3.54296875" style="141" customWidth="1"/>
    <col min="13585" max="13592" width="11.54296875" style="141" customWidth="1"/>
    <col min="13593" max="13826" width="9" style="141"/>
    <col min="13827" max="13827" width="3.1796875" style="141" customWidth="1"/>
    <col min="13828" max="13828" width="18.1796875" style="141" customWidth="1"/>
    <col min="13829" max="13829" width="8.81640625" style="141" bestFit="1" customWidth="1"/>
    <col min="13830" max="13830" width="21.26953125" style="141" customWidth="1"/>
    <col min="13831" max="13831" width="14" style="141" customWidth="1"/>
    <col min="13832" max="13832" width="7.453125" style="141" bestFit="1" customWidth="1"/>
    <col min="13833" max="13833" width="20.1796875" style="141" bestFit="1" customWidth="1"/>
    <col min="13834" max="13834" width="6.81640625" style="141" bestFit="1" customWidth="1"/>
    <col min="13835" max="13835" width="13" style="141" bestFit="1" customWidth="1"/>
    <col min="13836" max="13836" width="13.81640625" style="141" customWidth="1"/>
    <col min="13837" max="13837" width="16.7265625" style="141" customWidth="1"/>
    <col min="13838" max="13838" width="8.81640625" style="141" bestFit="1" customWidth="1"/>
    <col min="13839" max="13840" width="3.54296875" style="141" customWidth="1"/>
    <col min="13841" max="13848" width="11.54296875" style="141" customWidth="1"/>
    <col min="13849" max="14082" width="9" style="141"/>
    <col min="14083" max="14083" width="3.1796875" style="141" customWidth="1"/>
    <col min="14084" max="14084" width="18.1796875" style="141" customWidth="1"/>
    <col min="14085" max="14085" width="8.81640625" style="141" bestFit="1" customWidth="1"/>
    <col min="14086" max="14086" width="21.26953125" style="141" customWidth="1"/>
    <col min="14087" max="14087" width="14" style="141" customWidth="1"/>
    <col min="14088" max="14088" width="7.453125" style="141" bestFit="1" customWidth="1"/>
    <col min="14089" max="14089" width="20.1796875" style="141" bestFit="1" customWidth="1"/>
    <col min="14090" max="14090" width="6.81640625" style="141" bestFit="1" customWidth="1"/>
    <col min="14091" max="14091" width="13" style="141" bestFit="1" customWidth="1"/>
    <col min="14092" max="14092" width="13.81640625" style="141" customWidth="1"/>
    <col min="14093" max="14093" width="16.7265625" style="141" customWidth="1"/>
    <col min="14094" max="14094" width="8.81640625" style="141" bestFit="1" customWidth="1"/>
    <col min="14095" max="14096" width="3.54296875" style="141" customWidth="1"/>
    <col min="14097" max="14104" width="11.54296875" style="141" customWidth="1"/>
    <col min="14105" max="14338" width="9" style="141"/>
    <col min="14339" max="14339" width="3.1796875" style="141" customWidth="1"/>
    <col min="14340" max="14340" width="18.1796875" style="141" customWidth="1"/>
    <col min="14341" max="14341" width="8.81640625" style="141" bestFit="1" customWidth="1"/>
    <col min="14342" max="14342" width="21.26953125" style="141" customWidth="1"/>
    <col min="14343" max="14343" width="14" style="141" customWidth="1"/>
    <col min="14344" max="14344" width="7.453125" style="141" bestFit="1" customWidth="1"/>
    <col min="14345" max="14345" width="20.1796875" style="141" bestFit="1" customWidth="1"/>
    <col min="14346" max="14346" width="6.81640625" style="141" bestFit="1" customWidth="1"/>
    <col min="14347" max="14347" width="13" style="141" bestFit="1" customWidth="1"/>
    <col min="14348" max="14348" width="13.81640625" style="141" customWidth="1"/>
    <col min="14349" max="14349" width="16.7265625" style="141" customWidth="1"/>
    <col min="14350" max="14350" width="8.81640625" style="141" bestFit="1" customWidth="1"/>
    <col min="14351" max="14352" width="3.54296875" style="141" customWidth="1"/>
    <col min="14353" max="14360" width="11.54296875" style="141" customWidth="1"/>
    <col min="14361" max="14594" width="9" style="141"/>
    <col min="14595" max="14595" width="3.1796875" style="141" customWidth="1"/>
    <col min="14596" max="14596" width="18.1796875" style="141" customWidth="1"/>
    <col min="14597" max="14597" width="8.81640625" style="141" bestFit="1" customWidth="1"/>
    <col min="14598" max="14598" width="21.26953125" style="141" customWidth="1"/>
    <col min="14599" max="14599" width="14" style="141" customWidth="1"/>
    <col min="14600" max="14600" width="7.453125" style="141" bestFit="1" customWidth="1"/>
    <col min="14601" max="14601" width="20.1796875" style="141" bestFit="1" customWidth="1"/>
    <col min="14602" max="14602" width="6.81640625" style="141" bestFit="1" customWidth="1"/>
    <col min="14603" max="14603" width="13" style="141" bestFit="1" customWidth="1"/>
    <col min="14604" max="14604" width="13.81640625" style="141" customWidth="1"/>
    <col min="14605" max="14605" width="16.7265625" style="141" customWidth="1"/>
    <col min="14606" max="14606" width="8.81640625" style="141" bestFit="1" customWidth="1"/>
    <col min="14607" max="14608" width="3.54296875" style="141" customWidth="1"/>
    <col min="14609" max="14616" width="11.54296875" style="141" customWidth="1"/>
    <col min="14617" max="14850" width="9" style="141"/>
    <col min="14851" max="14851" width="3.1796875" style="141" customWidth="1"/>
    <col min="14852" max="14852" width="18.1796875" style="141" customWidth="1"/>
    <col min="14853" max="14853" width="8.81640625" style="141" bestFit="1" customWidth="1"/>
    <col min="14854" max="14854" width="21.26953125" style="141" customWidth="1"/>
    <col min="14855" max="14855" width="14" style="141" customWidth="1"/>
    <col min="14856" max="14856" width="7.453125" style="141" bestFit="1" customWidth="1"/>
    <col min="14857" max="14857" width="20.1796875" style="141" bestFit="1" customWidth="1"/>
    <col min="14858" max="14858" width="6.81640625" style="141" bestFit="1" customWidth="1"/>
    <col min="14859" max="14859" width="13" style="141" bestFit="1" customWidth="1"/>
    <col min="14860" max="14860" width="13.81640625" style="141" customWidth="1"/>
    <col min="14861" max="14861" width="16.7265625" style="141" customWidth="1"/>
    <col min="14862" max="14862" width="8.81640625" style="141" bestFit="1" customWidth="1"/>
    <col min="14863" max="14864" width="3.54296875" style="141" customWidth="1"/>
    <col min="14865" max="14872" width="11.54296875" style="141" customWidth="1"/>
    <col min="14873" max="15106" width="9" style="141"/>
    <col min="15107" max="15107" width="3.1796875" style="141" customWidth="1"/>
    <col min="15108" max="15108" width="18.1796875" style="141" customWidth="1"/>
    <col min="15109" max="15109" width="8.81640625" style="141" bestFit="1" customWidth="1"/>
    <col min="15110" max="15110" width="21.26953125" style="141" customWidth="1"/>
    <col min="15111" max="15111" width="14" style="141" customWidth="1"/>
    <col min="15112" max="15112" width="7.453125" style="141" bestFit="1" customWidth="1"/>
    <col min="15113" max="15113" width="20.1796875" style="141" bestFit="1" customWidth="1"/>
    <col min="15114" max="15114" width="6.81640625" style="141" bestFit="1" customWidth="1"/>
    <col min="15115" max="15115" width="13" style="141" bestFit="1" customWidth="1"/>
    <col min="15116" max="15116" width="13.81640625" style="141" customWidth="1"/>
    <col min="15117" max="15117" width="16.7265625" style="141" customWidth="1"/>
    <col min="15118" max="15118" width="8.81640625" style="141" bestFit="1" customWidth="1"/>
    <col min="15119" max="15120" width="3.54296875" style="141" customWidth="1"/>
    <col min="15121" max="15128" width="11.54296875" style="141" customWidth="1"/>
    <col min="15129" max="15362" width="9" style="141"/>
    <col min="15363" max="15363" width="3.1796875" style="141" customWidth="1"/>
    <col min="15364" max="15364" width="18.1796875" style="141" customWidth="1"/>
    <col min="15365" max="15365" width="8.81640625" style="141" bestFit="1" customWidth="1"/>
    <col min="15366" max="15366" width="21.26953125" style="141" customWidth="1"/>
    <col min="15367" max="15367" width="14" style="141" customWidth="1"/>
    <col min="15368" max="15368" width="7.453125" style="141" bestFit="1" customWidth="1"/>
    <col min="15369" max="15369" width="20.1796875" style="141" bestFit="1" customWidth="1"/>
    <col min="15370" max="15370" width="6.81640625" style="141" bestFit="1" customWidth="1"/>
    <col min="15371" max="15371" width="13" style="141" bestFit="1" customWidth="1"/>
    <col min="15372" max="15372" width="13.81640625" style="141" customWidth="1"/>
    <col min="15373" max="15373" width="16.7265625" style="141" customWidth="1"/>
    <col min="15374" max="15374" width="8.81640625" style="141" bestFit="1" customWidth="1"/>
    <col min="15375" max="15376" width="3.54296875" style="141" customWidth="1"/>
    <col min="15377" max="15384" width="11.54296875" style="141" customWidth="1"/>
    <col min="15385" max="15618" width="9" style="141"/>
    <col min="15619" max="15619" width="3.1796875" style="141" customWidth="1"/>
    <col min="15620" max="15620" width="18.1796875" style="141" customWidth="1"/>
    <col min="15621" max="15621" width="8.81640625" style="141" bestFit="1" customWidth="1"/>
    <col min="15622" max="15622" width="21.26953125" style="141" customWidth="1"/>
    <col min="15623" max="15623" width="14" style="141" customWidth="1"/>
    <col min="15624" max="15624" width="7.453125" style="141" bestFit="1" customWidth="1"/>
    <col min="15625" max="15625" width="20.1796875" style="141" bestFit="1" customWidth="1"/>
    <col min="15626" max="15626" width="6.81640625" style="141" bestFit="1" customWidth="1"/>
    <col min="15627" max="15627" width="13" style="141" bestFit="1" customWidth="1"/>
    <col min="15628" max="15628" width="13.81640625" style="141" customWidth="1"/>
    <col min="15629" max="15629" width="16.7265625" style="141" customWidth="1"/>
    <col min="15630" max="15630" width="8.81640625" style="141" bestFit="1" customWidth="1"/>
    <col min="15631" max="15632" width="3.54296875" style="141" customWidth="1"/>
    <col min="15633" max="15640" width="11.54296875" style="141" customWidth="1"/>
    <col min="15641" max="15874" width="9" style="141"/>
    <col min="15875" max="15875" width="3.1796875" style="141" customWidth="1"/>
    <col min="15876" max="15876" width="18.1796875" style="141" customWidth="1"/>
    <col min="15877" max="15877" width="8.81640625" style="141" bestFit="1" customWidth="1"/>
    <col min="15878" max="15878" width="21.26953125" style="141" customWidth="1"/>
    <col min="15879" max="15879" width="14" style="141" customWidth="1"/>
    <col min="15880" max="15880" width="7.453125" style="141" bestFit="1" customWidth="1"/>
    <col min="15881" max="15881" width="20.1796875" style="141" bestFit="1" customWidth="1"/>
    <col min="15882" max="15882" width="6.81640625" style="141" bestFit="1" customWidth="1"/>
    <col min="15883" max="15883" width="13" style="141" bestFit="1" customWidth="1"/>
    <col min="15884" max="15884" width="13.81640625" style="141" customWidth="1"/>
    <col min="15885" max="15885" width="16.7265625" style="141" customWidth="1"/>
    <col min="15886" max="15886" width="8.81640625" style="141" bestFit="1" customWidth="1"/>
    <col min="15887" max="15888" width="3.54296875" style="141" customWidth="1"/>
    <col min="15889" max="15896" width="11.54296875" style="141" customWidth="1"/>
    <col min="15897" max="16130" width="9" style="141"/>
    <col min="16131" max="16131" width="3.1796875" style="141" customWidth="1"/>
    <col min="16132" max="16132" width="18.1796875" style="141" customWidth="1"/>
    <col min="16133" max="16133" width="8.81640625" style="141" bestFit="1" customWidth="1"/>
    <col min="16134" max="16134" width="21.26953125" style="141" customWidth="1"/>
    <col min="16135" max="16135" width="14" style="141" customWidth="1"/>
    <col min="16136" max="16136" width="7.453125" style="141" bestFit="1" customWidth="1"/>
    <col min="16137" max="16137" width="20.1796875" style="141" bestFit="1" customWidth="1"/>
    <col min="16138" max="16138" width="6.81640625" style="141" bestFit="1" customWidth="1"/>
    <col min="16139" max="16139" width="13" style="141" bestFit="1" customWidth="1"/>
    <col min="16140" max="16140" width="13.81640625" style="141" customWidth="1"/>
    <col min="16141" max="16141" width="16.7265625" style="141" customWidth="1"/>
    <col min="16142" max="16142" width="8.81640625" style="141" bestFit="1" customWidth="1"/>
    <col min="16143" max="16144" width="3.54296875" style="141" customWidth="1"/>
    <col min="16145" max="16152" width="11.54296875" style="141" customWidth="1"/>
    <col min="16153" max="16384" width="9" style="141"/>
  </cols>
  <sheetData>
    <row r="1" spans="1:24" x14ac:dyDescent="0.3">
      <c r="A1" s="337" t="s">
        <v>6</v>
      </c>
      <c r="B1" s="337"/>
      <c r="C1" s="337"/>
      <c r="D1" s="337"/>
      <c r="E1" s="337"/>
      <c r="F1" s="337"/>
      <c r="G1" s="337"/>
      <c r="H1" s="337"/>
      <c r="I1" s="337"/>
      <c r="J1" s="337"/>
      <c r="K1" s="337"/>
      <c r="L1" s="337"/>
      <c r="M1" s="337"/>
      <c r="N1" s="337"/>
      <c r="O1" s="337"/>
      <c r="P1" s="337"/>
      <c r="R1" s="142"/>
      <c r="S1" s="338" t="s">
        <v>7</v>
      </c>
      <c r="T1" s="338"/>
      <c r="U1" s="338"/>
      <c r="V1" s="338"/>
      <c r="W1" s="338"/>
      <c r="X1" s="338"/>
    </row>
    <row r="2" spans="1:24" x14ac:dyDescent="0.3">
      <c r="A2" s="337" t="s">
        <v>8</v>
      </c>
      <c r="B2" s="337"/>
      <c r="C2" s="337"/>
      <c r="D2" s="337"/>
      <c r="E2" s="337"/>
      <c r="F2" s="337"/>
      <c r="G2" s="337"/>
      <c r="H2" s="337"/>
      <c r="I2" s="337"/>
      <c r="J2" s="337"/>
      <c r="K2" s="337"/>
      <c r="L2" s="337"/>
      <c r="M2" s="337"/>
      <c r="N2" s="337"/>
      <c r="O2" s="337"/>
      <c r="P2" s="337"/>
      <c r="R2" s="142"/>
      <c r="S2" s="338"/>
      <c r="T2" s="338"/>
      <c r="U2" s="338"/>
      <c r="V2" s="338"/>
      <c r="W2" s="338"/>
      <c r="X2" s="338"/>
    </row>
    <row r="3" spans="1:24" x14ac:dyDescent="0.3">
      <c r="A3" s="337"/>
      <c r="B3" s="337"/>
      <c r="C3" s="337"/>
      <c r="D3" s="337"/>
      <c r="E3" s="337"/>
      <c r="F3" s="337"/>
      <c r="G3" s="337"/>
      <c r="H3" s="337"/>
      <c r="I3" s="337"/>
      <c r="J3" s="337"/>
      <c r="K3" s="337"/>
      <c r="L3" s="337"/>
      <c r="M3" s="337"/>
      <c r="N3" s="337"/>
      <c r="O3" s="337"/>
      <c r="P3" s="337"/>
      <c r="R3" s="142"/>
      <c r="S3" s="338"/>
      <c r="T3" s="338"/>
      <c r="U3" s="338"/>
      <c r="V3" s="338"/>
      <c r="W3" s="338"/>
      <c r="X3" s="338"/>
    </row>
    <row r="4" spans="1:24" x14ac:dyDescent="0.3">
      <c r="A4" s="337" t="s">
        <v>9</v>
      </c>
      <c r="B4" s="337"/>
      <c r="C4" s="337"/>
      <c r="D4" s="337"/>
      <c r="E4" s="337"/>
      <c r="F4" s="337"/>
      <c r="G4" s="337"/>
      <c r="H4" s="337"/>
      <c r="I4" s="337"/>
      <c r="J4" s="337"/>
      <c r="K4" s="337"/>
      <c r="L4" s="337"/>
      <c r="M4" s="337"/>
      <c r="N4" s="337"/>
      <c r="O4" s="337"/>
      <c r="P4" s="337"/>
      <c r="R4" s="142"/>
      <c r="S4" s="338"/>
      <c r="T4" s="338"/>
      <c r="U4" s="338"/>
      <c r="V4" s="338"/>
      <c r="W4" s="338"/>
      <c r="X4" s="338"/>
    </row>
    <row r="5" spans="1:24" x14ac:dyDescent="0.3">
      <c r="A5" s="337" t="s">
        <v>10</v>
      </c>
      <c r="B5" s="337"/>
      <c r="C5" s="337"/>
      <c r="D5" s="337"/>
      <c r="E5" s="337"/>
      <c r="F5" s="337"/>
      <c r="G5" s="337"/>
      <c r="H5" s="337"/>
      <c r="I5" s="337"/>
      <c r="J5" s="337"/>
      <c r="K5" s="337"/>
      <c r="L5" s="337"/>
      <c r="M5" s="337"/>
      <c r="N5" s="337"/>
      <c r="O5" s="337"/>
      <c r="P5" s="337"/>
      <c r="R5" s="142"/>
      <c r="S5" s="338"/>
      <c r="T5" s="338"/>
      <c r="U5" s="338"/>
      <c r="V5" s="338"/>
      <c r="W5" s="338"/>
      <c r="X5" s="338"/>
    </row>
    <row r="6" spans="1:24" x14ac:dyDescent="0.3">
      <c r="A6" s="337"/>
      <c r="B6" s="337"/>
      <c r="C6" s="337"/>
      <c r="D6" s="337"/>
      <c r="E6" s="337"/>
      <c r="F6" s="337"/>
      <c r="G6" s="337"/>
      <c r="H6" s="337"/>
      <c r="I6" s="337"/>
      <c r="J6" s="337"/>
      <c r="K6" s="337"/>
      <c r="L6" s="337"/>
      <c r="M6" s="337"/>
      <c r="N6" s="337"/>
      <c r="O6" s="337"/>
      <c r="P6" s="337"/>
      <c r="R6" s="142"/>
      <c r="S6" s="338"/>
      <c r="T6" s="338"/>
      <c r="U6" s="338"/>
      <c r="V6" s="338"/>
      <c r="W6" s="338"/>
      <c r="X6" s="338"/>
    </row>
    <row r="7" spans="1:24" x14ac:dyDescent="0.3">
      <c r="A7" s="339" t="s">
        <v>11</v>
      </c>
      <c r="B7" s="339"/>
      <c r="C7" s="339"/>
      <c r="D7" s="339"/>
      <c r="E7" s="339"/>
      <c r="F7" s="339"/>
      <c r="G7" s="339"/>
      <c r="H7" s="339"/>
      <c r="I7" s="339"/>
      <c r="J7" s="339"/>
      <c r="K7" s="339"/>
      <c r="L7" s="339"/>
      <c r="M7" s="339"/>
      <c r="N7" s="339"/>
      <c r="O7" s="339"/>
      <c r="P7" s="339"/>
      <c r="R7" s="142"/>
      <c r="S7" s="338"/>
      <c r="T7" s="338"/>
      <c r="U7" s="338"/>
      <c r="V7" s="338"/>
      <c r="W7" s="338"/>
      <c r="X7" s="338"/>
    </row>
    <row r="8" spans="1:24" x14ac:dyDescent="0.3">
      <c r="A8" s="341"/>
      <c r="B8" s="341"/>
      <c r="C8" s="341"/>
      <c r="D8" s="342"/>
      <c r="E8" s="342"/>
      <c r="F8" s="342"/>
      <c r="G8" s="342"/>
      <c r="H8" s="342"/>
      <c r="I8" s="342"/>
      <c r="J8" s="342"/>
      <c r="K8" s="342"/>
      <c r="L8" s="342"/>
      <c r="M8" s="342"/>
      <c r="N8" s="342"/>
      <c r="O8" s="342"/>
      <c r="P8" s="342"/>
      <c r="R8" s="142"/>
      <c r="S8" s="343" t="s">
        <v>12</v>
      </c>
      <c r="T8" s="343"/>
      <c r="U8" s="343"/>
      <c r="V8" s="343"/>
      <c r="W8" s="343"/>
      <c r="X8" s="343"/>
    </row>
    <row r="9" spans="1:24" ht="13.5" thickBot="1" x14ac:dyDescent="0.35">
      <c r="A9" s="143" t="s">
        <v>8</v>
      </c>
      <c r="B9" s="143"/>
      <c r="C9" s="143"/>
      <c r="D9" s="144"/>
      <c r="E9" s="144"/>
      <c r="F9" s="144"/>
      <c r="G9" s="144"/>
      <c r="H9" s="144"/>
      <c r="I9" s="144"/>
      <c r="J9" s="144"/>
      <c r="K9" s="144"/>
      <c r="L9" s="144"/>
      <c r="M9" s="144"/>
      <c r="N9" s="144"/>
      <c r="O9" s="144"/>
      <c r="P9" s="144"/>
      <c r="R9" s="142"/>
      <c r="S9" s="344"/>
      <c r="T9" s="344"/>
      <c r="U9" s="344"/>
      <c r="V9" s="344"/>
      <c r="W9" s="344"/>
      <c r="X9" s="344"/>
    </row>
    <row r="10" spans="1:24" ht="13.5" thickBot="1" x14ac:dyDescent="0.35">
      <c r="A10" s="145" t="s">
        <v>13</v>
      </c>
      <c r="B10" s="145"/>
      <c r="C10" s="145"/>
      <c r="D10" s="146"/>
      <c r="E10" s="146"/>
      <c r="F10" s="146"/>
      <c r="G10" s="146"/>
      <c r="H10" s="146"/>
      <c r="I10" s="146"/>
      <c r="J10" s="146"/>
      <c r="K10" s="146"/>
      <c r="L10" s="146"/>
      <c r="M10" s="146"/>
      <c r="N10" s="146"/>
      <c r="O10" s="146"/>
      <c r="P10" s="146"/>
      <c r="R10" s="142"/>
      <c r="S10" s="345" t="s">
        <v>14</v>
      </c>
      <c r="T10" s="346"/>
      <c r="U10" s="345" t="s">
        <v>15</v>
      </c>
      <c r="V10" s="346"/>
      <c r="W10" s="345" t="s">
        <v>16</v>
      </c>
      <c r="X10" s="346"/>
    </row>
    <row r="11" spans="1:24" s="156" customFormat="1" ht="39" x14ac:dyDescent="0.3">
      <c r="A11" s="147" t="s">
        <v>17</v>
      </c>
      <c r="B11" s="148" t="s">
        <v>482</v>
      </c>
      <c r="C11" s="148" t="s">
        <v>483</v>
      </c>
      <c r="D11" s="149" t="s">
        <v>18</v>
      </c>
      <c r="E11" s="149" t="s">
        <v>19</v>
      </c>
      <c r="F11" s="150" t="s">
        <v>20</v>
      </c>
      <c r="G11" s="151" t="s">
        <v>21</v>
      </c>
      <c r="H11" s="149" t="s">
        <v>22</v>
      </c>
      <c r="I11" s="148" t="s">
        <v>468</v>
      </c>
      <c r="J11" s="152" t="s">
        <v>442</v>
      </c>
      <c r="K11" s="149" t="s">
        <v>23</v>
      </c>
      <c r="L11" s="149" t="s">
        <v>24</v>
      </c>
      <c r="M11" s="153" t="s">
        <v>25</v>
      </c>
      <c r="N11" s="149" t="s">
        <v>26</v>
      </c>
      <c r="O11" s="154" t="s">
        <v>27</v>
      </c>
      <c r="P11" s="155" t="s">
        <v>28</v>
      </c>
      <c r="R11" s="157"/>
      <c r="S11" s="158" t="s">
        <v>29</v>
      </c>
      <c r="T11" s="159" t="s">
        <v>30</v>
      </c>
      <c r="U11" s="158" t="s">
        <v>29</v>
      </c>
      <c r="V11" s="159" t="s">
        <v>30</v>
      </c>
      <c r="W11" s="158" t="s">
        <v>29</v>
      </c>
      <c r="X11" s="159" t="s">
        <v>30</v>
      </c>
    </row>
    <row r="12" spans="1:24" s="169" customFormat="1" x14ac:dyDescent="0.3">
      <c r="A12" s="160" t="s">
        <v>31</v>
      </c>
      <c r="B12" s="139">
        <v>38.857017999999997</v>
      </c>
      <c r="C12" s="139">
        <v>-77.111997000000002</v>
      </c>
      <c r="D12" s="161" t="s">
        <v>32</v>
      </c>
      <c r="E12" s="161">
        <v>1100807</v>
      </c>
      <c r="F12" s="162" t="s">
        <v>33</v>
      </c>
      <c r="G12" s="163" t="s">
        <v>34</v>
      </c>
      <c r="H12" s="162" t="s">
        <v>15</v>
      </c>
      <c r="I12" s="140" t="s">
        <v>444</v>
      </c>
      <c r="J12" s="163" t="s">
        <v>470</v>
      </c>
      <c r="K12" s="164" t="s">
        <v>35</v>
      </c>
      <c r="L12" s="165">
        <v>24</v>
      </c>
      <c r="M12" s="166" t="s">
        <v>36</v>
      </c>
      <c r="N12" s="160">
        <v>2</v>
      </c>
      <c r="O12" s="167">
        <v>0</v>
      </c>
      <c r="P12" s="168">
        <f t="shared" ref="P12:P26" si="0">N12*O12</f>
        <v>0</v>
      </c>
      <c r="R12" s="170"/>
      <c r="S12" s="171"/>
      <c r="T12" s="172"/>
      <c r="U12" s="173">
        <f>L12*N12</f>
        <v>48</v>
      </c>
      <c r="V12" s="174">
        <f>P12</f>
        <v>0</v>
      </c>
      <c r="W12" s="171"/>
      <c r="X12" s="172"/>
    </row>
    <row r="13" spans="1:24" s="169" customFormat="1" x14ac:dyDescent="0.3">
      <c r="A13" s="160" t="s">
        <v>31</v>
      </c>
      <c r="B13" s="139">
        <v>38.857410999999999</v>
      </c>
      <c r="C13" s="139">
        <v>-77.058729</v>
      </c>
      <c r="D13" s="161" t="s">
        <v>37</v>
      </c>
      <c r="E13" s="161">
        <v>767</v>
      </c>
      <c r="F13" s="163" t="s">
        <v>38</v>
      </c>
      <c r="G13" s="163" t="s">
        <v>39</v>
      </c>
      <c r="H13" s="162" t="s">
        <v>15</v>
      </c>
      <c r="I13" s="140" t="s">
        <v>444</v>
      </c>
      <c r="J13" s="163" t="s">
        <v>470</v>
      </c>
      <c r="K13" s="164" t="s">
        <v>35</v>
      </c>
      <c r="L13" s="165">
        <v>24</v>
      </c>
      <c r="M13" s="166" t="s">
        <v>36</v>
      </c>
      <c r="N13" s="160">
        <v>2</v>
      </c>
      <c r="O13" s="167">
        <v>0</v>
      </c>
      <c r="P13" s="168">
        <f t="shared" si="0"/>
        <v>0</v>
      </c>
      <c r="R13" s="170"/>
      <c r="S13" s="171"/>
      <c r="T13" s="172"/>
      <c r="U13" s="173">
        <f t="shared" ref="U13:U14" si="1">L13*N13</f>
        <v>48</v>
      </c>
      <c r="V13" s="174">
        <f t="shared" ref="V13:V14" si="2">P13</f>
        <v>0</v>
      </c>
      <c r="W13" s="171"/>
      <c r="X13" s="172"/>
    </row>
    <row r="14" spans="1:24" s="169" customFormat="1" x14ac:dyDescent="0.3">
      <c r="A14" s="160" t="s">
        <v>31</v>
      </c>
      <c r="B14" s="139">
        <v>38.857340999999998</v>
      </c>
      <c r="C14" s="139">
        <v>-77.058628999999996</v>
      </c>
      <c r="D14" s="161" t="s">
        <v>40</v>
      </c>
      <c r="E14" s="161">
        <v>767</v>
      </c>
      <c r="F14" s="163" t="s">
        <v>38</v>
      </c>
      <c r="G14" s="163" t="s">
        <v>39</v>
      </c>
      <c r="H14" s="162" t="s">
        <v>15</v>
      </c>
      <c r="I14" s="140" t="s">
        <v>444</v>
      </c>
      <c r="J14" s="163" t="s">
        <v>470</v>
      </c>
      <c r="K14" s="164" t="s">
        <v>35</v>
      </c>
      <c r="L14" s="165">
        <v>24</v>
      </c>
      <c r="M14" s="166" t="s">
        <v>36</v>
      </c>
      <c r="N14" s="160">
        <v>2</v>
      </c>
      <c r="O14" s="167">
        <v>0</v>
      </c>
      <c r="P14" s="168">
        <f t="shared" si="0"/>
        <v>0</v>
      </c>
      <c r="R14" s="170"/>
      <c r="S14" s="171"/>
      <c r="T14" s="172"/>
      <c r="U14" s="173">
        <f t="shared" si="1"/>
        <v>48</v>
      </c>
      <c r="V14" s="174">
        <f t="shared" si="2"/>
        <v>0</v>
      </c>
      <c r="W14" s="171"/>
      <c r="X14" s="172"/>
    </row>
    <row r="15" spans="1:24" s="169" customFormat="1" ht="39" x14ac:dyDescent="0.3">
      <c r="A15" s="160" t="s">
        <v>31</v>
      </c>
      <c r="B15" s="163">
        <v>38.883699</v>
      </c>
      <c r="C15" s="163">
        <v>-77.106262999999998</v>
      </c>
      <c r="D15" s="161" t="s">
        <v>41</v>
      </c>
      <c r="E15" s="161">
        <v>453</v>
      </c>
      <c r="F15" s="162" t="s">
        <v>42</v>
      </c>
      <c r="G15" s="163" t="s">
        <v>43</v>
      </c>
      <c r="H15" s="162" t="s">
        <v>469</v>
      </c>
      <c r="I15" s="163" t="s">
        <v>467</v>
      </c>
      <c r="J15" s="140"/>
      <c r="K15" s="164" t="s">
        <v>45</v>
      </c>
      <c r="L15" s="175">
        <v>4570</v>
      </c>
      <c r="M15" s="166" t="s">
        <v>46</v>
      </c>
      <c r="N15" s="160">
        <v>1</v>
      </c>
      <c r="O15" s="167">
        <v>0</v>
      </c>
      <c r="P15" s="168">
        <f t="shared" si="0"/>
        <v>0</v>
      </c>
      <c r="R15" s="170"/>
      <c r="S15" s="176">
        <f>L15*N15</f>
        <v>4570</v>
      </c>
      <c r="T15" s="177">
        <f>P15</f>
        <v>0</v>
      </c>
      <c r="U15" s="171"/>
      <c r="V15" s="172"/>
      <c r="W15" s="171"/>
      <c r="X15" s="172"/>
    </row>
    <row r="16" spans="1:24" s="169" customFormat="1" ht="26" x14ac:dyDescent="0.3">
      <c r="A16" s="160" t="s">
        <v>31</v>
      </c>
      <c r="B16" s="139">
        <v>38.857424999999999</v>
      </c>
      <c r="C16" s="139">
        <v>-77.058036000000001</v>
      </c>
      <c r="D16" s="161" t="s">
        <v>47</v>
      </c>
      <c r="E16" s="161">
        <v>767</v>
      </c>
      <c r="F16" s="163" t="s">
        <v>38</v>
      </c>
      <c r="G16" s="163" t="s">
        <v>39</v>
      </c>
      <c r="H16" s="162" t="s">
        <v>14</v>
      </c>
      <c r="I16" s="140" t="s">
        <v>444</v>
      </c>
      <c r="J16" s="140" t="s">
        <v>450</v>
      </c>
      <c r="K16" s="164" t="s">
        <v>45</v>
      </c>
      <c r="L16" s="165">
        <v>225</v>
      </c>
      <c r="M16" s="178" t="s">
        <v>48</v>
      </c>
      <c r="N16" s="160">
        <v>6</v>
      </c>
      <c r="O16" s="167">
        <v>0</v>
      </c>
      <c r="P16" s="168">
        <f t="shared" si="0"/>
        <v>0</v>
      </c>
      <c r="R16" s="170"/>
      <c r="S16" s="176">
        <f t="shared" ref="S16:S17" si="3">L16*N16</f>
        <v>1350</v>
      </c>
      <c r="T16" s="177">
        <f t="shared" ref="T16:T17" si="4">P16</f>
        <v>0</v>
      </c>
      <c r="U16" s="171"/>
      <c r="V16" s="172"/>
      <c r="W16" s="171"/>
      <c r="X16" s="172"/>
    </row>
    <row r="17" spans="1:24" s="169" customFormat="1" ht="39" x14ac:dyDescent="0.3">
      <c r="A17" s="160" t="s">
        <v>31</v>
      </c>
      <c r="B17" s="163">
        <v>38.901975999999998</v>
      </c>
      <c r="C17" s="163">
        <v>-77.096897999999996</v>
      </c>
      <c r="D17" s="161" t="s">
        <v>49</v>
      </c>
      <c r="E17" s="161">
        <v>501542</v>
      </c>
      <c r="F17" s="162" t="s">
        <v>50</v>
      </c>
      <c r="G17" s="163" t="s">
        <v>51</v>
      </c>
      <c r="H17" s="162" t="s">
        <v>52</v>
      </c>
      <c r="I17" s="163" t="s">
        <v>445</v>
      </c>
      <c r="J17" s="163" t="s">
        <v>471</v>
      </c>
      <c r="K17" s="164" t="s">
        <v>45</v>
      </c>
      <c r="L17" s="165">
        <v>943</v>
      </c>
      <c r="M17" s="178" t="s">
        <v>48</v>
      </c>
      <c r="N17" s="160">
        <v>6</v>
      </c>
      <c r="O17" s="167">
        <v>0</v>
      </c>
      <c r="P17" s="168">
        <f t="shared" si="0"/>
        <v>0</v>
      </c>
      <c r="R17" s="170"/>
      <c r="S17" s="176">
        <f t="shared" si="3"/>
        <v>5658</v>
      </c>
      <c r="T17" s="177">
        <f t="shared" si="4"/>
        <v>0</v>
      </c>
      <c r="U17" s="171"/>
      <c r="V17" s="172"/>
      <c r="W17" s="171"/>
      <c r="X17" s="172"/>
    </row>
    <row r="18" spans="1:24" s="169" customFormat="1" ht="26" x14ac:dyDescent="0.3">
      <c r="A18" s="160" t="s">
        <v>31</v>
      </c>
      <c r="B18" s="179">
        <v>38.897103999999999</v>
      </c>
      <c r="C18" s="179">
        <v>-77.127622000000002</v>
      </c>
      <c r="D18" s="161" t="s">
        <v>53</v>
      </c>
      <c r="E18" s="161">
        <v>15252</v>
      </c>
      <c r="F18" s="163" t="s">
        <v>54</v>
      </c>
      <c r="G18" s="163" t="s">
        <v>55</v>
      </c>
      <c r="H18" s="180" t="s">
        <v>56</v>
      </c>
      <c r="I18" s="181" t="s">
        <v>466</v>
      </c>
      <c r="J18" s="181" t="s">
        <v>450</v>
      </c>
      <c r="K18" s="164" t="s">
        <v>45</v>
      </c>
      <c r="L18" s="175">
        <v>32</v>
      </c>
      <c r="M18" s="166" t="s">
        <v>36</v>
      </c>
      <c r="N18" s="160">
        <v>2</v>
      </c>
      <c r="O18" s="167">
        <v>0</v>
      </c>
      <c r="P18" s="168">
        <f t="shared" si="0"/>
        <v>0</v>
      </c>
      <c r="R18" s="170"/>
      <c r="S18" s="176">
        <f>L18*N18</f>
        <v>64</v>
      </c>
      <c r="T18" s="177">
        <f>P18</f>
        <v>0</v>
      </c>
      <c r="U18" s="171"/>
      <c r="V18" s="172"/>
      <c r="W18" s="171"/>
      <c r="X18" s="172"/>
    </row>
    <row r="19" spans="1:24" s="169" customFormat="1" ht="26" x14ac:dyDescent="0.3">
      <c r="A19" s="160" t="s">
        <v>31</v>
      </c>
      <c r="B19" s="181">
        <v>38.897083000000002</v>
      </c>
      <c r="C19" s="181">
        <v>-77.127537000000004</v>
      </c>
      <c r="D19" s="161" t="s">
        <v>57</v>
      </c>
      <c r="E19" s="161">
        <v>15252</v>
      </c>
      <c r="F19" s="163" t="s">
        <v>54</v>
      </c>
      <c r="G19" s="163" t="s">
        <v>55</v>
      </c>
      <c r="H19" s="182" t="s">
        <v>58</v>
      </c>
      <c r="I19" s="181" t="s">
        <v>447</v>
      </c>
      <c r="J19" s="181" t="s">
        <v>472</v>
      </c>
      <c r="K19" s="164" t="s">
        <v>45</v>
      </c>
      <c r="L19" s="165">
        <v>32</v>
      </c>
      <c r="M19" s="166" t="s">
        <v>36</v>
      </c>
      <c r="N19" s="160">
        <v>2</v>
      </c>
      <c r="O19" s="167">
        <v>0</v>
      </c>
      <c r="P19" s="168">
        <f t="shared" si="0"/>
        <v>0</v>
      </c>
      <c r="R19" s="170"/>
      <c r="S19" s="176">
        <f>L19*N19</f>
        <v>64</v>
      </c>
      <c r="T19" s="177">
        <f>P19</f>
        <v>0</v>
      </c>
      <c r="U19" s="171"/>
      <c r="V19" s="172"/>
      <c r="W19" s="171"/>
      <c r="X19" s="172"/>
    </row>
    <row r="20" spans="1:24" s="169" customFormat="1" ht="26" x14ac:dyDescent="0.3">
      <c r="A20" s="160" t="s">
        <v>31</v>
      </c>
      <c r="B20" s="163">
        <v>38.856302999999997</v>
      </c>
      <c r="C20" s="163">
        <v>-77.111750000000001</v>
      </c>
      <c r="D20" s="161" t="s">
        <v>59</v>
      </c>
      <c r="E20" s="183">
        <v>1100807</v>
      </c>
      <c r="F20" s="162" t="s">
        <v>33</v>
      </c>
      <c r="G20" s="163" t="s">
        <v>34</v>
      </c>
      <c r="H20" s="162" t="s">
        <v>60</v>
      </c>
      <c r="I20" s="163" t="s">
        <v>465</v>
      </c>
      <c r="J20" s="163"/>
      <c r="K20" s="184" t="s">
        <v>61</v>
      </c>
      <c r="L20" s="165">
        <v>8276</v>
      </c>
      <c r="M20" s="166" t="s">
        <v>62</v>
      </c>
      <c r="N20" s="160">
        <v>3</v>
      </c>
      <c r="O20" s="167">
        <v>0</v>
      </c>
      <c r="P20" s="168">
        <f t="shared" si="0"/>
        <v>0</v>
      </c>
      <c r="R20" s="170"/>
      <c r="S20" s="185"/>
      <c r="T20" s="186"/>
      <c r="U20" s="171"/>
      <c r="V20" s="172"/>
      <c r="W20" s="187">
        <f>L20*N20</f>
        <v>24828</v>
      </c>
      <c r="X20" s="188">
        <f>P20</f>
        <v>0</v>
      </c>
    </row>
    <row r="21" spans="1:24" s="169" customFormat="1" x14ac:dyDescent="0.3">
      <c r="A21" s="160" t="s">
        <v>31</v>
      </c>
      <c r="B21" s="163">
        <v>38.897830999999996</v>
      </c>
      <c r="C21" s="163">
        <v>-77.110473999999996</v>
      </c>
      <c r="D21" s="161" t="s">
        <v>63</v>
      </c>
      <c r="E21" s="161">
        <v>934</v>
      </c>
      <c r="F21" s="162" t="s">
        <v>64</v>
      </c>
      <c r="G21" s="163" t="s">
        <v>65</v>
      </c>
      <c r="H21" s="162" t="s">
        <v>66</v>
      </c>
      <c r="I21" s="163" t="s">
        <v>447</v>
      </c>
      <c r="J21" s="163"/>
      <c r="K21" s="184" t="s">
        <v>61</v>
      </c>
      <c r="L21" s="165">
        <v>2200</v>
      </c>
      <c r="M21" s="166" t="s">
        <v>62</v>
      </c>
      <c r="N21" s="160">
        <v>3</v>
      </c>
      <c r="O21" s="167">
        <v>0</v>
      </c>
      <c r="P21" s="168">
        <f t="shared" si="0"/>
        <v>0</v>
      </c>
      <c r="R21" s="170"/>
      <c r="S21" s="185"/>
      <c r="T21" s="186"/>
      <c r="U21" s="171"/>
      <c r="V21" s="172"/>
      <c r="W21" s="187">
        <f t="shared" ref="W21:W26" si="5">L21*N21</f>
        <v>6600</v>
      </c>
      <c r="X21" s="188">
        <f t="shared" ref="X21:X26" si="6">P21</f>
        <v>0</v>
      </c>
    </row>
    <row r="22" spans="1:24" s="169" customFormat="1" ht="26" x14ac:dyDescent="0.3">
      <c r="A22" s="160" t="s">
        <v>31</v>
      </c>
      <c r="B22" s="163">
        <v>38.857684999999996</v>
      </c>
      <c r="C22" s="163">
        <v>-77.058683000000002</v>
      </c>
      <c r="D22" s="161" t="s">
        <v>67</v>
      </c>
      <c r="E22" s="161">
        <v>767</v>
      </c>
      <c r="F22" s="162" t="s">
        <v>38</v>
      </c>
      <c r="G22" s="163" t="s">
        <v>39</v>
      </c>
      <c r="H22" s="162" t="s">
        <v>68</v>
      </c>
      <c r="I22" s="163" t="s">
        <v>447</v>
      </c>
      <c r="J22" s="163"/>
      <c r="K22" s="184" t="s">
        <v>61</v>
      </c>
      <c r="L22" s="175">
        <v>2830</v>
      </c>
      <c r="M22" s="166" t="s">
        <v>62</v>
      </c>
      <c r="N22" s="160">
        <v>3</v>
      </c>
      <c r="O22" s="167">
        <v>0</v>
      </c>
      <c r="P22" s="168">
        <f t="shared" si="0"/>
        <v>0</v>
      </c>
      <c r="R22" s="170"/>
      <c r="S22" s="185"/>
      <c r="T22" s="186"/>
      <c r="U22" s="171"/>
      <c r="V22" s="172"/>
      <c r="W22" s="187">
        <f t="shared" si="5"/>
        <v>8490</v>
      </c>
      <c r="X22" s="188">
        <f t="shared" si="6"/>
        <v>0</v>
      </c>
    </row>
    <row r="23" spans="1:24" s="169" customFormat="1" ht="26" x14ac:dyDescent="0.3">
      <c r="A23" s="160" t="s">
        <v>31</v>
      </c>
      <c r="B23" s="163">
        <v>38.851756000000002</v>
      </c>
      <c r="C23" s="163">
        <v>-77.092372999999995</v>
      </c>
      <c r="D23" s="161" t="s">
        <v>69</v>
      </c>
      <c r="E23" s="161">
        <v>13187</v>
      </c>
      <c r="F23" s="162" t="s">
        <v>70</v>
      </c>
      <c r="G23" s="163" t="s">
        <v>71</v>
      </c>
      <c r="H23" s="162" t="s">
        <v>72</v>
      </c>
      <c r="I23" s="163" t="s">
        <v>447</v>
      </c>
      <c r="J23" s="163"/>
      <c r="K23" s="184" t="s">
        <v>61</v>
      </c>
      <c r="L23" s="175">
        <v>1730</v>
      </c>
      <c r="M23" s="166" t="s">
        <v>62</v>
      </c>
      <c r="N23" s="160">
        <v>3</v>
      </c>
      <c r="O23" s="167">
        <v>0</v>
      </c>
      <c r="P23" s="168">
        <f t="shared" si="0"/>
        <v>0</v>
      </c>
      <c r="R23" s="170"/>
      <c r="S23" s="185"/>
      <c r="T23" s="186"/>
      <c r="U23" s="171"/>
      <c r="V23" s="172"/>
      <c r="W23" s="187">
        <f t="shared" si="5"/>
        <v>5190</v>
      </c>
      <c r="X23" s="188">
        <f t="shared" si="6"/>
        <v>0</v>
      </c>
    </row>
    <row r="24" spans="1:24" s="169" customFormat="1" ht="26" x14ac:dyDescent="0.3">
      <c r="A24" s="160" t="s">
        <v>31</v>
      </c>
      <c r="B24" s="189">
        <v>38.844692000000002</v>
      </c>
      <c r="C24" s="163">
        <v>-77.066813999999994</v>
      </c>
      <c r="D24" s="161" t="s">
        <v>73</v>
      </c>
      <c r="E24" s="161">
        <v>19050</v>
      </c>
      <c r="F24" s="162" t="s">
        <v>473</v>
      </c>
      <c r="G24" s="163" t="s">
        <v>75</v>
      </c>
      <c r="H24" s="162" t="s">
        <v>76</v>
      </c>
      <c r="I24" s="163" t="s">
        <v>451</v>
      </c>
      <c r="J24" s="163" t="s">
        <v>457</v>
      </c>
      <c r="K24" s="184" t="s">
        <v>61</v>
      </c>
      <c r="L24" s="175">
        <v>645</v>
      </c>
      <c r="M24" s="166" t="s">
        <v>77</v>
      </c>
      <c r="N24" s="160">
        <v>1</v>
      </c>
      <c r="O24" s="167">
        <v>0</v>
      </c>
      <c r="P24" s="168">
        <f t="shared" si="0"/>
        <v>0</v>
      </c>
      <c r="R24" s="170"/>
      <c r="S24" s="185"/>
      <c r="T24" s="186"/>
      <c r="U24" s="171"/>
      <c r="V24" s="172"/>
      <c r="W24" s="187">
        <f t="shared" si="5"/>
        <v>645</v>
      </c>
      <c r="X24" s="188">
        <f t="shared" si="6"/>
        <v>0</v>
      </c>
    </row>
    <row r="25" spans="1:24" s="169" customFormat="1" ht="26" x14ac:dyDescent="0.3">
      <c r="A25" s="160" t="s">
        <v>31</v>
      </c>
      <c r="B25" s="189">
        <v>38.844799000000002</v>
      </c>
      <c r="C25" s="163">
        <v>-77.066827000000004</v>
      </c>
      <c r="D25" s="161" t="s">
        <v>78</v>
      </c>
      <c r="E25" s="161">
        <v>19050</v>
      </c>
      <c r="F25" s="162" t="s">
        <v>474</v>
      </c>
      <c r="G25" s="163" t="s">
        <v>75</v>
      </c>
      <c r="H25" s="162" t="s">
        <v>76</v>
      </c>
      <c r="I25" s="163" t="s">
        <v>451</v>
      </c>
      <c r="J25" s="163"/>
      <c r="K25" s="184" t="s">
        <v>61</v>
      </c>
      <c r="L25" s="175">
        <v>1470</v>
      </c>
      <c r="M25" s="166" t="s">
        <v>77</v>
      </c>
      <c r="N25" s="160">
        <v>1</v>
      </c>
      <c r="O25" s="167">
        <v>0</v>
      </c>
      <c r="P25" s="168">
        <f t="shared" si="0"/>
        <v>0</v>
      </c>
      <c r="R25" s="170"/>
      <c r="S25" s="185"/>
      <c r="T25" s="186"/>
      <c r="U25" s="171"/>
      <c r="V25" s="172"/>
      <c r="W25" s="187">
        <f t="shared" si="5"/>
        <v>1470</v>
      </c>
      <c r="X25" s="188">
        <f t="shared" si="6"/>
        <v>0</v>
      </c>
    </row>
    <row r="26" spans="1:24" s="169" customFormat="1" ht="26" x14ac:dyDescent="0.3">
      <c r="A26" s="160" t="s">
        <v>31</v>
      </c>
      <c r="B26" s="189">
        <v>38.844751000000002</v>
      </c>
      <c r="C26" s="163">
        <v>-77.066972000000007</v>
      </c>
      <c r="D26" s="161" t="s">
        <v>80</v>
      </c>
      <c r="E26" s="161">
        <v>19050</v>
      </c>
      <c r="F26" s="162" t="s">
        <v>475</v>
      </c>
      <c r="G26" s="163" t="s">
        <v>75</v>
      </c>
      <c r="H26" s="162" t="s">
        <v>76</v>
      </c>
      <c r="I26" s="163" t="s">
        <v>451</v>
      </c>
      <c r="J26" s="163" t="s">
        <v>457</v>
      </c>
      <c r="K26" s="184" t="s">
        <v>61</v>
      </c>
      <c r="L26" s="175">
        <v>1578</v>
      </c>
      <c r="M26" s="166" t="s">
        <v>77</v>
      </c>
      <c r="N26" s="160">
        <v>1</v>
      </c>
      <c r="O26" s="167">
        <v>0</v>
      </c>
      <c r="P26" s="168">
        <f t="shared" si="0"/>
        <v>0</v>
      </c>
      <c r="R26" s="170"/>
      <c r="S26" s="185"/>
      <c r="T26" s="186"/>
      <c r="U26" s="171"/>
      <c r="V26" s="172"/>
      <c r="W26" s="187">
        <f t="shared" si="5"/>
        <v>1578</v>
      </c>
      <c r="X26" s="188">
        <f t="shared" si="6"/>
        <v>0</v>
      </c>
    </row>
    <row r="27" spans="1:24" s="169" customFormat="1" x14ac:dyDescent="0.3">
      <c r="A27" s="190"/>
      <c r="B27" s="191"/>
      <c r="C27" s="191"/>
      <c r="D27" s="192"/>
      <c r="E27" s="193"/>
      <c r="F27" s="194"/>
      <c r="G27" s="195"/>
      <c r="H27" s="193" t="s">
        <v>82</v>
      </c>
      <c r="I27" s="195"/>
      <c r="J27" s="195"/>
      <c r="K27" s="196"/>
      <c r="L27" s="197"/>
      <c r="M27" s="198"/>
      <c r="N27" s="190"/>
      <c r="O27" s="199"/>
      <c r="P27" s="200"/>
      <c r="R27" s="170"/>
      <c r="S27" s="201"/>
      <c r="T27" s="202"/>
      <c r="U27" s="203"/>
      <c r="V27" s="204"/>
      <c r="W27" s="203"/>
      <c r="X27" s="204"/>
    </row>
    <row r="28" spans="1:24" s="156" customFormat="1" ht="39" x14ac:dyDescent="0.3">
      <c r="A28" s="205" t="s">
        <v>17</v>
      </c>
      <c r="B28" s="206"/>
      <c r="C28" s="206"/>
      <c r="D28" s="153" t="s">
        <v>18</v>
      </c>
      <c r="E28" s="153" t="s">
        <v>19</v>
      </c>
      <c r="F28" s="207" t="s">
        <v>20</v>
      </c>
      <c r="G28" s="207" t="s">
        <v>21</v>
      </c>
      <c r="H28" s="153" t="s">
        <v>22</v>
      </c>
      <c r="I28" s="206"/>
      <c r="J28" s="206"/>
      <c r="K28" s="153" t="s">
        <v>23</v>
      </c>
      <c r="L28" s="153" t="s">
        <v>24</v>
      </c>
      <c r="M28" s="153" t="s">
        <v>25</v>
      </c>
      <c r="N28" s="153" t="s">
        <v>26</v>
      </c>
      <c r="O28" s="154" t="s">
        <v>27</v>
      </c>
      <c r="P28" s="155" t="s">
        <v>28</v>
      </c>
      <c r="R28" s="157"/>
      <c r="S28" s="158" t="s">
        <v>29</v>
      </c>
      <c r="T28" s="159" t="s">
        <v>30</v>
      </c>
      <c r="U28" s="158" t="s">
        <v>29</v>
      </c>
      <c r="V28" s="159" t="s">
        <v>30</v>
      </c>
      <c r="W28" s="158" t="s">
        <v>29</v>
      </c>
      <c r="X28" s="159" t="s">
        <v>30</v>
      </c>
    </row>
    <row r="29" spans="1:24" s="169" customFormat="1" x14ac:dyDescent="0.3">
      <c r="A29" s="160" t="s">
        <v>83</v>
      </c>
      <c r="B29" s="163">
        <v>38.843710999999999</v>
      </c>
      <c r="C29" s="163">
        <v>-77.085879000000006</v>
      </c>
      <c r="D29" s="161" t="s">
        <v>84</v>
      </c>
      <c r="E29" s="161">
        <v>4620275</v>
      </c>
      <c r="F29" s="162" t="s">
        <v>85</v>
      </c>
      <c r="G29" s="163" t="s">
        <v>86</v>
      </c>
      <c r="H29" s="162" t="s">
        <v>87</v>
      </c>
      <c r="I29" s="163" t="s">
        <v>444</v>
      </c>
      <c r="J29" s="163"/>
      <c r="K29" s="164" t="s">
        <v>45</v>
      </c>
      <c r="L29" s="165">
        <v>325</v>
      </c>
      <c r="M29" s="166" t="s">
        <v>46</v>
      </c>
      <c r="N29" s="208">
        <v>1</v>
      </c>
      <c r="O29" s="167">
        <v>0</v>
      </c>
      <c r="P29" s="168">
        <f t="shared" ref="P29:P55" si="7">N29*O29</f>
        <v>0</v>
      </c>
      <c r="R29" s="170"/>
      <c r="S29" s="176">
        <f>L29*N29</f>
        <v>325</v>
      </c>
      <c r="T29" s="177">
        <f>P29</f>
        <v>0</v>
      </c>
      <c r="U29" s="171"/>
      <c r="V29" s="172"/>
      <c r="W29" s="171"/>
      <c r="X29" s="172"/>
    </row>
    <row r="30" spans="1:24" s="169" customFormat="1" ht="26" x14ac:dyDescent="0.3">
      <c r="A30" s="208" t="s">
        <v>83</v>
      </c>
      <c r="B30" s="163">
        <v>38.919269</v>
      </c>
      <c r="C30" s="163">
        <v>-77.120925</v>
      </c>
      <c r="D30" s="209" t="s">
        <v>440</v>
      </c>
      <c r="E30" s="161">
        <v>99997</v>
      </c>
      <c r="F30" s="162" t="s">
        <v>88</v>
      </c>
      <c r="G30" s="163" t="s">
        <v>89</v>
      </c>
      <c r="H30" s="162" t="s">
        <v>495</v>
      </c>
      <c r="I30" s="163" t="s">
        <v>444</v>
      </c>
      <c r="J30" s="181" t="s">
        <v>450</v>
      </c>
      <c r="K30" s="164" t="s">
        <v>45</v>
      </c>
      <c r="L30" s="165">
        <v>175</v>
      </c>
      <c r="M30" s="178" t="s">
        <v>91</v>
      </c>
      <c r="N30" s="160">
        <v>2</v>
      </c>
      <c r="O30" s="167">
        <v>0</v>
      </c>
      <c r="P30" s="168">
        <f t="shared" si="7"/>
        <v>0</v>
      </c>
      <c r="R30" s="170"/>
      <c r="S30" s="176">
        <f t="shared" ref="S30:S33" si="8">L30*N30</f>
        <v>350</v>
      </c>
      <c r="T30" s="177">
        <f t="shared" ref="T30:T33" si="9">P30</f>
        <v>0</v>
      </c>
      <c r="U30" s="171"/>
      <c r="V30" s="172"/>
      <c r="W30" s="171"/>
      <c r="X30" s="172"/>
    </row>
    <row r="31" spans="1:24" s="169" customFormat="1" ht="26" x14ac:dyDescent="0.3">
      <c r="A31" s="208" t="s">
        <v>83</v>
      </c>
      <c r="B31" s="163">
        <v>38.919246000000001</v>
      </c>
      <c r="C31" s="163">
        <v>-77.121026999999998</v>
      </c>
      <c r="D31" s="209" t="s">
        <v>441</v>
      </c>
      <c r="E31" s="161">
        <v>99997</v>
      </c>
      <c r="F31" s="162" t="s">
        <v>88</v>
      </c>
      <c r="G31" s="163" t="s">
        <v>89</v>
      </c>
      <c r="H31" s="162" t="s">
        <v>496</v>
      </c>
      <c r="I31" s="163" t="s">
        <v>444</v>
      </c>
      <c r="J31" s="181" t="s">
        <v>450</v>
      </c>
      <c r="K31" s="164" t="s">
        <v>45</v>
      </c>
      <c r="L31" s="165">
        <v>60</v>
      </c>
      <c r="M31" s="178" t="s">
        <v>91</v>
      </c>
      <c r="N31" s="160">
        <v>2</v>
      </c>
      <c r="O31" s="167">
        <v>0</v>
      </c>
      <c r="P31" s="168">
        <f t="shared" ref="P31" si="10">N31*O31</f>
        <v>0</v>
      </c>
      <c r="R31" s="170"/>
      <c r="S31" s="176">
        <f t="shared" ref="S31" si="11">L31*N31</f>
        <v>120</v>
      </c>
      <c r="T31" s="177">
        <f t="shared" ref="T31" si="12">P31</f>
        <v>0</v>
      </c>
      <c r="U31" s="171"/>
      <c r="V31" s="172"/>
      <c r="W31" s="171"/>
      <c r="X31" s="172"/>
    </row>
    <row r="32" spans="1:24" s="169" customFormat="1" ht="26" x14ac:dyDescent="0.3">
      <c r="A32" s="160" t="s">
        <v>83</v>
      </c>
      <c r="B32" s="163">
        <v>38.860869999999998</v>
      </c>
      <c r="C32" s="163">
        <v>-77.060034999999999</v>
      </c>
      <c r="D32" s="162" t="s">
        <v>92</v>
      </c>
      <c r="E32" s="162">
        <v>4615133</v>
      </c>
      <c r="F32" s="163" t="s">
        <v>93</v>
      </c>
      <c r="G32" s="163" t="s">
        <v>94</v>
      </c>
      <c r="H32" s="162" t="s">
        <v>90</v>
      </c>
      <c r="I32" s="163" t="s">
        <v>444</v>
      </c>
      <c r="J32" s="163" t="s">
        <v>477</v>
      </c>
      <c r="K32" s="164" t="s">
        <v>45</v>
      </c>
      <c r="L32" s="165">
        <v>100</v>
      </c>
      <c r="M32" s="178" t="s">
        <v>95</v>
      </c>
      <c r="N32" s="160">
        <v>9</v>
      </c>
      <c r="O32" s="167">
        <v>0</v>
      </c>
      <c r="P32" s="168">
        <f t="shared" si="7"/>
        <v>0</v>
      </c>
      <c r="R32" s="170"/>
      <c r="S32" s="176">
        <f t="shared" si="8"/>
        <v>900</v>
      </c>
      <c r="T32" s="177">
        <f t="shared" si="9"/>
        <v>0</v>
      </c>
      <c r="U32" s="171"/>
      <c r="V32" s="172"/>
      <c r="W32" s="171"/>
      <c r="X32" s="172"/>
    </row>
    <row r="33" spans="1:24" s="169" customFormat="1" ht="26" x14ac:dyDescent="0.3">
      <c r="A33" s="160" t="s">
        <v>83</v>
      </c>
      <c r="B33" s="163">
        <v>38.861154999999997</v>
      </c>
      <c r="C33" s="163">
        <v>-77.060002999999995</v>
      </c>
      <c r="D33" s="162" t="s">
        <v>96</v>
      </c>
      <c r="E33" s="162">
        <v>4615133</v>
      </c>
      <c r="F33" s="163" t="s">
        <v>93</v>
      </c>
      <c r="G33" s="163" t="s">
        <v>94</v>
      </c>
      <c r="H33" s="162" t="s">
        <v>90</v>
      </c>
      <c r="I33" s="163" t="s">
        <v>444</v>
      </c>
      <c r="J33" s="163" t="s">
        <v>477</v>
      </c>
      <c r="K33" s="164" t="s">
        <v>45</v>
      </c>
      <c r="L33" s="165">
        <v>100</v>
      </c>
      <c r="M33" s="178" t="s">
        <v>95</v>
      </c>
      <c r="N33" s="160">
        <v>9</v>
      </c>
      <c r="O33" s="167">
        <v>0</v>
      </c>
      <c r="P33" s="168">
        <f t="shared" si="7"/>
        <v>0</v>
      </c>
      <c r="R33" s="170"/>
      <c r="S33" s="176">
        <f t="shared" si="8"/>
        <v>900</v>
      </c>
      <c r="T33" s="177">
        <f t="shared" si="9"/>
        <v>0</v>
      </c>
      <c r="U33" s="171"/>
      <c r="V33" s="172"/>
      <c r="W33" s="171"/>
      <c r="X33" s="172"/>
    </row>
    <row r="34" spans="1:24" s="169" customFormat="1" ht="26" x14ac:dyDescent="0.3">
      <c r="A34" s="160" t="s">
        <v>83</v>
      </c>
      <c r="B34" s="163">
        <v>38.861459000000004</v>
      </c>
      <c r="C34" s="163">
        <v>-77.059987000000007</v>
      </c>
      <c r="D34" s="162" t="s">
        <v>97</v>
      </c>
      <c r="E34" s="162">
        <v>4615133</v>
      </c>
      <c r="F34" s="163" t="s">
        <v>93</v>
      </c>
      <c r="G34" s="163" t="s">
        <v>94</v>
      </c>
      <c r="H34" s="162" t="s">
        <v>90</v>
      </c>
      <c r="I34" s="163" t="s">
        <v>444</v>
      </c>
      <c r="J34" s="163" t="s">
        <v>477</v>
      </c>
      <c r="K34" s="164" t="s">
        <v>45</v>
      </c>
      <c r="L34" s="165">
        <v>100</v>
      </c>
      <c r="M34" s="178" t="s">
        <v>95</v>
      </c>
      <c r="N34" s="160">
        <v>9</v>
      </c>
      <c r="O34" s="167">
        <v>0</v>
      </c>
      <c r="P34" s="168">
        <f>N34*O34</f>
        <v>0</v>
      </c>
      <c r="R34" s="170"/>
      <c r="S34" s="176">
        <f t="shared" ref="S34:S50" si="13">L34*N34</f>
        <v>900</v>
      </c>
      <c r="T34" s="177">
        <f t="shared" ref="T34:T50" si="14">P34</f>
        <v>0</v>
      </c>
      <c r="U34" s="171"/>
      <c r="V34" s="172"/>
      <c r="W34" s="171"/>
      <c r="X34" s="172"/>
    </row>
    <row r="35" spans="1:24" s="169" customFormat="1" ht="26" x14ac:dyDescent="0.3">
      <c r="A35" s="160" t="s">
        <v>83</v>
      </c>
      <c r="B35" s="163">
        <v>38.861722</v>
      </c>
      <c r="C35" s="163">
        <v>-77.059959000000006</v>
      </c>
      <c r="D35" s="162" t="s">
        <v>98</v>
      </c>
      <c r="E35" s="162">
        <v>4615133</v>
      </c>
      <c r="F35" s="163" t="s">
        <v>93</v>
      </c>
      <c r="G35" s="163" t="s">
        <v>94</v>
      </c>
      <c r="H35" s="162" t="s">
        <v>90</v>
      </c>
      <c r="I35" s="163" t="s">
        <v>444</v>
      </c>
      <c r="J35" s="163" t="s">
        <v>477</v>
      </c>
      <c r="K35" s="164" t="s">
        <v>45</v>
      </c>
      <c r="L35" s="165">
        <v>100</v>
      </c>
      <c r="M35" s="178" t="s">
        <v>95</v>
      </c>
      <c r="N35" s="160">
        <v>9</v>
      </c>
      <c r="O35" s="167">
        <v>0</v>
      </c>
      <c r="P35" s="168">
        <f t="shared" si="7"/>
        <v>0</v>
      </c>
      <c r="R35" s="170"/>
      <c r="S35" s="176">
        <f t="shared" si="13"/>
        <v>900</v>
      </c>
      <c r="T35" s="177">
        <f t="shared" si="14"/>
        <v>0</v>
      </c>
      <c r="U35" s="171"/>
      <c r="V35" s="172"/>
      <c r="W35" s="171"/>
      <c r="X35" s="172"/>
    </row>
    <row r="36" spans="1:24" s="169" customFormat="1" ht="26" x14ac:dyDescent="0.3">
      <c r="A36" s="160" t="s">
        <v>83</v>
      </c>
      <c r="B36" s="163">
        <v>38.862113000000001</v>
      </c>
      <c r="C36" s="163">
        <v>-77.059903000000006</v>
      </c>
      <c r="D36" s="162" t="s">
        <v>99</v>
      </c>
      <c r="E36" s="162">
        <v>4615133</v>
      </c>
      <c r="F36" s="163" t="s">
        <v>93</v>
      </c>
      <c r="G36" s="163" t="s">
        <v>94</v>
      </c>
      <c r="H36" s="162" t="s">
        <v>90</v>
      </c>
      <c r="I36" s="163" t="s">
        <v>444</v>
      </c>
      <c r="J36" s="163" t="s">
        <v>477</v>
      </c>
      <c r="K36" s="164" t="s">
        <v>45</v>
      </c>
      <c r="L36" s="165">
        <v>100</v>
      </c>
      <c r="M36" s="178" t="s">
        <v>95</v>
      </c>
      <c r="N36" s="160">
        <v>9</v>
      </c>
      <c r="O36" s="167">
        <v>0</v>
      </c>
      <c r="P36" s="168">
        <f t="shared" si="7"/>
        <v>0</v>
      </c>
      <c r="R36" s="170"/>
      <c r="S36" s="176">
        <f t="shared" si="13"/>
        <v>900</v>
      </c>
      <c r="T36" s="177">
        <f t="shared" si="14"/>
        <v>0</v>
      </c>
      <c r="U36" s="171"/>
      <c r="V36" s="172"/>
      <c r="W36" s="171"/>
      <c r="X36" s="172"/>
    </row>
    <row r="37" spans="1:24" s="169" customFormat="1" ht="26" x14ac:dyDescent="0.3">
      <c r="A37" s="160" t="s">
        <v>83</v>
      </c>
      <c r="B37" s="163">
        <v>38.863523999999998</v>
      </c>
      <c r="C37" s="163">
        <v>-77.059573999999998</v>
      </c>
      <c r="D37" s="162" t="s">
        <v>100</v>
      </c>
      <c r="E37" s="162">
        <v>4615133</v>
      </c>
      <c r="F37" s="163" t="s">
        <v>93</v>
      </c>
      <c r="G37" s="163" t="s">
        <v>94</v>
      </c>
      <c r="H37" s="162" t="s">
        <v>90</v>
      </c>
      <c r="I37" s="163" t="s">
        <v>444</v>
      </c>
      <c r="J37" s="163" t="s">
        <v>477</v>
      </c>
      <c r="K37" s="164" t="s">
        <v>45</v>
      </c>
      <c r="L37" s="165">
        <v>50</v>
      </c>
      <c r="M37" s="178" t="s">
        <v>95</v>
      </c>
      <c r="N37" s="160">
        <v>9</v>
      </c>
      <c r="O37" s="167">
        <v>0</v>
      </c>
      <c r="P37" s="168">
        <f t="shared" si="7"/>
        <v>0</v>
      </c>
      <c r="R37" s="170"/>
      <c r="S37" s="176">
        <f t="shared" si="13"/>
        <v>450</v>
      </c>
      <c r="T37" s="177">
        <f t="shared" si="14"/>
        <v>0</v>
      </c>
      <c r="U37" s="171"/>
      <c r="V37" s="172"/>
      <c r="W37" s="171"/>
      <c r="X37" s="172"/>
    </row>
    <row r="38" spans="1:24" s="169" customFormat="1" ht="26" x14ac:dyDescent="0.3">
      <c r="A38" s="160" t="s">
        <v>83</v>
      </c>
      <c r="B38" s="163">
        <v>38.863802</v>
      </c>
      <c r="C38" s="163">
        <v>-77.059449999999998</v>
      </c>
      <c r="D38" s="162" t="s">
        <v>101</v>
      </c>
      <c r="E38" s="162">
        <v>4615133</v>
      </c>
      <c r="F38" s="163" t="s">
        <v>93</v>
      </c>
      <c r="G38" s="163" t="s">
        <v>94</v>
      </c>
      <c r="H38" s="162" t="s">
        <v>90</v>
      </c>
      <c r="I38" s="163" t="s">
        <v>444</v>
      </c>
      <c r="J38" s="163" t="s">
        <v>477</v>
      </c>
      <c r="K38" s="164" t="s">
        <v>45</v>
      </c>
      <c r="L38" s="165">
        <v>50</v>
      </c>
      <c r="M38" s="178" t="s">
        <v>95</v>
      </c>
      <c r="N38" s="160">
        <v>9</v>
      </c>
      <c r="O38" s="167">
        <v>0</v>
      </c>
      <c r="P38" s="168">
        <f t="shared" si="7"/>
        <v>0</v>
      </c>
      <c r="R38" s="170"/>
      <c r="S38" s="176">
        <f t="shared" si="13"/>
        <v>450</v>
      </c>
      <c r="T38" s="177">
        <f t="shared" si="14"/>
        <v>0</v>
      </c>
      <c r="U38" s="171"/>
      <c r="V38" s="172"/>
      <c r="W38" s="171"/>
      <c r="X38" s="172"/>
    </row>
    <row r="39" spans="1:24" s="169" customFormat="1" ht="26" x14ac:dyDescent="0.3">
      <c r="A39" s="160" t="s">
        <v>83</v>
      </c>
      <c r="B39" s="163">
        <v>38.864058</v>
      </c>
      <c r="C39" s="163">
        <v>-77.059330000000003</v>
      </c>
      <c r="D39" s="162" t="s">
        <v>102</v>
      </c>
      <c r="E39" s="162">
        <v>4615133</v>
      </c>
      <c r="F39" s="163" t="s">
        <v>93</v>
      </c>
      <c r="G39" s="163" t="s">
        <v>94</v>
      </c>
      <c r="H39" s="162" t="s">
        <v>90</v>
      </c>
      <c r="I39" s="163" t="s">
        <v>444</v>
      </c>
      <c r="J39" s="163" t="s">
        <v>477</v>
      </c>
      <c r="K39" s="164" t="s">
        <v>45</v>
      </c>
      <c r="L39" s="165">
        <v>50</v>
      </c>
      <c r="M39" s="178" t="s">
        <v>95</v>
      </c>
      <c r="N39" s="160">
        <v>9</v>
      </c>
      <c r="O39" s="167">
        <v>0</v>
      </c>
      <c r="P39" s="168">
        <f t="shared" si="7"/>
        <v>0</v>
      </c>
      <c r="R39" s="170"/>
      <c r="S39" s="176">
        <f t="shared" si="13"/>
        <v>450</v>
      </c>
      <c r="T39" s="177">
        <f t="shared" si="14"/>
        <v>0</v>
      </c>
      <c r="U39" s="171"/>
      <c r="V39" s="172"/>
      <c r="W39" s="171"/>
      <c r="X39" s="172"/>
    </row>
    <row r="40" spans="1:24" s="169" customFormat="1" ht="26" x14ac:dyDescent="0.3">
      <c r="A40" s="160" t="s">
        <v>83</v>
      </c>
      <c r="B40" s="163">
        <v>38.864494000000001</v>
      </c>
      <c r="C40" s="163">
        <v>-77.059100999999998</v>
      </c>
      <c r="D40" s="162" t="s">
        <v>103</v>
      </c>
      <c r="E40" s="162">
        <v>4615133</v>
      </c>
      <c r="F40" s="163" t="s">
        <v>93</v>
      </c>
      <c r="G40" s="163" t="s">
        <v>94</v>
      </c>
      <c r="H40" s="162" t="s">
        <v>90</v>
      </c>
      <c r="I40" s="163" t="s">
        <v>444</v>
      </c>
      <c r="J40" s="163" t="s">
        <v>477</v>
      </c>
      <c r="K40" s="164" t="s">
        <v>45</v>
      </c>
      <c r="L40" s="165">
        <v>50</v>
      </c>
      <c r="M40" s="178" t="s">
        <v>95</v>
      </c>
      <c r="N40" s="160">
        <v>9</v>
      </c>
      <c r="O40" s="167">
        <v>0</v>
      </c>
      <c r="P40" s="168">
        <f t="shared" si="7"/>
        <v>0</v>
      </c>
      <c r="R40" s="170"/>
      <c r="S40" s="176">
        <f t="shared" si="13"/>
        <v>450</v>
      </c>
      <c r="T40" s="177">
        <f t="shared" si="14"/>
        <v>0</v>
      </c>
      <c r="U40" s="171"/>
      <c r="V40" s="172"/>
      <c r="W40" s="171"/>
      <c r="X40" s="172"/>
    </row>
    <row r="41" spans="1:24" s="169" customFormat="1" ht="26" x14ac:dyDescent="0.3">
      <c r="A41" s="160" t="s">
        <v>83</v>
      </c>
      <c r="B41" s="163">
        <v>38.864815</v>
      </c>
      <c r="C41" s="163">
        <v>-77.058948000000001</v>
      </c>
      <c r="D41" s="162" t="s">
        <v>104</v>
      </c>
      <c r="E41" s="162">
        <v>4615133</v>
      </c>
      <c r="F41" s="163" t="s">
        <v>93</v>
      </c>
      <c r="G41" s="163" t="s">
        <v>94</v>
      </c>
      <c r="H41" s="162" t="s">
        <v>90</v>
      </c>
      <c r="I41" s="163" t="s">
        <v>444</v>
      </c>
      <c r="J41" s="163" t="s">
        <v>477</v>
      </c>
      <c r="K41" s="164" t="s">
        <v>45</v>
      </c>
      <c r="L41" s="165">
        <v>50</v>
      </c>
      <c r="M41" s="178" t="s">
        <v>95</v>
      </c>
      <c r="N41" s="160">
        <v>9</v>
      </c>
      <c r="O41" s="167">
        <v>0</v>
      </c>
      <c r="P41" s="168">
        <f t="shared" si="7"/>
        <v>0</v>
      </c>
      <c r="R41" s="170"/>
      <c r="S41" s="176">
        <f t="shared" si="13"/>
        <v>450</v>
      </c>
      <c r="T41" s="177">
        <f t="shared" si="14"/>
        <v>0</v>
      </c>
      <c r="U41" s="171"/>
      <c r="V41" s="172"/>
      <c r="W41" s="171"/>
      <c r="X41" s="172"/>
    </row>
    <row r="42" spans="1:24" s="169" customFormat="1" ht="26" x14ac:dyDescent="0.3">
      <c r="A42" s="160" t="s">
        <v>83</v>
      </c>
      <c r="B42" s="163">
        <v>38.865049999999997</v>
      </c>
      <c r="C42" s="163">
        <v>-77.058865999999995</v>
      </c>
      <c r="D42" s="162" t="s">
        <v>105</v>
      </c>
      <c r="E42" s="162">
        <v>4615133</v>
      </c>
      <c r="F42" s="163" t="s">
        <v>93</v>
      </c>
      <c r="G42" s="163" t="s">
        <v>94</v>
      </c>
      <c r="H42" s="162" t="s">
        <v>90</v>
      </c>
      <c r="I42" s="163" t="s">
        <v>444</v>
      </c>
      <c r="J42" s="163" t="s">
        <v>477</v>
      </c>
      <c r="K42" s="164" t="s">
        <v>45</v>
      </c>
      <c r="L42" s="165">
        <v>50</v>
      </c>
      <c r="M42" s="178" t="s">
        <v>95</v>
      </c>
      <c r="N42" s="160">
        <v>9</v>
      </c>
      <c r="O42" s="167">
        <v>0</v>
      </c>
      <c r="P42" s="168">
        <f t="shared" si="7"/>
        <v>0</v>
      </c>
      <c r="R42" s="170"/>
      <c r="S42" s="176">
        <f t="shared" si="13"/>
        <v>450</v>
      </c>
      <c r="T42" s="177">
        <f t="shared" si="14"/>
        <v>0</v>
      </c>
      <c r="U42" s="171"/>
      <c r="V42" s="172"/>
      <c r="W42" s="171"/>
      <c r="X42" s="172"/>
    </row>
    <row r="43" spans="1:24" s="169" customFormat="1" ht="26" x14ac:dyDescent="0.3">
      <c r="A43" s="160" t="s">
        <v>83</v>
      </c>
      <c r="B43" s="163">
        <v>38.863652999999999</v>
      </c>
      <c r="C43" s="163">
        <v>-77.059235999999999</v>
      </c>
      <c r="D43" s="161" t="s">
        <v>106</v>
      </c>
      <c r="E43" s="161">
        <v>4615133</v>
      </c>
      <c r="F43" s="163" t="s">
        <v>93</v>
      </c>
      <c r="G43" s="163" t="s">
        <v>107</v>
      </c>
      <c r="H43" s="162" t="s">
        <v>14</v>
      </c>
      <c r="I43" s="163" t="s">
        <v>444</v>
      </c>
      <c r="J43" s="163" t="s">
        <v>450</v>
      </c>
      <c r="K43" s="164" t="s">
        <v>45</v>
      </c>
      <c r="L43" s="165">
        <v>1548</v>
      </c>
      <c r="M43" s="178" t="s">
        <v>95</v>
      </c>
      <c r="N43" s="160">
        <v>9</v>
      </c>
      <c r="O43" s="167">
        <v>0</v>
      </c>
      <c r="P43" s="168">
        <f t="shared" si="7"/>
        <v>0</v>
      </c>
      <c r="R43" s="170"/>
      <c r="S43" s="176">
        <f t="shared" si="13"/>
        <v>13932</v>
      </c>
      <c r="T43" s="177">
        <f t="shared" si="14"/>
        <v>0</v>
      </c>
      <c r="U43" s="171"/>
      <c r="V43" s="172"/>
      <c r="W43" s="171"/>
      <c r="X43" s="172"/>
    </row>
    <row r="44" spans="1:24" s="169" customFormat="1" ht="39" x14ac:dyDescent="0.3">
      <c r="A44" s="160" t="s">
        <v>83</v>
      </c>
      <c r="B44" s="139">
        <v>38.863822999999996</v>
      </c>
      <c r="C44" s="139">
        <v>-77.095843000000002</v>
      </c>
      <c r="D44" s="161" t="s">
        <v>108</v>
      </c>
      <c r="E44" s="161">
        <v>4620326</v>
      </c>
      <c r="F44" s="162" t="s">
        <v>109</v>
      </c>
      <c r="G44" s="163" t="s">
        <v>110</v>
      </c>
      <c r="H44" s="162" t="s">
        <v>14</v>
      </c>
      <c r="I44" s="140" t="s">
        <v>448</v>
      </c>
      <c r="J44" s="181" t="s">
        <v>450</v>
      </c>
      <c r="K44" s="164" t="s">
        <v>45</v>
      </c>
      <c r="L44" s="175">
        <v>609</v>
      </c>
      <c r="M44" s="178" t="s">
        <v>111</v>
      </c>
      <c r="N44" s="160">
        <v>9</v>
      </c>
      <c r="O44" s="167">
        <v>0</v>
      </c>
      <c r="P44" s="168">
        <f t="shared" si="7"/>
        <v>0</v>
      </c>
      <c r="R44" s="170"/>
      <c r="S44" s="176">
        <f t="shared" si="13"/>
        <v>5481</v>
      </c>
      <c r="T44" s="177">
        <f t="shared" si="14"/>
        <v>0</v>
      </c>
      <c r="U44" s="171"/>
      <c r="V44" s="172"/>
      <c r="W44" s="171"/>
      <c r="X44" s="172"/>
    </row>
    <row r="45" spans="1:24" s="169" customFormat="1" ht="26" x14ac:dyDescent="0.3">
      <c r="A45" s="160" t="s">
        <v>83</v>
      </c>
      <c r="B45" s="163">
        <v>38.899428</v>
      </c>
      <c r="C45" s="163">
        <v>-77.123711</v>
      </c>
      <c r="D45" s="161" t="s">
        <v>112</v>
      </c>
      <c r="E45" s="161">
        <v>4620269</v>
      </c>
      <c r="F45" s="162" t="s">
        <v>113</v>
      </c>
      <c r="G45" s="163" t="s">
        <v>114</v>
      </c>
      <c r="H45" s="162" t="s">
        <v>14</v>
      </c>
      <c r="I45" s="163" t="s">
        <v>444</v>
      </c>
      <c r="J45" s="181" t="s">
        <v>450</v>
      </c>
      <c r="K45" s="164" t="s">
        <v>45</v>
      </c>
      <c r="L45" s="165">
        <v>578</v>
      </c>
      <c r="M45" s="178" t="s">
        <v>48</v>
      </c>
      <c r="N45" s="160">
        <v>6</v>
      </c>
      <c r="O45" s="167">
        <v>0</v>
      </c>
      <c r="P45" s="168">
        <f t="shared" si="7"/>
        <v>0</v>
      </c>
      <c r="R45" s="170"/>
      <c r="S45" s="176">
        <f t="shared" si="13"/>
        <v>3468</v>
      </c>
      <c r="T45" s="177">
        <f t="shared" si="14"/>
        <v>0</v>
      </c>
      <c r="U45" s="171"/>
      <c r="V45" s="172"/>
      <c r="W45" s="171"/>
      <c r="X45" s="172"/>
    </row>
    <row r="46" spans="1:24" s="169" customFormat="1" ht="39" x14ac:dyDescent="0.3">
      <c r="A46" s="160" t="s">
        <v>83</v>
      </c>
      <c r="B46" s="163">
        <v>38.877049999999997</v>
      </c>
      <c r="C46" s="163">
        <v>-77.141782000000006</v>
      </c>
      <c r="D46" s="161" t="s">
        <v>115</v>
      </c>
      <c r="E46" s="161">
        <v>4620279</v>
      </c>
      <c r="F46" s="163" t="s">
        <v>116</v>
      </c>
      <c r="G46" s="163" t="s">
        <v>117</v>
      </c>
      <c r="H46" s="162" t="s">
        <v>14</v>
      </c>
      <c r="I46" s="163" t="s">
        <v>444</v>
      </c>
      <c r="J46" s="181" t="s">
        <v>450</v>
      </c>
      <c r="K46" s="164" t="s">
        <v>45</v>
      </c>
      <c r="L46" s="165">
        <v>823</v>
      </c>
      <c r="M46" s="178" t="s">
        <v>111</v>
      </c>
      <c r="N46" s="160">
        <v>9</v>
      </c>
      <c r="O46" s="167">
        <v>0</v>
      </c>
      <c r="P46" s="168">
        <f t="shared" si="7"/>
        <v>0</v>
      </c>
      <c r="R46" s="170"/>
      <c r="S46" s="176">
        <f t="shared" si="13"/>
        <v>7407</v>
      </c>
      <c r="T46" s="177">
        <f t="shared" si="14"/>
        <v>0</v>
      </c>
      <c r="U46" s="171"/>
      <c r="V46" s="172"/>
      <c r="W46" s="171"/>
      <c r="X46" s="172"/>
    </row>
    <row r="47" spans="1:24" s="169" customFormat="1" ht="39" x14ac:dyDescent="0.3">
      <c r="A47" s="160" t="s">
        <v>83</v>
      </c>
      <c r="B47" s="163">
        <v>38.876826999999999</v>
      </c>
      <c r="C47" s="163">
        <v>-77.141878000000005</v>
      </c>
      <c r="D47" s="161" t="s">
        <v>118</v>
      </c>
      <c r="E47" s="161">
        <v>4620279</v>
      </c>
      <c r="F47" s="163" t="s">
        <v>116</v>
      </c>
      <c r="G47" s="163" t="s">
        <v>117</v>
      </c>
      <c r="H47" s="162" t="s">
        <v>14</v>
      </c>
      <c r="I47" s="163" t="s">
        <v>444</v>
      </c>
      <c r="J47" s="181" t="s">
        <v>450</v>
      </c>
      <c r="K47" s="164" t="s">
        <v>45</v>
      </c>
      <c r="L47" s="165">
        <v>253</v>
      </c>
      <c r="M47" s="178" t="s">
        <v>111</v>
      </c>
      <c r="N47" s="160">
        <v>9</v>
      </c>
      <c r="O47" s="167">
        <v>0</v>
      </c>
      <c r="P47" s="168">
        <f t="shared" si="7"/>
        <v>0</v>
      </c>
      <c r="R47" s="170"/>
      <c r="S47" s="176">
        <f t="shared" si="13"/>
        <v>2277</v>
      </c>
      <c r="T47" s="177">
        <f t="shared" si="14"/>
        <v>0</v>
      </c>
      <c r="U47" s="171"/>
      <c r="V47" s="172"/>
      <c r="W47" s="171"/>
      <c r="X47" s="172"/>
    </row>
    <row r="48" spans="1:24" s="169" customFormat="1" ht="39" x14ac:dyDescent="0.3">
      <c r="A48" s="160" t="s">
        <v>83</v>
      </c>
      <c r="B48" s="163">
        <v>38.891808751949299</v>
      </c>
      <c r="C48" s="163">
        <v>-77.135190838850903</v>
      </c>
      <c r="D48" s="161" t="s">
        <v>119</v>
      </c>
      <c r="E48" s="161">
        <v>15042</v>
      </c>
      <c r="F48" s="162" t="s">
        <v>116</v>
      </c>
      <c r="G48" s="163" t="s">
        <v>120</v>
      </c>
      <c r="H48" s="162" t="s">
        <v>14</v>
      </c>
      <c r="I48" s="163" t="s">
        <v>449</v>
      </c>
      <c r="J48" s="163" t="s">
        <v>450</v>
      </c>
      <c r="K48" s="164" t="s">
        <v>45</v>
      </c>
      <c r="L48" s="175">
        <v>470</v>
      </c>
      <c r="M48" s="178" t="s">
        <v>111</v>
      </c>
      <c r="N48" s="160">
        <v>9</v>
      </c>
      <c r="O48" s="167">
        <v>0</v>
      </c>
      <c r="P48" s="168">
        <f t="shared" si="7"/>
        <v>0</v>
      </c>
      <c r="R48" s="170"/>
      <c r="S48" s="176">
        <f t="shared" si="13"/>
        <v>4230</v>
      </c>
      <c r="T48" s="177">
        <f t="shared" si="14"/>
        <v>0</v>
      </c>
      <c r="U48" s="171"/>
      <c r="V48" s="172"/>
      <c r="W48" s="171"/>
      <c r="X48" s="172"/>
    </row>
    <row r="49" spans="1:24" s="169" customFormat="1" ht="39" x14ac:dyDescent="0.3">
      <c r="A49" s="160" t="s">
        <v>83</v>
      </c>
      <c r="B49" s="139">
        <v>38.903961590054102</v>
      </c>
      <c r="C49" s="139">
        <v>-77.125173343364807</v>
      </c>
      <c r="D49" s="161" t="s">
        <v>121</v>
      </c>
      <c r="E49" s="161">
        <v>16109</v>
      </c>
      <c r="F49" s="162" t="s">
        <v>122</v>
      </c>
      <c r="G49" s="163" t="s">
        <v>123</v>
      </c>
      <c r="H49" s="162" t="s">
        <v>14</v>
      </c>
      <c r="I49" s="140" t="s">
        <v>451</v>
      </c>
      <c r="J49" s="140" t="s">
        <v>478</v>
      </c>
      <c r="K49" s="164" t="s">
        <v>45</v>
      </c>
      <c r="L49" s="175">
        <v>1730</v>
      </c>
      <c r="M49" s="178" t="s">
        <v>111</v>
      </c>
      <c r="N49" s="160">
        <v>9</v>
      </c>
      <c r="O49" s="167">
        <v>0</v>
      </c>
      <c r="P49" s="168">
        <f t="shared" si="7"/>
        <v>0</v>
      </c>
      <c r="R49" s="170"/>
      <c r="S49" s="176">
        <f t="shared" si="13"/>
        <v>15570</v>
      </c>
      <c r="T49" s="177">
        <f t="shared" si="14"/>
        <v>0</v>
      </c>
      <c r="U49" s="171"/>
      <c r="V49" s="172"/>
      <c r="W49" s="171"/>
      <c r="X49" s="172"/>
    </row>
    <row r="50" spans="1:24" s="169" customFormat="1" ht="26" x14ac:dyDescent="0.3">
      <c r="A50" s="160" t="s">
        <v>83</v>
      </c>
      <c r="B50" s="139">
        <v>38.886616955043102</v>
      </c>
      <c r="C50" s="139">
        <v>-77.090812116537506</v>
      </c>
      <c r="D50" s="161" t="s">
        <v>438</v>
      </c>
      <c r="E50" s="161">
        <v>15196</v>
      </c>
      <c r="F50" s="162" t="s">
        <v>124</v>
      </c>
      <c r="G50" s="163" t="s">
        <v>125</v>
      </c>
      <c r="H50" s="162" t="s">
        <v>129</v>
      </c>
      <c r="I50" s="140" t="s">
        <v>452</v>
      </c>
      <c r="J50" s="140" t="s">
        <v>450</v>
      </c>
      <c r="K50" s="164" t="s">
        <v>45</v>
      </c>
      <c r="L50" s="175">
        <v>201</v>
      </c>
      <c r="M50" s="178" t="s">
        <v>48</v>
      </c>
      <c r="N50" s="160">
        <v>6</v>
      </c>
      <c r="O50" s="167">
        <v>0</v>
      </c>
      <c r="P50" s="168">
        <f>N50*O50</f>
        <v>0</v>
      </c>
      <c r="R50" s="170"/>
      <c r="S50" s="176">
        <f t="shared" si="13"/>
        <v>1206</v>
      </c>
      <c r="T50" s="177">
        <f t="shared" si="14"/>
        <v>0</v>
      </c>
      <c r="U50" s="171"/>
      <c r="V50" s="172"/>
      <c r="W50" s="171"/>
      <c r="X50" s="172"/>
    </row>
    <row r="51" spans="1:24" s="169" customFormat="1" ht="26" x14ac:dyDescent="0.3">
      <c r="A51" s="160" t="s">
        <v>83</v>
      </c>
      <c r="B51" s="139">
        <v>38.886791954953402</v>
      </c>
      <c r="C51" s="139">
        <v>-77.090466749048105</v>
      </c>
      <c r="D51" s="161" t="s">
        <v>439</v>
      </c>
      <c r="E51" s="161">
        <v>15196</v>
      </c>
      <c r="F51" s="162" t="s">
        <v>124</v>
      </c>
      <c r="G51" s="163" t="s">
        <v>125</v>
      </c>
      <c r="H51" s="162" t="s">
        <v>135</v>
      </c>
      <c r="I51" s="140" t="s">
        <v>452</v>
      </c>
      <c r="J51" s="140" t="s">
        <v>450</v>
      </c>
      <c r="K51" s="164" t="s">
        <v>45</v>
      </c>
      <c r="L51" s="175">
        <v>88</v>
      </c>
      <c r="M51" s="178" t="s">
        <v>48</v>
      </c>
      <c r="N51" s="160">
        <v>6</v>
      </c>
      <c r="O51" s="167">
        <v>0</v>
      </c>
      <c r="P51" s="168">
        <f>N51*O51</f>
        <v>0</v>
      </c>
      <c r="R51" s="170"/>
      <c r="S51" s="176">
        <f t="shared" ref="S51" si="15">L51*N51</f>
        <v>528</v>
      </c>
      <c r="T51" s="177">
        <f t="shared" ref="T51" si="16">P51</f>
        <v>0</v>
      </c>
      <c r="U51" s="171"/>
      <c r="V51" s="172"/>
      <c r="W51" s="171"/>
      <c r="X51" s="172"/>
    </row>
    <row r="52" spans="1:24" s="169" customFormat="1" ht="39" x14ac:dyDescent="0.3">
      <c r="A52" s="160" t="s">
        <v>83</v>
      </c>
      <c r="B52" s="163">
        <v>38.903686284476997</v>
      </c>
      <c r="C52" s="163">
        <v>-77.1501814327994</v>
      </c>
      <c r="D52" s="209" t="s">
        <v>126</v>
      </c>
      <c r="E52" s="161">
        <v>15094</v>
      </c>
      <c r="F52" s="163" t="s">
        <v>127</v>
      </c>
      <c r="G52" s="163" t="s">
        <v>128</v>
      </c>
      <c r="H52" s="162" t="s">
        <v>129</v>
      </c>
      <c r="I52" s="163" t="s">
        <v>452</v>
      </c>
      <c r="J52" s="140" t="s">
        <v>450</v>
      </c>
      <c r="K52" s="164" t="s">
        <v>45</v>
      </c>
      <c r="L52" s="175">
        <v>2245</v>
      </c>
      <c r="M52" s="178" t="s">
        <v>111</v>
      </c>
      <c r="N52" s="160">
        <v>9</v>
      </c>
      <c r="O52" s="167">
        <v>0</v>
      </c>
      <c r="P52" s="168">
        <f t="shared" si="7"/>
        <v>0</v>
      </c>
      <c r="R52" s="170"/>
      <c r="S52" s="176">
        <f t="shared" ref="S52:S53" si="17">L52*N52</f>
        <v>20205</v>
      </c>
      <c r="T52" s="177">
        <f t="shared" ref="T52:T53" si="18">P52</f>
        <v>0</v>
      </c>
      <c r="U52" s="171"/>
      <c r="V52" s="172"/>
      <c r="W52" s="171"/>
      <c r="X52" s="172"/>
    </row>
    <row r="53" spans="1:24" s="169" customFormat="1" ht="39" x14ac:dyDescent="0.3">
      <c r="A53" s="160" t="s">
        <v>83</v>
      </c>
      <c r="B53" s="163">
        <v>38.903291850945799</v>
      </c>
      <c r="C53" s="163">
        <v>-77.149968245025207</v>
      </c>
      <c r="D53" s="209" t="s">
        <v>130</v>
      </c>
      <c r="E53" s="161">
        <v>15094</v>
      </c>
      <c r="F53" s="163" t="s">
        <v>127</v>
      </c>
      <c r="G53" s="163" t="s">
        <v>131</v>
      </c>
      <c r="H53" s="162" t="s">
        <v>129</v>
      </c>
      <c r="I53" s="163" t="s">
        <v>452</v>
      </c>
      <c r="J53" s="140" t="s">
        <v>450</v>
      </c>
      <c r="K53" s="164" t="s">
        <v>45</v>
      </c>
      <c r="L53" s="175">
        <v>865</v>
      </c>
      <c r="M53" s="178" t="s">
        <v>111</v>
      </c>
      <c r="N53" s="160">
        <v>9</v>
      </c>
      <c r="O53" s="167">
        <v>0</v>
      </c>
      <c r="P53" s="168">
        <f t="shared" si="7"/>
        <v>0</v>
      </c>
      <c r="R53" s="170"/>
      <c r="S53" s="176">
        <f t="shared" si="17"/>
        <v>7785</v>
      </c>
      <c r="T53" s="177">
        <f t="shared" si="18"/>
        <v>0</v>
      </c>
      <c r="U53" s="171"/>
      <c r="V53" s="172"/>
      <c r="W53" s="171"/>
      <c r="X53" s="172"/>
    </row>
    <row r="54" spans="1:24" s="169" customFormat="1" ht="39" x14ac:dyDescent="0.3">
      <c r="A54" s="160" t="s">
        <v>83</v>
      </c>
      <c r="B54" s="163">
        <v>38.903585243581297</v>
      </c>
      <c r="C54" s="163">
        <v>-77.148956287845394</v>
      </c>
      <c r="D54" s="209" t="s">
        <v>132</v>
      </c>
      <c r="E54" s="161">
        <v>15094</v>
      </c>
      <c r="F54" s="163" t="s">
        <v>133</v>
      </c>
      <c r="G54" s="163" t="s">
        <v>134</v>
      </c>
      <c r="H54" s="162" t="s">
        <v>135</v>
      </c>
      <c r="I54" s="163" t="s">
        <v>452</v>
      </c>
      <c r="J54" s="140" t="s">
        <v>450</v>
      </c>
      <c r="K54" s="164" t="s">
        <v>45</v>
      </c>
      <c r="L54" s="175">
        <v>610</v>
      </c>
      <c r="M54" s="178" t="s">
        <v>111</v>
      </c>
      <c r="N54" s="160">
        <v>9</v>
      </c>
      <c r="O54" s="167">
        <v>0</v>
      </c>
      <c r="P54" s="168">
        <f t="shared" si="7"/>
        <v>0</v>
      </c>
      <c r="R54" s="170"/>
      <c r="S54" s="176">
        <f>L54*N54</f>
        <v>5490</v>
      </c>
      <c r="T54" s="177">
        <f>P54</f>
        <v>0</v>
      </c>
      <c r="U54" s="171"/>
      <c r="V54" s="172"/>
      <c r="W54" s="171"/>
      <c r="X54" s="172"/>
    </row>
    <row r="55" spans="1:24" s="169" customFormat="1" ht="39" x14ac:dyDescent="0.3">
      <c r="A55" s="160" t="s">
        <v>83</v>
      </c>
      <c r="B55" s="163">
        <v>38.903240898343199</v>
      </c>
      <c r="C55" s="163">
        <v>-77.148440959187894</v>
      </c>
      <c r="D55" s="209" t="s">
        <v>136</v>
      </c>
      <c r="E55" s="161">
        <v>15094</v>
      </c>
      <c r="F55" s="163" t="s">
        <v>137</v>
      </c>
      <c r="G55" s="163" t="s">
        <v>138</v>
      </c>
      <c r="H55" s="162" t="s">
        <v>135</v>
      </c>
      <c r="I55" s="163" t="s">
        <v>452</v>
      </c>
      <c r="J55" s="140" t="s">
        <v>450</v>
      </c>
      <c r="K55" s="164" t="s">
        <v>45</v>
      </c>
      <c r="L55" s="175">
        <v>555</v>
      </c>
      <c r="M55" s="178" t="s">
        <v>111</v>
      </c>
      <c r="N55" s="160">
        <v>9</v>
      </c>
      <c r="O55" s="167">
        <v>0</v>
      </c>
      <c r="P55" s="168">
        <f t="shared" si="7"/>
        <v>0</v>
      </c>
      <c r="R55" s="170"/>
      <c r="S55" s="176">
        <f t="shared" ref="S55:S63" si="19">L55*N55</f>
        <v>4995</v>
      </c>
      <c r="T55" s="177">
        <f t="shared" ref="T55:T63" si="20">P55</f>
        <v>0</v>
      </c>
      <c r="U55" s="171"/>
      <c r="V55" s="172"/>
      <c r="W55" s="171"/>
      <c r="X55" s="172"/>
    </row>
    <row r="56" spans="1:24" ht="39" x14ac:dyDescent="0.3">
      <c r="A56" s="160" t="s">
        <v>83</v>
      </c>
      <c r="B56" s="210">
        <v>38.9114708270127</v>
      </c>
      <c r="C56" s="210">
        <v>-77.138684749564703</v>
      </c>
      <c r="D56" s="209" t="s">
        <v>139</v>
      </c>
      <c r="E56" s="209">
        <v>15227</v>
      </c>
      <c r="F56" s="210" t="s">
        <v>140</v>
      </c>
      <c r="G56" s="210" t="s">
        <v>141</v>
      </c>
      <c r="H56" s="211" t="s">
        <v>129</v>
      </c>
      <c r="I56" s="210" t="s">
        <v>453</v>
      </c>
      <c r="J56" s="210" t="s">
        <v>476</v>
      </c>
      <c r="K56" s="164" t="s">
        <v>45</v>
      </c>
      <c r="L56" s="175">
        <v>1598</v>
      </c>
      <c r="M56" s="178" t="s">
        <v>111</v>
      </c>
      <c r="N56" s="160">
        <v>9</v>
      </c>
      <c r="O56" s="167">
        <v>0</v>
      </c>
      <c r="P56" s="168">
        <f t="shared" ref="P56:P66" si="21">N56*O56</f>
        <v>0</v>
      </c>
      <c r="R56" s="170"/>
      <c r="S56" s="176">
        <f t="shared" si="19"/>
        <v>14382</v>
      </c>
      <c r="T56" s="177">
        <f t="shared" si="20"/>
        <v>0</v>
      </c>
      <c r="U56" s="171"/>
      <c r="V56" s="172"/>
      <c r="W56" s="171"/>
      <c r="X56" s="172"/>
    </row>
    <row r="57" spans="1:24" s="169" customFormat="1" ht="39" x14ac:dyDescent="0.3">
      <c r="A57" s="160" t="s">
        <v>83</v>
      </c>
      <c r="B57" s="210">
        <v>38.911684979843301</v>
      </c>
      <c r="C57" s="210">
        <v>-77.138590499132803</v>
      </c>
      <c r="D57" s="209" t="s">
        <v>142</v>
      </c>
      <c r="E57" s="209">
        <v>15227</v>
      </c>
      <c r="F57" s="210" t="s">
        <v>140</v>
      </c>
      <c r="G57" s="210" t="s">
        <v>143</v>
      </c>
      <c r="H57" s="211" t="s">
        <v>129</v>
      </c>
      <c r="I57" s="210" t="s">
        <v>453</v>
      </c>
      <c r="J57" s="210" t="s">
        <v>476</v>
      </c>
      <c r="K57" s="164" t="s">
        <v>45</v>
      </c>
      <c r="L57" s="175">
        <v>1595</v>
      </c>
      <c r="M57" s="178" t="s">
        <v>111</v>
      </c>
      <c r="N57" s="160">
        <v>9</v>
      </c>
      <c r="O57" s="167">
        <v>0</v>
      </c>
      <c r="P57" s="168">
        <f t="shared" si="21"/>
        <v>0</v>
      </c>
      <c r="R57" s="170"/>
      <c r="S57" s="176">
        <f t="shared" si="19"/>
        <v>14355</v>
      </c>
      <c r="T57" s="177">
        <f t="shared" si="20"/>
        <v>0</v>
      </c>
      <c r="U57" s="171"/>
      <c r="V57" s="172"/>
      <c r="W57" s="171"/>
      <c r="X57" s="172"/>
    </row>
    <row r="58" spans="1:24" s="169" customFormat="1" ht="39" x14ac:dyDescent="0.3">
      <c r="A58" s="208" t="s">
        <v>83</v>
      </c>
      <c r="B58" s="210">
        <v>38.907366631495002</v>
      </c>
      <c r="C58" s="210">
        <v>-77.145336857989903</v>
      </c>
      <c r="D58" s="209" t="s">
        <v>144</v>
      </c>
      <c r="E58" s="209">
        <v>16347</v>
      </c>
      <c r="F58" s="210" t="s">
        <v>145</v>
      </c>
      <c r="G58" s="210" t="s">
        <v>146</v>
      </c>
      <c r="H58" s="211" t="s">
        <v>135</v>
      </c>
      <c r="I58" s="210" t="s">
        <v>453</v>
      </c>
      <c r="J58" s="210" t="s">
        <v>476</v>
      </c>
      <c r="K58" s="164" t="s">
        <v>45</v>
      </c>
      <c r="L58" s="175">
        <v>906</v>
      </c>
      <c r="M58" s="178" t="s">
        <v>111</v>
      </c>
      <c r="N58" s="160">
        <v>9</v>
      </c>
      <c r="O58" s="167">
        <v>0</v>
      </c>
      <c r="P58" s="168">
        <f t="shared" si="21"/>
        <v>0</v>
      </c>
      <c r="R58" s="170"/>
      <c r="S58" s="176">
        <f t="shared" si="19"/>
        <v>8154</v>
      </c>
      <c r="T58" s="177">
        <f t="shared" si="20"/>
        <v>0</v>
      </c>
      <c r="U58" s="171"/>
      <c r="V58" s="172"/>
      <c r="W58" s="171"/>
      <c r="X58" s="172"/>
    </row>
    <row r="59" spans="1:24" s="169" customFormat="1" ht="39" x14ac:dyDescent="0.3">
      <c r="A59" s="208" t="s">
        <v>83</v>
      </c>
      <c r="B59" s="210">
        <v>38.907392009870101</v>
      </c>
      <c r="C59" s="210">
        <v>-77.145233118030006</v>
      </c>
      <c r="D59" s="209" t="s">
        <v>147</v>
      </c>
      <c r="E59" s="209">
        <v>16347</v>
      </c>
      <c r="F59" s="210" t="s">
        <v>140</v>
      </c>
      <c r="G59" s="210" t="s">
        <v>146</v>
      </c>
      <c r="H59" s="211" t="s">
        <v>135</v>
      </c>
      <c r="I59" s="210" t="s">
        <v>453</v>
      </c>
      <c r="J59" s="210" t="s">
        <v>476</v>
      </c>
      <c r="K59" s="164" t="s">
        <v>45</v>
      </c>
      <c r="L59" s="175">
        <v>585</v>
      </c>
      <c r="M59" s="178" t="s">
        <v>111</v>
      </c>
      <c r="N59" s="160">
        <v>9</v>
      </c>
      <c r="O59" s="167">
        <v>0</v>
      </c>
      <c r="P59" s="168">
        <f t="shared" si="21"/>
        <v>0</v>
      </c>
      <c r="R59" s="170"/>
      <c r="S59" s="176">
        <f t="shared" si="19"/>
        <v>5265</v>
      </c>
      <c r="T59" s="177">
        <f t="shared" si="20"/>
        <v>0</v>
      </c>
      <c r="U59" s="171"/>
      <c r="V59" s="172"/>
      <c r="W59" s="171"/>
      <c r="X59" s="172"/>
    </row>
    <row r="60" spans="1:24" s="169" customFormat="1" ht="39" x14ac:dyDescent="0.3">
      <c r="A60" s="208" t="s">
        <v>83</v>
      </c>
      <c r="B60" s="210">
        <v>38.887479969570201</v>
      </c>
      <c r="C60" s="210">
        <v>-77.100525423441397</v>
      </c>
      <c r="D60" s="209" t="s">
        <v>148</v>
      </c>
      <c r="E60" s="209">
        <v>17271</v>
      </c>
      <c r="F60" s="210" t="s">
        <v>149</v>
      </c>
      <c r="G60" s="210" t="s">
        <v>150</v>
      </c>
      <c r="H60" s="211" t="s">
        <v>151</v>
      </c>
      <c r="I60" s="210" t="s">
        <v>452</v>
      </c>
      <c r="J60" s="210" t="s">
        <v>476</v>
      </c>
      <c r="K60" s="164" t="s">
        <v>45</v>
      </c>
      <c r="L60" s="175">
        <v>644</v>
      </c>
      <c r="M60" s="178" t="s">
        <v>111</v>
      </c>
      <c r="N60" s="160">
        <v>9</v>
      </c>
      <c r="O60" s="167">
        <v>0</v>
      </c>
      <c r="P60" s="168">
        <f t="shared" si="21"/>
        <v>0</v>
      </c>
      <c r="R60" s="170"/>
      <c r="S60" s="176">
        <f t="shared" si="19"/>
        <v>5796</v>
      </c>
      <c r="T60" s="177">
        <f t="shared" si="20"/>
        <v>0</v>
      </c>
      <c r="U60" s="171"/>
      <c r="V60" s="172"/>
      <c r="W60" s="171"/>
      <c r="X60" s="172"/>
    </row>
    <row r="61" spans="1:24" s="169" customFormat="1" ht="39" x14ac:dyDescent="0.3">
      <c r="A61" s="208" t="s">
        <v>83</v>
      </c>
      <c r="B61" s="210">
        <v>38.8717349414</v>
      </c>
      <c r="C61" s="210">
        <v>-77.083912239200004</v>
      </c>
      <c r="D61" s="139" t="s">
        <v>152</v>
      </c>
      <c r="E61" s="209">
        <v>18297</v>
      </c>
      <c r="F61" s="210" t="s">
        <v>153</v>
      </c>
      <c r="G61" s="210" t="s">
        <v>154</v>
      </c>
      <c r="H61" s="211" t="s">
        <v>155</v>
      </c>
      <c r="I61" s="210" t="s">
        <v>453</v>
      </c>
      <c r="J61" s="210" t="s">
        <v>476</v>
      </c>
      <c r="K61" s="164" t="s">
        <v>45</v>
      </c>
      <c r="L61" s="175">
        <v>340</v>
      </c>
      <c r="M61" s="178" t="s">
        <v>111</v>
      </c>
      <c r="N61" s="160">
        <v>9</v>
      </c>
      <c r="O61" s="167">
        <v>0</v>
      </c>
      <c r="P61" s="168">
        <f t="shared" si="21"/>
        <v>0</v>
      </c>
      <c r="R61" s="170"/>
      <c r="S61" s="176">
        <f t="shared" si="19"/>
        <v>3060</v>
      </c>
      <c r="T61" s="177">
        <f t="shared" si="20"/>
        <v>0</v>
      </c>
      <c r="U61" s="171"/>
      <c r="V61" s="172"/>
      <c r="W61" s="171"/>
      <c r="X61" s="172"/>
    </row>
    <row r="62" spans="1:24" s="169" customFormat="1" ht="39" x14ac:dyDescent="0.3">
      <c r="A62" s="208" t="s">
        <v>83</v>
      </c>
      <c r="B62" s="210">
        <v>38.871792225999997</v>
      </c>
      <c r="C62" s="210">
        <v>-77.083840927400004</v>
      </c>
      <c r="D62" s="139" t="s">
        <v>156</v>
      </c>
      <c r="E62" s="209">
        <v>18297</v>
      </c>
      <c r="F62" s="210" t="s">
        <v>157</v>
      </c>
      <c r="G62" s="210" t="s">
        <v>154</v>
      </c>
      <c r="H62" s="211" t="s">
        <v>158</v>
      </c>
      <c r="I62" s="210" t="s">
        <v>453</v>
      </c>
      <c r="J62" s="210" t="s">
        <v>476</v>
      </c>
      <c r="K62" s="164" t="s">
        <v>45</v>
      </c>
      <c r="L62" s="175">
        <v>436</v>
      </c>
      <c r="M62" s="178" t="s">
        <v>111</v>
      </c>
      <c r="N62" s="160">
        <v>9</v>
      </c>
      <c r="O62" s="167">
        <v>0</v>
      </c>
      <c r="P62" s="168">
        <f t="shared" si="21"/>
        <v>0</v>
      </c>
      <c r="R62" s="170"/>
      <c r="S62" s="176">
        <f t="shared" si="19"/>
        <v>3924</v>
      </c>
      <c r="T62" s="177">
        <f t="shared" si="20"/>
        <v>0</v>
      </c>
      <c r="U62" s="171"/>
      <c r="V62" s="172"/>
      <c r="W62" s="171"/>
      <c r="X62" s="172"/>
    </row>
    <row r="63" spans="1:24" s="169" customFormat="1" ht="39" x14ac:dyDescent="0.3">
      <c r="A63" s="208" t="s">
        <v>83</v>
      </c>
      <c r="B63" s="294">
        <v>38.892019061900001</v>
      </c>
      <c r="C63" s="179">
        <v>-77.141171632099997</v>
      </c>
      <c r="D63" s="162" t="s">
        <v>159</v>
      </c>
      <c r="E63" s="161">
        <v>17343</v>
      </c>
      <c r="F63" s="210" t="s">
        <v>160</v>
      </c>
      <c r="G63" s="162" t="s">
        <v>484</v>
      </c>
      <c r="H63" s="180" t="s">
        <v>135</v>
      </c>
      <c r="I63" s="181" t="s">
        <v>463</v>
      </c>
      <c r="J63" s="210" t="s">
        <v>476</v>
      </c>
      <c r="K63" s="164" t="s">
        <v>45</v>
      </c>
      <c r="L63" s="175">
        <v>538</v>
      </c>
      <c r="M63" s="178" t="s">
        <v>111</v>
      </c>
      <c r="N63" s="160">
        <v>9</v>
      </c>
      <c r="O63" s="167">
        <v>0</v>
      </c>
      <c r="P63" s="168">
        <f t="shared" si="21"/>
        <v>0</v>
      </c>
      <c r="R63" s="170"/>
      <c r="S63" s="176">
        <f t="shared" si="19"/>
        <v>4842</v>
      </c>
      <c r="T63" s="177">
        <f t="shared" si="20"/>
        <v>0</v>
      </c>
      <c r="U63" s="171"/>
      <c r="V63" s="172"/>
      <c r="W63" s="171"/>
      <c r="X63" s="172"/>
    </row>
    <row r="64" spans="1:24" s="169" customFormat="1" ht="39" x14ac:dyDescent="0.3">
      <c r="A64" s="208" t="s">
        <v>83</v>
      </c>
      <c r="B64" s="189">
        <v>38.883575999999998</v>
      </c>
      <c r="C64" s="179">
        <v>-77.123329999999996</v>
      </c>
      <c r="D64" s="162" t="s">
        <v>487</v>
      </c>
      <c r="E64" s="161">
        <v>18050</v>
      </c>
      <c r="F64" s="210" t="s">
        <v>479</v>
      </c>
      <c r="G64" s="162" t="s">
        <v>485</v>
      </c>
      <c r="H64" s="180" t="s">
        <v>135</v>
      </c>
      <c r="I64" s="181" t="s">
        <v>463</v>
      </c>
      <c r="J64" s="210" t="s">
        <v>476</v>
      </c>
      <c r="K64" s="164" t="s">
        <v>45</v>
      </c>
      <c r="L64" s="175">
        <v>794</v>
      </c>
      <c r="M64" s="178" t="s">
        <v>111</v>
      </c>
      <c r="N64" s="160">
        <v>9</v>
      </c>
      <c r="O64" s="167">
        <v>0</v>
      </c>
      <c r="P64" s="168">
        <f t="shared" ref="P64:P65" si="22">N64*O64</f>
        <v>0</v>
      </c>
      <c r="R64" s="170"/>
      <c r="S64" s="176">
        <f t="shared" ref="S64:S65" si="23">L64*N64</f>
        <v>7146</v>
      </c>
      <c r="T64" s="177">
        <f t="shared" ref="T64:T65" si="24">P64</f>
        <v>0</v>
      </c>
      <c r="U64" s="171"/>
      <c r="V64" s="172"/>
      <c r="W64" s="171"/>
      <c r="X64" s="172"/>
    </row>
    <row r="65" spans="1:24" s="169" customFormat="1" ht="39" x14ac:dyDescent="0.3">
      <c r="A65" s="208" t="s">
        <v>83</v>
      </c>
      <c r="B65" s="189">
        <v>38.883369999999999</v>
      </c>
      <c r="C65" s="179">
        <v>-77.124080000000006</v>
      </c>
      <c r="D65" s="162" t="s">
        <v>488</v>
      </c>
      <c r="E65" s="161">
        <v>18050</v>
      </c>
      <c r="F65" s="210" t="s">
        <v>480</v>
      </c>
      <c r="G65" s="162" t="s">
        <v>486</v>
      </c>
      <c r="H65" s="180" t="s">
        <v>135</v>
      </c>
      <c r="I65" s="181" t="s">
        <v>463</v>
      </c>
      <c r="J65" s="210" t="s">
        <v>476</v>
      </c>
      <c r="K65" s="164" t="s">
        <v>45</v>
      </c>
      <c r="L65" s="175">
        <v>366</v>
      </c>
      <c r="M65" s="178" t="s">
        <v>111</v>
      </c>
      <c r="N65" s="160">
        <v>9</v>
      </c>
      <c r="O65" s="167">
        <v>0</v>
      </c>
      <c r="P65" s="168">
        <f t="shared" si="22"/>
        <v>0</v>
      </c>
      <c r="R65" s="170"/>
      <c r="S65" s="176">
        <f t="shared" si="23"/>
        <v>3294</v>
      </c>
      <c r="T65" s="177">
        <f t="shared" si="24"/>
        <v>0</v>
      </c>
      <c r="U65" s="171"/>
      <c r="V65" s="172"/>
      <c r="W65" s="171"/>
      <c r="X65" s="172"/>
    </row>
    <row r="66" spans="1:24" s="169" customFormat="1" ht="26" x14ac:dyDescent="0.3">
      <c r="A66" s="213" t="s">
        <v>83</v>
      </c>
      <c r="B66" s="163">
        <v>38.919161421189401</v>
      </c>
      <c r="C66" s="163">
        <v>-77.1209717996542</v>
      </c>
      <c r="D66" s="161" t="s">
        <v>161</v>
      </c>
      <c r="E66" s="161">
        <v>99997</v>
      </c>
      <c r="F66" s="162" t="s">
        <v>88</v>
      </c>
      <c r="G66" s="163" t="s">
        <v>89</v>
      </c>
      <c r="H66" s="162" t="s">
        <v>60</v>
      </c>
      <c r="I66" s="163" t="s">
        <v>447</v>
      </c>
      <c r="J66" s="140" t="s">
        <v>450</v>
      </c>
      <c r="K66" s="184" t="s">
        <v>61</v>
      </c>
      <c r="L66" s="165">
        <v>2083</v>
      </c>
      <c r="M66" s="166" t="s">
        <v>62</v>
      </c>
      <c r="N66" s="160">
        <v>3</v>
      </c>
      <c r="O66" s="167">
        <v>0</v>
      </c>
      <c r="P66" s="168">
        <f t="shared" si="21"/>
        <v>0</v>
      </c>
      <c r="R66" s="170"/>
      <c r="S66" s="171"/>
      <c r="T66" s="172"/>
      <c r="U66" s="171"/>
      <c r="V66" s="172"/>
      <c r="W66" s="187">
        <f t="shared" ref="W66" si="25">L66*N66</f>
        <v>6249</v>
      </c>
      <c r="X66" s="188">
        <f t="shared" ref="X66" si="26">P66</f>
        <v>0</v>
      </c>
    </row>
    <row r="67" spans="1:24" s="156" customFormat="1" ht="39" x14ac:dyDescent="0.3">
      <c r="A67" s="153" t="s">
        <v>162</v>
      </c>
      <c r="B67" s="206"/>
      <c r="C67" s="206"/>
      <c r="D67" s="153" t="s">
        <v>163</v>
      </c>
      <c r="E67" s="153" t="s">
        <v>18</v>
      </c>
      <c r="F67" s="153"/>
      <c r="G67" s="153" t="s">
        <v>22</v>
      </c>
      <c r="H67" s="153" t="s">
        <v>23</v>
      </c>
      <c r="I67" s="206"/>
      <c r="J67" s="206"/>
      <c r="K67" s="153"/>
      <c r="L67" s="153" t="s">
        <v>24</v>
      </c>
      <c r="M67" s="153" t="s">
        <v>25</v>
      </c>
      <c r="N67" s="153" t="s">
        <v>26</v>
      </c>
      <c r="O67" s="154" t="s">
        <v>27</v>
      </c>
      <c r="P67" s="214" t="s">
        <v>28</v>
      </c>
      <c r="R67" s="157"/>
      <c r="S67" s="158" t="s">
        <v>29</v>
      </c>
      <c r="T67" s="159" t="s">
        <v>30</v>
      </c>
      <c r="U67" s="158" t="s">
        <v>29</v>
      </c>
      <c r="V67" s="159" t="s">
        <v>30</v>
      </c>
      <c r="W67" s="158" t="s">
        <v>29</v>
      </c>
      <c r="X67" s="159" t="s">
        <v>30</v>
      </c>
    </row>
    <row r="68" spans="1:24" s="169" customFormat="1" x14ac:dyDescent="0.3">
      <c r="A68" s="215" t="s">
        <v>164</v>
      </c>
      <c r="B68" s="163">
        <v>38.894007999999999</v>
      </c>
      <c r="C68" s="163">
        <v>-77.143315999999999</v>
      </c>
      <c r="D68" s="161" t="s">
        <v>165</v>
      </c>
      <c r="E68" s="161">
        <v>701310</v>
      </c>
      <c r="F68" s="162" t="s">
        <v>166</v>
      </c>
      <c r="G68" s="163" t="s">
        <v>167</v>
      </c>
      <c r="H68" s="162" t="s">
        <v>15</v>
      </c>
      <c r="I68" s="163" t="s">
        <v>444</v>
      </c>
      <c r="J68" s="163" t="s">
        <v>470</v>
      </c>
      <c r="K68" s="212" t="s">
        <v>35</v>
      </c>
      <c r="L68" s="165">
        <v>48</v>
      </c>
      <c r="M68" s="166" t="s">
        <v>36</v>
      </c>
      <c r="N68" s="160">
        <v>2</v>
      </c>
      <c r="O68" s="167">
        <v>0</v>
      </c>
      <c r="P68" s="168">
        <f t="shared" ref="P68" si="27">N68*O68</f>
        <v>0</v>
      </c>
      <c r="R68" s="170"/>
      <c r="S68" s="185"/>
      <c r="T68" s="186"/>
      <c r="U68" s="173">
        <f>L68*N68</f>
        <v>96</v>
      </c>
      <c r="V68" s="174">
        <f>P68</f>
        <v>0</v>
      </c>
      <c r="W68" s="216"/>
      <c r="X68" s="217"/>
    </row>
    <row r="69" spans="1:24" s="169" customFormat="1" x14ac:dyDescent="0.3">
      <c r="A69" s="215" t="s">
        <v>164</v>
      </c>
      <c r="B69" s="163">
        <v>38.858497</v>
      </c>
      <c r="C69" s="163">
        <v>-77.060790999999995</v>
      </c>
      <c r="D69" s="161" t="s">
        <v>168</v>
      </c>
      <c r="E69" s="209">
        <v>1400440</v>
      </c>
      <c r="F69" s="211" t="s">
        <v>169</v>
      </c>
      <c r="G69" s="163" t="s">
        <v>170</v>
      </c>
      <c r="H69" s="162" t="s">
        <v>15</v>
      </c>
      <c r="I69" s="163" t="s">
        <v>444</v>
      </c>
      <c r="J69" s="163" t="s">
        <v>470</v>
      </c>
      <c r="K69" s="212" t="s">
        <v>35</v>
      </c>
      <c r="L69" s="175">
        <v>60</v>
      </c>
      <c r="M69" s="166" t="s">
        <v>36</v>
      </c>
      <c r="N69" s="160">
        <v>2</v>
      </c>
      <c r="O69" s="167">
        <v>0</v>
      </c>
      <c r="P69" s="168">
        <f t="shared" ref="P69:P87" si="28">N69*O69</f>
        <v>0</v>
      </c>
      <c r="R69" s="170"/>
      <c r="S69" s="185"/>
      <c r="T69" s="186"/>
      <c r="U69" s="173">
        <f>L69*N69</f>
        <v>120</v>
      </c>
      <c r="V69" s="174">
        <f>P69</f>
        <v>0</v>
      </c>
      <c r="W69" s="216"/>
      <c r="X69" s="217"/>
    </row>
    <row r="70" spans="1:24" s="169" customFormat="1" ht="26" x14ac:dyDescent="0.3">
      <c r="A70" s="215" t="s">
        <v>164</v>
      </c>
      <c r="B70" s="163">
        <v>38.851208</v>
      </c>
      <c r="C70" s="163">
        <v>-77.102952999999999</v>
      </c>
      <c r="D70" s="161" t="s">
        <v>171</v>
      </c>
      <c r="E70" s="161">
        <v>1102872</v>
      </c>
      <c r="F70" s="163" t="s">
        <v>172</v>
      </c>
      <c r="G70" s="163" t="s">
        <v>173</v>
      </c>
      <c r="H70" s="162" t="s">
        <v>14</v>
      </c>
      <c r="I70" s="163" t="s">
        <v>454</v>
      </c>
      <c r="J70" s="163" t="s">
        <v>481</v>
      </c>
      <c r="K70" s="212" t="s">
        <v>45</v>
      </c>
      <c r="L70" s="165">
        <v>1104</v>
      </c>
      <c r="M70" s="178" t="s">
        <v>48</v>
      </c>
      <c r="N70" s="160">
        <v>6</v>
      </c>
      <c r="O70" s="167">
        <v>0</v>
      </c>
      <c r="P70" s="168">
        <f t="shared" si="28"/>
        <v>0</v>
      </c>
      <c r="R70" s="170"/>
      <c r="S70" s="176">
        <f t="shared" ref="S70" si="29">L70*N70</f>
        <v>6624</v>
      </c>
      <c r="T70" s="177">
        <f t="shared" ref="T70" si="30">P70</f>
        <v>0</v>
      </c>
      <c r="U70" s="171"/>
      <c r="V70" s="172"/>
      <c r="W70" s="216"/>
      <c r="X70" s="217"/>
    </row>
    <row r="71" spans="1:24" s="169" customFormat="1" ht="26" x14ac:dyDescent="0.3">
      <c r="A71" s="215" t="s">
        <v>164</v>
      </c>
      <c r="B71" s="163">
        <v>38.851233000000001</v>
      </c>
      <c r="C71" s="163">
        <v>-77.102734999999996</v>
      </c>
      <c r="D71" s="161" t="s">
        <v>174</v>
      </c>
      <c r="E71" s="161">
        <v>1102872</v>
      </c>
      <c r="F71" s="163" t="s">
        <v>172</v>
      </c>
      <c r="G71" s="163" t="s">
        <v>173</v>
      </c>
      <c r="H71" s="162" t="s">
        <v>14</v>
      </c>
      <c r="I71" s="163" t="s">
        <v>455</v>
      </c>
      <c r="J71" s="163" t="s">
        <v>471</v>
      </c>
      <c r="K71" s="212" t="s">
        <v>45</v>
      </c>
      <c r="L71" s="165">
        <v>304</v>
      </c>
      <c r="M71" s="178" t="s">
        <v>48</v>
      </c>
      <c r="N71" s="160">
        <v>6</v>
      </c>
      <c r="O71" s="167">
        <v>0</v>
      </c>
      <c r="P71" s="168">
        <f t="shared" si="28"/>
        <v>0</v>
      </c>
      <c r="R71" s="170"/>
      <c r="S71" s="176">
        <f t="shared" ref="S71:S89" si="31">L71*N71</f>
        <v>1824</v>
      </c>
      <c r="T71" s="177">
        <f t="shared" ref="T71:T89" si="32">P71</f>
        <v>0</v>
      </c>
      <c r="U71" s="171"/>
      <c r="V71" s="172"/>
      <c r="W71" s="216"/>
      <c r="X71" s="217"/>
    </row>
    <row r="72" spans="1:24" s="169" customFormat="1" ht="26" x14ac:dyDescent="0.3">
      <c r="A72" s="215" t="s">
        <v>164</v>
      </c>
      <c r="B72" s="163">
        <v>38.873002999999997</v>
      </c>
      <c r="C72" s="163">
        <v>-77.085334000000003</v>
      </c>
      <c r="D72" s="161" t="s">
        <v>175</v>
      </c>
      <c r="E72" s="161">
        <v>1002905</v>
      </c>
      <c r="F72" s="162" t="s">
        <v>176</v>
      </c>
      <c r="G72" s="163" t="s">
        <v>177</v>
      </c>
      <c r="H72" s="162" t="s">
        <v>14</v>
      </c>
      <c r="I72" s="163" t="s">
        <v>444</v>
      </c>
      <c r="J72" s="163" t="s">
        <v>450</v>
      </c>
      <c r="K72" s="212" t="s">
        <v>45</v>
      </c>
      <c r="L72" s="165">
        <v>450</v>
      </c>
      <c r="M72" s="178" t="s">
        <v>48</v>
      </c>
      <c r="N72" s="160">
        <v>6</v>
      </c>
      <c r="O72" s="167">
        <v>0</v>
      </c>
      <c r="P72" s="168">
        <f t="shared" si="28"/>
        <v>0</v>
      </c>
      <c r="R72" s="170"/>
      <c r="S72" s="176">
        <f t="shared" si="31"/>
        <v>2700</v>
      </c>
      <c r="T72" s="177">
        <f t="shared" si="32"/>
        <v>0</v>
      </c>
      <c r="U72" s="171"/>
      <c r="V72" s="172"/>
      <c r="W72" s="216"/>
      <c r="X72" s="217"/>
    </row>
    <row r="73" spans="1:24" s="169" customFormat="1" ht="26" x14ac:dyDescent="0.3">
      <c r="A73" s="215" t="s">
        <v>164</v>
      </c>
      <c r="B73" s="163">
        <v>38.834501000000003</v>
      </c>
      <c r="C73" s="163">
        <v>-77.088123999999993</v>
      </c>
      <c r="D73" s="161" t="s">
        <v>178</v>
      </c>
      <c r="E73" s="161">
        <v>900335</v>
      </c>
      <c r="F73" s="163" t="s">
        <v>224</v>
      </c>
      <c r="G73" s="163" t="s">
        <v>180</v>
      </c>
      <c r="H73" s="162" t="s">
        <v>14</v>
      </c>
      <c r="I73" s="163" t="s">
        <v>456</v>
      </c>
      <c r="J73" s="163" t="s">
        <v>450</v>
      </c>
      <c r="K73" s="212" t="s">
        <v>45</v>
      </c>
      <c r="L73" s="165">
        <v>3500</v>
      </c>
      <c r="M73" s="178" t="s">
        <v>48</v>
      </c>
      <c r="N73" s="160">
        <v>6</v>
      </c>
      <c r="O73" s="167">
        <v>0</v>
      </c>
      <c r="P73" s="168">
        <f t="shared" si="28"/>
        <v>0</v>
      </c>
      <c r="R73" s="170"/>
      <c r="S73" s="176">
        <f t="shared" si="31"/>
        <v>21000</v>
      </c>
      <c r="T73" s="177">
        <f t="shared" si="32"/>
        <v>0</v>
      </c>
      <c r="U73" s="171"/>
      <c r="V73" s="172"/>
      <c r="W73" s="216"/>
      <c r="X73" s="217"/>
    </row>
    <row r="74" spans="1:24" s="169" customFormat="1" ht="26" x14ac:dyDescent="0.3">
      <c r="A74" s="215" t="s">
        <v>164</v>
      </c>
      <c r="B74" s="163">
        <v>38.866625999999997</v>
      </c>
      <c r="C74" s="163">
        <v>-77.076746999999997</v>
      </c>
      <c r="D74" s="161" t="s">
        <v>181</v>
      </c>
      <c r="E74" s="161">
        <v>12235</v>
      </c>
      <c r="F74" s="162" t="s">
        <v>182</v>
      </c>
      <c r="G74" s="163" t="s">
        <v>183</v>
      </c>
      <c r="H74" s="162" t="s">
        <v>14</v>
      </c>
      <c r="I74" s="163" t="s">
        <v>444</v>
      </c>
      <c r="J74" s="163" t="s">
        <v>450</v>
      </c>
      <c r="K74" s="212" t="s">
        <v>45</v>
      </c>
      <c r="L74" s="175">
        <v>715</v>
      </c>
      <c r="M74" s="178" t="s">
        <v>48</v>
      </c>
      <c r="N74" s="160">
        <v>6</v>
      </c>
      <c r="O74" s="167">
        <v>0</v>
      </c>
      <c r="P74" s="168">
        <f t="shared" si="28"/>
        <v>0</v>
      </c>
      <c r="R74" s="170"/>
      <c r="S74" s="176">
        <f t="shared" si="31"/>
        <v>4290</v>
      </c>
      <c r="T74" s="177">
        <f t="shared" si="32"/>
        <v>0</v>
      </c>
      <c r="U74" s="171"/>
      <c r="V74" s="172"/>
      <c r="W74" s="216"/>
      <c r="X74" s="217"/>
    </row>
    <row r="75" spans="1:24" s="169" customFormat="1" ht="26" x14ac:dyDescent="0.3">
      <c r="A75" s="215" t="s">
        <v>164</v>
      </c>
      <c r="B75" s="163">
        <v>38.857438000000002</v>
      </c>
      <c r="C75" s="163">
        <v>-77.087384</v>
      </c>
      <c r="D75" s="161" t="s">
        <v>184</v>
      </c>
      <c r="E75" s="161">
        <v>200012</v>
      </c>
      <c r="F75" s="162" t="s">
        <v>494</v>
      </c>
      <c r="G75" s="163" t="s">
        <v>186</v>
      </c>
      <c r="H75" s="162" t="s">
        <v>187</v>
      </c>
      <c r="I75" s="163" t="s">
        <v>444</v>
      </c>
      <c r="J75" s="163" t="s">
        <v>481</v>
      </c>
      <c r="K75" s="212" t="s">
        <v>45</v>
      </c>
      <c r="L75" s="165">
        <v>2665</v>
      </c>
      <c r="M75" s="178" t="s">
        <v>48</v>
      </c>
      <c r="N75" s="160">
        <v>6</v>
      </c>
      <c r="O75" s="167">
        <v>0</v>
      </c>
      <c r="P75" s="168">
        <f t="shared" si="28"/>
        <v>0</v>
      </c>
      <c r="R75" s="170"/>
      <c r="S75" s="176">
        <f t="shared" si="31"/>
        <v>15990</v>
      </c>
      <c r="T75" s="177">
        <f t="shared" si="32"/>
        <v>0</v>
      </c>
      <c r="U75" s="171"/>
      <c r="V75" s="172"/>
      <c r="W75" s="216"/>
      <c r="X75" s="217"/>
    </row>
    <row r="76" spans="1:24" s="169" customFormat="1" ht="26" x14ac:dyDescent="0.3">
      <c r="A76" s="215" t="s">
        <v>164</v>
      </c>
      <c r="B76" s="163">
        <v>38.847957000000001</v>
      </c>
      <c r="C76" s="163">
        <v>-77.068734000000006</v>
      </c>
      <c r="D76" s="161" t="s">
        <v>188</v>
      </c>
      <c r="E76" s="161">
        <v>14061</v>
      </c>
      <c r="F76" s="211" t="s">
        <v>189</v>
      </c>
      <c r="G76" s="163" t="s">
        <v>190</v>
      </c>
      <c r="H76" s="162" t="s">
        <v>14</v>
      </c>
      <c r="I76" s="163" t="s">
        <v>444</v>
      </c>
      <c r="J76" s="163" t="s">
        <v>450</v>
      </c>
      <c r="K76" s="212" t="s">
        <v>45</v>
      </c>
      <c r="L76" s="175">
        <v>490</v>
      </c>
      <c r="M76" s="178" t="s">
        <v>48</v>
      </c>
      <c r="N76" s="160">
        <v>6</v>
      </c>
      <c r="O76" s="167">
        <v>0</v>
      </c>
      <c r="P76" s="168">
        <f t="shared" si="28"/>
        <v>0</v>
      </c>
      <c r="R76" s="170"/>
      <c r="S76" s="176">
        <f t="shared" si="31"/>
        <v>2940</v>
      </c>
      <c r="T76" s="177">
        <f t="shared" si="32"/>
        <v>0</v>
      </c>
      <c r="U76" s="171"/>
      <c r="V76" s="172"/>
      <c r="W76" s="216"/>
      <c r="X76" s="217"/>
    </row>
    <row r="77" spans="1:24" s="169" customFormat="1" ht="26" x14ac:dyDescent="0.3">
      <c r="A77" s="215" t="s">
        <v>164</v>
      </c>
      <c r="B77" s="163">
        <v>38.858497</v>
      </c>
      <c r="C77" s="163">
        <v>-77.060790999999995</v>
      </c>
      <c r="D77" s="161" t="s">
        <v>191</v>
      </c>
      <c r="E77" s="209">
        <v>1400440</v>
      </c>
      <c r="F77" s="211" t="s">
        <v>169</v>
      </c>
      <c r="G77" s="163" t="s">
        <v>170</v>
      </c>
      <c r="H77" s="162" t="s">
        <v>14</v>
      </c>
      <c r="I77" s="163" t="s">
        <v>444</v>
      </c>
      <c r="J77" s="163" t="s">
        <v>450</v>
      </c>
      <c r="K77" s="212" t="s">
        <v>45</v>
      </c>
      <c r="L77" s="175">
        <v>1200</v>
      </c>
      <c r="M77" s="178" t="s">
        <v>48</v>
      </c>
      <c r="N77" s="160">
        <v>6</v>
      </c>
      <c r="O77" s="167">
        <v>0</v>
      </c>
      <c r="P77" s="168">
        <f t="shared" si="28"/>
        <v>0</v>
      </c>
      <c r="R77" s="170"/>
      <c r="S77" s="176">
        <f t="shared" si="31"/>
        <v>7200</v>
      </c>
      <c r="T77" s="177">
        <f t="shared" si="32"/>
        <v>0</v>
      </c>
      <c r="U77" s="171"/>
      <c r="V77" s="172"/>
      <c r="W77" s="216"/>
      <c r="X77" s="217"/>
    </row>
    <row r="78" spans="1:24" s="169" customFormat="1" ht="26" x14ac:dyDescent="0.3">
      <c r="A78" s="215" t="s">
        <v>164</v>
      </c>
      <c r="B78" s="163">
        <v>38.856543000000002</v>
      </c>
      <c r="C78" s="163">
        <v>-77.110090999999997</v>
      </c>
      <c r="D78" s="161" t="s">
        <v>192</v>
      </c>
      <c r="E78" s="209">
        <v>1200921</v>
      </c>
      <c r="F78" s="210" t="s">
        <v>193</v>
      </c>
      <c r="G78" s="163" t="s">
        <v>194</v>
      </c>
      <c r="H78" s="162" t="s">
        <v>14</v>
      </c>
      <c r="I78" s="163" t="s">
        <v>452</v>
      </c>
      <c r="J78" s="163" t="s">
        <v>450</v>
      </c>
      <c r="K78" s="212" t="s">
        <v>45</v>
      </c>
      <c r="L78" s="218">
        <v>1250</v>
      </c>
      <c r="M78" s="178" t="s">
        <v>48</v>
      </c>
      <c r="N78" s="160">
        <v>6</v>
      </c>
      <c r="O78" s="167">
        <v>0</v>
      </c>
      <c r="P78" s="168">
        <f t="shared" si="28"/>
        <v>0</v>
      </c>
      <c r="R78" s="170"/>
      <c r="S78" s="176">
        <f t="shared" si="31"/>
        <v>7500</v>
      </c>
      <c r="T78" s="177">
        <f t="shared" si="32"/>
        <v>0</v>
      </c>
      <c r="U78" s="171"/>
      <c r="V78" s="172"/>
      <c r="W78" s="216"/>
      <c r="X78" s="217"/>
    </row>
    <row r="79" spans="1:24" s="169" customFormat="1" ht="26" x14ac:dyDescent="0.3">
      <c r="A79" s="215" t="s">
        <v>164</v>
      </c>
      <c r="B79" s="163">
        <v>38.860261999999999</v>
      </c>
      <c r="C79" s="163">
        <v>-77.117658000000006</v>
      </c>
      <c r="D79" s="161" t="s">
        <v>195</v>
      </c>
      <c r="E79" s="161">
        <v>15016</v>
      </c>
      <c r="F79" s="210" t="s">
        <v>196</v>
      </c>
      <c r="G79" s="163" t="s">
        <v>197</v>
      </c>
      <c r="H79" s="162" t="s">
        <v>14</v>
      </c>
      <c r="I79" s="163" t="s">
        <v>446</v>
      </c>
      <c r="J79" s="163" t="s">
        <v>457</v>
      </c>
      <c r="K79" s="212" t="s">
        <v>45</v>
      </c>
      <c r="L79" s="218">
        <v>236</v>
      </c>
      <c r="M79" s="178" t="s">
        <v>48</v>
      </c>
      <c r="N79" s="160">
        <v>6</v>
      </c>
      <c r="O79" s="167">
        <v>0</v>
      </c>
      <c r="P79" s="168">
        <f t="shared" si="28"/>
        <v>0</v>
      </c>
      <c r="R79" s="170"/>
      <c r="S79" s="176">
        <f t="shared" si="31"/>
        <v>1416</v>
      </c>
      <c r="T79" s="177">
        <f t="shared" si="32"/>
        <v>0</v>
      </c>
      <c r="U79" s="171"/>
      <c r="V79" s="172"/>
      <c r="W79" s="216"/>
      <c r="X79" s="217"/>
    </row>
    <row r="80" spans="1:24" s="169" customFormat="1" ht="26" x14ac:dyDescent="0.3">
      <c r="A80" s="215" t="s">
        <v>164</v>
      </c>
      <c r="B80" s="163">
        <v>38.896425000000001</v>
      </c>
      <c r="C80" s="163">
        <v>-77.117362999999997</v>
      </c>
      <c r="D80" s="209" t="s">
        <v>493</v>
      </c>
      <c r="E80" s="161">
        <v>1301844</v>
      </c>
      <c r="F80" s="210" t="s">
        <v>198</v>
      </c>
      <c r="G80" s="163" t="s">
        <v>199</v>
      </c>
      <c r="H80" s="162" t="s">
        <v>14</v>
      </c>
      <c r="I80" s="163" t="s">
        <v>452</v>
      </c>
      <c r="J80" s="163" t="s">
        <v>492</v>
      </c>
      <c r="K80" s="212" t="s">
        <v>45</v>
      </c>
      <c r="L80" s="218">
        <v>416</v>
      </c>
      <c r="M80" s="178" t="s">
        <v>48</v>
      </c>
      <c r="N80" s="160">
        <v>6</v>
      </c>
      <c r="O80" s="167">
        <v>0</v>
      </c>
      <c r="P80" s="168">
        <f t="shared" si="28"/>
        <v>0</v>
      </c>
      <c r="R80" s="170"/>
      <c r="S80" s="176">
        <f t="shared" si="31"/>
        <v>2496</v>
      </c>
      <c r="T80" s="177">
        <f t="shared" si="32"/>
        <v>0</v>
      </c>
      <c r="U80" s="171"/>
      <c r="V80" s="172"/>
      <c r="W80" s="216"/>
      <c r="X80" s="217"/>
    </row>
    <row r="81" spans="1:24" s="169" customFormat="1" ht="26" x14ac:dyDescent="0.3">
      <c r="A81" s="215" t="s">
        <v>164</v>
      </c>
      <c r="B81" s="163">
        <v>38.892825000000002</v>
      </c>
      <c r="C81" s="163">
        <v>-77.158840999999995</v>
      </c>
      <c r="D81" s="209" t="s">
        <v>200</v>
      </c>
      <c r="E81" s="161">
        <v>15110</v>
      </c>
      <c r="F81" s="162" t="s">
        <v>201</v>
      </c>
      <c r="G81" s="163" t="s">
        <v>202</v>
      </c>
      <c r="H81" s="162" t="s">
        <v>14</v>
      </c>
      <c r="I81" s="163" t="s">
        <v>452</v>
      </c>
      <c r="J81" s="163" t="s">
        <v>450</v>
      </c>
      <c r="K81" s="212" t="s">
        <v>45</v>
      </c>
      <c r="L81" s="165">
        <v>3389</v>
      </c>
      <c r="M81" s="178" t="s">
        <v>48</v>
      </c>
      <c r="N81" s="160">
        <v>6</v>
      </c>
      <c r="O81" s="167">
        <v>0</v>
      </c>
      <c r="P81" s="168">
        <f t="shared" si="28"/>
        <v>0</v>
      </c>
      <c r="R81" s="170"/>
      <c r="S81" s="176">
        <f t="shared" si="31"/>
        <v>20334</v>
      </c>
      <c r="T81" s="177">
        <f t="shared" si="32"/>
        <v>0</v>
      </c>
      <c r="U81" s="171"/>
      <c r="V81" s="172"/>
      <c r="W81" s="216"/>
      <c r="X81" s="217"/>
    </row>
    <row r="82" spans="1:24" s="169" customFormat="1" ht="26" x14ac:dyDescent="0.3">
      <c r="A82" s="215" t="s">
        <v>164</v>
      </c>
      <c r="B82" s="163">
        <v>38.885306999999997</v>
      </c>
      <c r="C82" s="163">
        <v>-77.105570999999998</v>
      </c>
      <c r="D82" s="209" t="s">
        <v>203</v>
      </c>
      <c r="E82" s="161">
        <v>15100</v>
      </c>
      <c r="F82" s="162" t="s">
        <v>204</v>
      </c>
      <c r="G82" s="163" t="s">
        <v>205</v>
      </c>
      <c r="H82" s="162" t="s">
        <v>14</v>
      </c>
      <c r="I82" s="163" t="s">
        <v>446</v>
      </c>
      <c r="J82" s="163" t="s">
        <v>450</v>
      </c>
      <c r="K82" s="212" t="s">
        <v>45</v>
      </c>
      <c r="L82" s="165">
        <v>639</v>
      </c>
      <c r="M82" s="178" t="s">
        <v>48</v>
      </c>
      <c r="N82" s="160">
        <v>6</v>
      </c>
      <c r="O82" s="167">
        <v>0</v>
      </c>
      <c r="P82" s="168">
        <f t="shared" si="28"/>
        <v>0</v>
      </c>
      <c r="R82" s="170"/>
      <c r="S82" s="176">
        <f t="shared" si="31"/>
        <v>3834</v>
      </c>
      <c r="T82" s="177">
        <f t="shared" si="32"/>
        <v>0</v>
      </c>
      <c r="U82" s="171"/>
      <c r="V82" s="172"/>
      <c r="W82" s="216"/>
      <c r="X82" s="217"/>
    </row>
    <row r="83" spans="1:24" s="169" customFormat="1" ht="26" x14ac:dyDescent="0.3">
      <c r="A83" s="215" t="s">
        <v>164</v>
      </c>
      <c r="B83" s="163">
        <v>38.890430000000002</v>
      </c>
      <c r="C83" s="163">
        <v>-77.108699000000001</v>
      </c>
      <c r="D83" s="209" t="s">
        <v>206</v>
      </c>
      <c r="E83" s="209">
        <v>17001</v>
      </c>
      <c r="F83" s="162" t="s">
        <v>207</v>
      </c>
      <c r="G83" s="163" t="s">
        <v>208</v>
      </c>
      <c r="H83" s="162" t="s">
        <v>135</v>
      </c>
      <c r="I83" s="163" t="s">
        <v>458</v>
      </c>
      <c r="J83" s="163" t="s">
        <v>450</v>
      </c>
      <c r="K83" s="212" t="s">
        <v>45</v>
      </c>
      <c r="L83" s="165">
        <v>1050</v>
      </c>
      <c r="M83" s="178" t="s">
        <v>48</v>
      </c>
      <c r="N83" s="160">
        <v>6</v>
      </c>
      <c r="O83" s="167">
        <v>0</v>
      </c>
      <c r="P83" s="168">
        <f t="shared" si="28"/>
        <v>0</v>
      </c>
      <c r="R83" s="170"/>
      <c r="S83" s="176">
        <f t="shared" si="31"/>
        <v>6300</v>
      </c>
      <c r="T83" s="177">
        <f t="shared" si="32"/>
        <v>0</v>
      </c>
      <c r="U83" s="171"/>
      <c r="V83" s="172"/>
      <c r="W83" s="216"/>
      <c r="X83" s="217"/>
    </row>
    <row r="84" spans="1:24" s="169" customFormat="1" ht="26" x14ac:dyDescent="0.3">
      <c r="A84" s="215" t="s">
        <v>164</v>
      </c>
      <c r="B84" s="210">
        <v>38.888984547100002</v>
      </c>
      <c r="C84" s="210">
        <v>-77.141356148</v>
      </c>
      <c r="D84" s="209" t="s">
        <v>464</v>
      </c>
      <c r="E84" s="209">
        <v>912</v>
      </c>
      <c r="F84" s="162" t="s">
        <v>210</v>
      </c>
      <c r="G84" s="163" t="s">
        <v>211</v>
      </c>
      <c r="H84" s="162" t="s">
        <v>135</v>
      </c>
      <c r="I84" s="163" t="s">
        <v>458</v>
      </c>
      <c r="J84" s="163" t="s">
        <v>476</v>
      </c>
      <c r="K84" s="212" t="s">
        <v>45</v>
      </c>
      <c r="L84" s="175">
        <v>1000</v>
      </c>
      <c r="M84" s="178" t="s">
        <v>48</v>
      </c>
      <c r="N84" s="160">
        <v>6</v>
      </c>
      <c r="O84" s="167">
        <v>0</v>
      </c>
      <c r="P84" s="168">
        <f t="shared" si="28"/>
        <v>0</v>
      </c>
      <c r="R84" s="170"/>
      <c r="S84" s="176">
        <f t="shared" si="31"/>
        <v>6000</v>
      </c>
      <c r="T84" s="177">
        <f t="shared" si="32"/>
        <v>0</v>
      </c>
      <c r="U84" s="171"/>
      <c r="V84" s="172"/>
      <c r="W84" s="216"/>
      <c r="X84" s="217"/>
    </row>
    <row r="85" spans="1:24" s="169" customFormat="1" ht="26" x14ac:dyDescent="0.3">
      <c r="A85" s="215" t="s">
        <v>164</v>
      </c>
      <c r="B85" s="210">
        <v>38.8690603893372</v>
      </c>
      <c r="C85" s="210">
        <v>-77.128817843210001</v>
      </c>
      <c r="D85" s="161" t="s">
        <v>212</v>
      </c>
      <c r="E85" s="161">
        <v>15195</v>
      </c>
      <c r="F85" s="211" t="s">
        <v>213</v>
      </c>
      <c r="G85" s="210" t="s">
        <v>214</v>
      </c>
      <c r="H85" s="211" t="s">
        <v>215</v>
      </c>
      <c r="I85" s="210" t="s">
        <v>460</v>
      </c>
      <c r="J85" s="210" t="s">
        <v>450</v>
      </c>
      <c r="K85" s="212" t="s">
        <v>45</v>
      </c>
      <c r="L85" s="175">
        <v>135</v>
      </c>
      <c r="M85" s="166" t="s">
        <v>36</v>
      </c>
      <c r="N85" s="208">
        <v>2</v>
      </c>
      <c r="O85" s="167">
        <v>0</v>
      </c>
      <c r="P85" s="168">
        <f t="shared" si="28"/>
        <v>0</v>
      </c>
      <c r="R85" s="170"/>
      <c r="S85" s="176">
        <f t="shared" si="31"/>
        <v>270</v>
      </c>
      <c r="T85" s="177">
        <f t="shared" si="32"/>
        <v>0</v>
      </c>
      <c r="U85" s="171"/>
      <c r="V85" s="172"/>
      <c r="W85" s="216"/>
      <c r="X85" s="217"/>
    </row>
    <row r="86" spans="1:24" s="169" customFormat="1" ht="26" x14ac:dyDescent="0.3">
      <c r="A86" s="215" t="s">
        <v>164</v>
      </c>
      <c r="B86" s="210">
        <v>38.868991555274398</v>
      </c>
      <c r="C86" s="210">
        <v>-77.128695788044993</v>
      </c>
      <c r="D86" s="161" t="s">
        <v>216</v>
      </c>
      <c r="E86" s="161">
        <v>15195</v>
      </c>
      <c r="F86" s="211" t="s">
        <v>213</v>
      </c>
      <c r="G86" s="210" t="s">
        <v>214</v>
      </c>
      <c r="H86" s="211" t="s">
        <v>217</v>
      </c>
      <c r="I86" s="210" t="s">
        <v>446</v>
      </c>
      <c r="J86" s="210" t="s">
        <v>461</v>
      </c>
      <c r="K86" s="212" t="s">
        <v>45</v>
      </c>
      <c r="L86" s="175">
        <v>840</v>
      </c>
      <c r="M86" s="166" t="s">
        <v>46</v>
      </c>
      <c r="N86" s="208">
        <v>1</v>
      </c>
      <c r="O86" s="167">
        <v>0</v>
      </c>
      <c r="P86" s="168">
        <f t="shared" si="28"/>
        <v>0</v>
      </c>
      <c r="R86" s="170"/>
      <c r="S86" s="176">
        <f t="shared" si="31"/>
        <v>840</v>
      </c>
      <c r="T86" s="177">
        <f t="shared" si="32"/>
        <v>0</v>
      </c>
      <c r="U86" s="171"/>
      <c r="V86" s="172"/>
      <c r="W86" s="216"/>
      <c r="X86" s="217"/>
    </row>
    <row r="87" spans="1:24" s="169" customFormat="1" ht="26" x14ac:dyDescent="0.3">
      <c r="A87" s="219" t="s">
        <v>164</v>
      </c>
      <c r="B87" s="210">
        <v>38.851225267438799</v>
      </c>
      <c r="C87" s="210">
        <v>-77.103137482661595</v>
      </c>
      <c r="D87" s="161" t="s">
        <v>218</v>
      </c>
      <c r="E87" s="161">
        <v>17280</v>
      </c>
      <c r="F87" s="163" t="s">
        <v>172</v>
      </c>
      <c r="G87" s="163" t="s">
        <v>173</v>
      </c>
      <c r="H87" s="211" t="s">
        <v>219</v>
      </c>
      <c r="I87" s="210" t="s">
        <v>452</v>
      </c>
      <c r="J87" s="210" t="s">
        <v>450</v>
      </c>
      <c r="K87" s="212" t="s">
        <v>45</v>
      </c>
      <c r="L87" s="175">
        <v>147</v>
      </c>
      <c r="M87" s="166" t="s">
        <v>46</v>
      </c>
      <c r="N87" s="208">
        <v>1</v>
      </c>
      <c r="O87" s="167">
        <v>0</v>
      </c>
      <c r="P87" s="168">
        <f t="shared" si="28"/>
        <v>0</v>
      </c>
      <c r="R87" s="170"/>
      <c r="S87" s="176">
        <f t="shared" si="31"/>
        <v>147</v>
      </c>
      <c r="T87" s="177">
        <f t="shared" si="32"/>
        <v>0</v>
      </c>
      <c r="U87" s="171"/>
      <c r="V87" s="172"/>
      <c r="W87" s="216"/>
      <c r="X87" s="217"/>
    </row>
    <row r="88" spans="1:24" s="169" customFormat="1" ht="26" x14ac:dyDescent="0.3">
      <c r="A88" s="219" t="s">
        <v>164</v>
      </c>
      <c r="B88" s="139">
        <v>38.872954985250402</v>
      </c>
      <c r="C88" s="139">
        <v>-77.139431022615895</v>
      </c>
      <c r="D88" s="209" t="s">
        <v>220</v>
      </c>
      <c r="E88" s="209">
        <v>17338</v>
      </c>
      <c r="F88" s="211" t="s">
        <v>221</v>
      </c>
      <c r="G88" s="210" t="s">
        <v>222</v>
      </c>
      <c r="H88" s="211" t="s">
        <v>135</v>
      </c>
      <c r="I88" s="139" t="s">
        <v>459</v>
      </c>
      <c r="J88" s="140" t="s">
        <v>450</v>
      </c>
      <c r="K88" s="212" t="s">
        <v>45</v>
      </c>
      <c r="L88" s="175">
        <v>950</v>
      </c>
      <c r="M88" s="178" t="s">
        <v>48</v>
      </c>
      <c r="N88" s="208">
        <v>6</v>
      </c>
      <c r="O88" s="167">
        <v>0</v>
      </c>
      <c r="P88" s="168">
        <f t="shared" ref="P88:P103" si="33">N88*O88</f>
        <v>0</v>
      </c>
      <c r="R88" s="170"/>
      <c r="S88" s="176">
        <f t="shared" si="31"/>
        <v>5700</v>
      </c>
      <c r="T88" s="177">
        <f t="shared" si="32"/>
        <v>0</v>
      </c>
      <c r="U88" s="171"/>
      <c r="V88" s="172"/>
      <c r="W88" s="216"/>
      <c r="X88" s="217"/>
    </row>
    <row r="89" spans="1:24" s="169" customFormat="1" ht="26" x14ac:dyDescent="0.3">
      <c r="A89" s="220" t="s">
        <v>164</v>
      </c>
      <c r="B89" s="163">
        <v>38.835398774799998</v>
      </c>
      <c r="C89" s="163">
        <v>-77.086829317199999</v>
      </c>
      <c r="D89" s="221" t="s">
        <v>223</v>
      </c>
      <c r="E89" s="161">
        <v>17095</v>
      </c>
      <c r="F89" s="163" t="s">
        <v>224</v>
      </c>
      <c r="G89" s="163" t="s">
        <v>180</v>
      </c>
      <c r="H89" s="162" t="s">
        <v>87</v>
      </c>
      <c r="I89" s="163" t="s">
        <v>462</v>
      </c>
      <c r="J89" s="163"/>
      <c r="K89" s="212" t="s">
        <v>45</v>
      </c>
      <c r="L89" s="165">
        <v>585</v>
      </c>
      <c r="M89" s="222" t="s">
        <v>46</v>
      </c>
      <c r="N89" s="160">
        <v>1</v>
      </c>
      <c r="O89" s="167">
        <v>0</v>
      </c>
      <c r="P89" s="168">
        <f t="shared" si="33"/>
        <v>0</v>
      </c>
      <c r="R89" s="170"/>
      <c r="S89" s="176">
        <f t="shared" si="31"/>
        <v>585</v>
      </c>
      <c r="T89" s="177">
        <f t="shared" si="32"/>
        <v>0</v>
      </c>
      <c r="U89" s="171"/>
      <c r="V89" s="172"/>
      <c r="W89" s="171"/>
      <c r="X89" s="172"/>
    </row>
    <row r="90" spans="1:24" s="169" customFormat="1" x14ac:dyDescent="0.3">
      <c r="A90" s="220" t="s">
        <v>164</v>
      </c>
      <c r="B90" s="163">
        <v>38.860134000000002</v>
      </c>
      <c r="C90" s="163">
        <v>-77.117627999999996</v>
      </c>
      <c r="D90" s="162" t="s">
        <v>225</v>
      </c>
      <c r="E90" s="161">
        <v>15016</v>
      </c>
      <c r="F90" s="163" t="s">
        <v>226</v>
      </c>
      <c r="G90" s="163" t="s">
        <v>197</v>
      </c>
      <c r="H90" s="162" t="s">
        <v>227</v>
      </c>
      <c r="I90" s="163" t="s">
        <v>446</v>
      </c>
      <c r="J90" s="163"/>
      <c r="K90" s="184" t="s">
        <v>61</v>
      </c>
      <c r="L90" s="165">
        <v>1798</v>
      </c>
      <c r="M90" s="166" t="s">
        <v>228</v>
      </c>
      <c r="N90" s="160">
        <v>1</v>
      </c>
      <c r="O90" s="167">
        <v>0</v>
      </c>
      <c r="P90" s="168">
        <f t="shared" si="33"/>
        <v>0</v>
      </c>
      <c r="R90" s="170"/>
      <c r="S90" s="171"/>
      <c r="T90" s="172"/>
      <c r="U90" s="171"/>
      <c r="V90" s="172"/>
      <c r="W90" s="187">
        <f t="shared" ref="W90" si="34">L90*N90</f>
        <v>1798</v>
      </c>
      <c r="X90" s="188">
        <f t="shared" ref="X90" si="35">P90</f>
        <v>0</v>
      </c>
    </row>
    <row r="91" spans="1:24" s="169" customFormat="1" ht="26" x14ac:dyDescent="0.3">
      <c r="A91" s="220" t="s">
        <v>164</v>
      </c>
      <c r="B91" s="296">
        <v>38.859426999999997</v>
      </c>
      <c r="C91" s="295">
        <v>-77.118317000000005</v>
      </c>
      <c r="D91" s="223" t="s">
        <v>229</v>
      </c>
      <c r="E91" s="161">
        <v>17090</v>
      </c>
      <c r="F91" s="163" t="s">
        <v>226</v>
      </c>
      <c r="G91" s="163" t="s">
        <v>197</v>
      </c>
      <c r="H91" s="162" t="s">
        <v>60</v>
      </c>
      <c r="I91" s="163" t="s">
        <v>451</v>
      </c>
      <c r="J91" s="163"/>
      <c r="K91" s="184" t="s">
        <v>61</v>
      </c>
      <c r="L91" s="165">
        <v>14810</v>
      </c>
      <c r="M91" s="166" t="s">
        <v>62</v>
      </c>
      <c r="N91" s="160">
        <v>3</v>
      </c>
      <c r="O91" s="167">
        <v>0</v>
      </c>
      <c r="P91" s="168">
        <f t="shared" si="33"/>
        <v>0</v>
      </c>
      <c r="R91" s="170"/>
      <c r="S91" s="171"/>
      <c r="T91" s="172"/>
      <c r="U91" s="171"/>
      <c r="V91" s="172"/>
      <c r="W91" s="187">
        <f t="shared" ref="W91:W103" si="36">L91*N91</f>
        <v>44430</v>
      </c>
      <c r="X91" s="188">
        <f t="shared" ref="X91:X103" si="37">P91</f>
        <v>0</v>
      </c>
    </row>
    <row r="92" spans="1:24" s="169" customFormat="1" ht="26" x14ac:dyDescent="0.3">
      <c r="A92" s="220" t="s">
        <v>164</v>
      </c>
      <c r="B92" s="296">
        <v>38.859926000000002</v>
      </c>
      <c r="C92" s="295">
        <v>-77.118179999999995</v>
      </c>
      <c r="D92" s="223" t="s">
        <v>230</v>
      </c>
      <c r="E92" s="161">
        <v>17090</v>
      </c>
      <c r="F92" s="163" t="s">
        <v>226</v>
      </c>
      <c r="G92" s="163" t="s">
        <v>197</v>
      </c>
      <c r="H92" s="162" t="s">
        <v>76</v>
      </c>
      <c r="I92" s="163" t="s">
        <v>451</v>
      </c>
      <c r="J92" s="163"/>
      <c r="K92" s="184" t="s">
        <v>61</v>
      </c>
      <c r="L92" s="165">
        <v>3742</v>
      </c>
      <c r="M92" s="166" t="s">
        <v>228</v>
      </c>
      <c r="N92" s="160">
        <v>1</v>
      </c>
      <c r="O92" s="167">
        <v>0</v>
      </c>
      <c r="P92" s="168">
        <f t="shared" si="33"/>
        <v>0</v>
      </c>
      <c r="R92" s="170"/>
      <c r="S92" s="171"/>
      <c r="T92" s="172"/>
      <c r="U92" s="171"/>
      <c r="V92" s="172"/>
      <c r="W92" s="187">
        <f t="shared" si="36"/>
        <v>3742</v>
      </c>
      <c r="X92" s="188">
        <f t="shared" si="37"/>
        <v>0</v>
      </c>
    </row>
    <row r="93" spans="1:24" s="169" customFormat="1" x14ac:dyDescent="0.3">
      <c r="A93" s="220" t="s">
        <v>164</v>
      </c>
      <c r="B93" s="163">
        <v>38.896546000000001</v>
      </c>
      <c r="C93" s="163">
        <v>-77.118008000000003</v>
      </c>
      <c r="D93" s="211" t="s">
        <v>489</v>
      </c>
      <c r="E93" s="161">
        <v>1301844</v>
      </c>
      <c r="F93" s="163" t="s">
        <v>198</v>
      </c>
      <c r="G93" s="163" t="s">
        <v>199</v>
      </c>
      <c r="H93" s="162" t="s">
        <v>232</v>
      </c>
      <c r="I93" s="163" t="s">
        <v>446</v>
      </c>
      <c r="J93" s="163"/>
      <c r="K93" s="184" t="s">
        <v>61</v>
      </c>
      <c r="L93" s="165">
        <v>2935</v>
      </c>
      <c r="M93" s="166" t="s">
        <v>228</v>
      </c>
      <c r="N93" s="160">
        <v>1</v>
      </c>
      <c r="O93" s="167">
        <v>0</v>
      </c>
      <c r="P93" s="168">
        <f t="shared" si="33"/>
        <v>0</v>
      </c>
      <c r="R93" s="170"/>
      <c r="S93" s="171"/>
      <c r="T93" s="172"/>
      <c r="U93" s="171"/>
      <c r="V93" s="172"/>
      <c r="W93" s="187">
        <f t="shared" si="36"/>
        <v>2935</v>
      </c>
      <c r="X93" s="188">
        <f t="shared" si="37"/>
        <v>0</v>
      </c>
    </row>
    <row r="94" spans="1:24" s="169" customFormat="1" x14ac:dyDescent="0.3">
      <c r="A94" s="220" t="s">
        <v>164</v>
      </c>
      <c r="B94" s="163">
        <v>38.887224000000003</v>
      </c>
      <c r="C94" s="163">
        <v>-77.087432000000007</v>
      </c>
      <c r="D94" s="211" t="s">
        <v>233</v>
      </c>
      <c r="E94" s="161">
        <v>1202002</v>
      </c>
      <c r="F94" s="163" t="s">
        <v>234</v>
      </c>
      <c r="G94" s="163" t="s">
        <v>235</v>
      </c>
      <c r="H94" s="162" t="s">
        <v>236</v>
      </c>
      <c r="I94" s="163" t="s">
        <v>446</v>
      </c>
      <c r="J94" s="163"/>
      <c r="K94" s="184" t="s">
        <v>61</v>
      </c>
      <c r="L94" s="165">
        <v>4710</v>
      </c>
      <c r="M94" s="166" t="s">
        <v>228</v>
      </c>
      <c r="N94" s="160">
        <v>1</v>
      </c>
      <c r="O94" s="167">
        <v>0</v>
      </c>
      <c r="P94" s="168">
        <f t="shared" si="33"/>
        <v>0</v>
      </c>
      <c r="R94" s="170"/>
      <c r="S94" s="171"/>
      <c r="T94" s="172"/>
      <c r="U94" s="171"/>
      <c r="V94" s="172"/>
      <c r="W94" s="187">
        <f t="shared" si="36"/>
        <v>4710</v>
      </c>
      <c r="X94" s="188">
        <f t="shared" si="37"/>
        <v>0</v>
      </c>
    </row>
    <row r="95" spans="1:24" s="169" customFormat="1" ht="26" x14ac:dyDescent="0.3">
      <c r="A95" s="220" t="s">
        <v>164</v>
      </c>
      <c r="B95" s="163">
        <v>38.872914000000002</v>
      </c>
      <c r="C95" s="163">
        <v>-77.085220000000007</v>
      </c>
      <c r="D95" s="297" t="s">
        <v>490</v>
      </c>
      <c r="E95" s="161">
        <v>15044</v>
      </c>
      <c r="F95" s="163" t="s">
        <v>176</v>
      </c>
      <c r="G95" s="163" t="s">
        <v>177</v>
      </c>
      <c r="H95" s="162" t="s">
        <v>232</v>
      </c>
      <c r="I95" s="163" t="s">
        <v>446</v>
      </c>
      <c r="J95" s="163"/>
      <c r="K95" s="184" t="s">
        <v>61</v>
      </c>
      <c r="L95" s="165">
        <v>1794</v>
      </c>
      <c r="M95" s="166" t="s">
        <v>228</v>
      </c>
      <c r="N95" s="160">
        <v>1</v>
      </c>
      <c r="O95" s="167">
        <v>0</v>
      </c>
      <c r="P95" s="168">
        <f t="shared" si="33"/>
        <v>0</v>
      </c>
      <c r="R95" s="170"/>
      <c r="S95" s="171"/>
      <c r="T95" s="172"/>
      <c r="U95" s="171"/>
      <c r="V95" s="172"/>
      <c r="W95" s="187">
        <f t="shared" si="36"/>
        <v>1794</v>
      </c>
      <c r="X95" s="188">
        <f t="shared" si="37"/>
        <v>0</v>
      </c>
    </row>
    <row r="96" spans="1:24" s="169" customFormat="1" ht="26" x14ac:dyDescent="0.3">
      <c r="A96" s="220" t="s">
        <v>164</v>
      </c>
      <c r="B96" s="139">
        <v>38.890649000000003</v>
      </c>
      <c r="C96" s="139">
        <v>-77.075128000000007</v>
      </c>
      <c r="D96" s="297" t="s">
        <v>491</v>
      </c>
      <c r="E96" s="161">
        <v>1200609</v>
      </c>
      <c r="F96" s="163" t="s">
        <v>239</v>
      </c>
      <c r="G96" s="163" t="s">
        <v>240</v>
      </c>
      <c r="H96" s="162" t="s">
        <v>241</v>
      </c>
      <c r="I96" s="140" t="s">
        <v>443</v>
      </c>
      <c r="J96" s="139"/>
      <c r="K96" s="184" t="s">
        <v>61</v>
      </c>
      <c r="L96" s="165">
        <v>3000</v>
      </c>
      <c r="M96" s="166" t="s">
        <v>228</v>
      </c>
      <c r="N96" s="160">
        <v>1</v>
      </c>
      <c r="O96" s="167">
        <v>0</v>
      </c>
      <c r="P96" s="168">
        <f t="shared" si="33"/>
        <v>0</v>
      </c>
      <c r="R96" s="170"/>
      <c r="S96" s="171"/>
      <c r="T96" s="172"/>
      <c r="U96" s="171"/>
      <c r="V96" s="172"/>
      <c r="W96" s="187">
        <f t="shared" si="36"/>
        <v>3000</v>
      </c>
      <c r="X96" s="188">
        <f t="shared" si="37"/>
        <v>0</v>
      </c>
    </row>
    <row r="97" spans="1:24" s="169" customFormat="1" x14ac:dyDescent="0.3">
      <c r="A97" s="220" t="s">
        <v>164</v>
      </c>
      <c r="B97" s="163">
        <v>38.868071653526698</v>
      </c>
      <c r="C97" s="163">
        <v>-77.044811863205993</v>
      </c>
      <c r="D97" s="161" t="s">
        <v>242</v>
      </c>
      <c r="E97" s="161">
        <v>918</v>
      </c>
      <c r="F97" s="162" t="s">
        <v>243</v>
      </c>
      <c r="G97" s="163" t="s">
        <v>244</v>
      </c>
      <c r="H97" s="162" t="s">
        <v>245</v>
      </c>
      <c r="I97" s="163" t="s">
        <v>446</v>
      </c>
      <c r="J97" s="163"/>
      <c r="K97" s="184" t="s">
        <v>61</v>
      </c>
      <c r="L97" s="165">
        <v>8570</v>
      </c>
      <c r="M97" s="166" t="s">
        <v>62</v>
      </c>
      <c r="N97" s="160">
        <v>3</v>
      </c>
      <c r="O97" s="167">
        <v>0</v>
      </c>
      <c r="P97" s="168">
        <f t="shared" si="33"/>
        <v>0</v>
      </c>
      <c r="R97" s="170"/>
      <c r="S97" s="171"/>
      <c r="T97" s="172"/>
      <c r="U97" s="171"/>
      <c r="V97" s="172"/>
      <c r="W97" s="187">
        <f t="shared" si="36"/>
        <v>25710</v>
      </c>
      <c r="X97" s="188">
        <f t="shared" si="37"/>
        <v>0</v>
      </c>
    </row>
    <row r="98" spans="1:24" s="169" customFormat="1" ht="26" x14ac:dyDescent="0.3">
      <c r="A98" s="220" t="s">
        <v>164</v>
      </c>
      <c r="B98" s="163">
        <v>38.8936942223988</v>
      </c>
      <c r="C98" s="163">
        <v>-77.127166933375193</v>
      </c>
      <c r="D98" s="223" t="s">
        <v>246</v>
      </c>
      <c r="E98" s="161">
        <v>16054</v>
      </c>
      <c r="F98" s="163" t="s">
        <v>247</v>
      </c>
      <c r="G98" s="163" t="s">
        <v>248</v>
      </c>
      <c r="H98" s="162" t="s">
        <v>60</v>
      </c>
      <c r="I98" s="163" t="s">
        <v>458</v>
      </c>
      <c r="J98" s="163"/>
      <c r="K98" s="184" t="s">
        <v>61</v>
      </c>
      <c r="L98" s="165">
        <v>4879</v>
      </c>
      <c r="M98" s="166" t="s">
        <v>62</v>
      </c>
      <c r="N98" s="160">
        <v>3</v>
      </c>
      <c r="O98" s="167">
        <v>0</v>
      </c>
      <c r="P98" s="168">
        <f t="shared" si="33"/>
        <v>0</v>
      </c>
      <c r="R98" s="170"/>
      <c r="S98" s="171"/>
      <c r="T98" s="172"/>
      <c r="U98" s="171"/>
      <c r="V98" s="172"/>
      <c r="W98" s="187">
        <f t="shared" si="36"/>
        <v>14637</v>
      </c>
      <c r="X98" s="188">
        <f t="shared" si="37"/>
        <v>0</v>
      </c>
    </row>
    <row r="99" spans="1:24" s="169" customFormat="1" ht="26" x14ac:dyDescent="0.3">
      <c r="A99" s="224" t="s">
        <v>164</v>
      </c>
      <c r="B99" s="139">
        <v>38.835398774799998</v>
      </c>
      <c r="C99" s="139">
        <v>-77.086829317199999</v>
      </c>
      <c r="D99" s="225" t="s">
        <v>223</v>
      </c>
      <c r="E99" s="226">
        <v>17095</v>
      </c>
      <c r="F99" s="227" t="s">
        <v>249</v>
      </c>
      <c r="G99" s="227" t="s">
        <v>180</v>
      </c>
      <c r="H99" s="228" t="s">
        <v>250</v>
      </c>
      <c r="I99" s="139" t="s">
        <v>462</v>
      </c>
      <c r="J99" s="139"/>
      <c r="K99" s="184" t="s">
        <v>61</v>
      </c>
      <c r="L99" s="229">
        <v>4796</v>
      </c>
      <c r="M99" s="166" t="s">
        <v>228</v>
      </c>
      <c r="N99" s="160">
        <v>1</v>
      </c>
      <c r="O99" s="167">
        <v>0</v>
      </c>
      <c r="P99" s="168">
        <f t="shared" si="33"/>
        <v>0</v>
      </c>
      <c r="R99" s="170"/>
      <c r="S99" s="171"/>
      <c r="T99" s="172"/>
      <c r="U99" s="171"/>
      <c r="V99" s="172"/>
      <c r="W99" s="187">
        <f t="shared" si="36"/>
        <v>4796</v>
      </c>
      <c r="X99" s="188">
        <f t="shared" si="37"/>
        <v>0</v>
      </c>
    </row>
    <row r="100" spans="1:24" s="169" customFormat="1" ht="26" x14ac:dyDescent="0.3">
      <c r="A100" s="230" t="s">
        <v>164</v>
      </c>
      <c r="B100" s="139">
        <v>38.8353904628</v>
      </c>
      <c r="C100" s="139">
        <v>-77.087326875599999</v>
      </c>
      <c r="D100" s="221" t="s">
        <v>251</v>
      </c>
      <c r="E100" s="231">
        <v>17095</v>
      </c>
      <c r="F100" s="232" t="s">
        <v>224</v>
      </c>
      <c r="G100" s="232" t="s">
        <v>180</v>
      </c>
      <c r="H100" s="233" t="s">
        <v>252</v>
      </c>
      <c r="I100" s="299" t="s">
        <v>462</v>
      </c>
      <c r="J100" s="299"/>
      <c r="K100" s="184" t="s">
        <v>61</v>
      </c>
      <c r="L100" s="234">
        <v>5715</v>
      </c>
      <c r="M100" s="166" t="s">
        <v>228</v>
      </c>
      <c r="N100" s="160">
        <v>1</v>
      </c>
      <c r="O100" s="167">
        <v>0</v>
      </c>
      <c r="P100" s="168">
        <f t="shared" si="33"/>
        <v>0</v>
      </c>
      <c r="R100" s="170"/>
      <c r="S100" s="171"/>
      <c r="T100" s="172"/>
      <c r="U100" s="171"/>
      <c r="V100" s="172"/>
      <c r="W100" s="187">
        <f t="shared" si="36"/>
        <v>5715</v>
      </c>
      <c r="X100" s="188">
        <f t="shared" si="37"/>
        <v>0</v>
      </c>
    </row>
    <row r="101" spans="1:24" s="169" customFormat="1" ht="26" x14ac:dyDescent="0.3">
      <c r="A101" s="235" t="s">
        <v>164</v>
      </c>
      <c r="B101" s="163">
        <v>38.8353570453</v>
      </c>
      <c r="C101" s="163">
        <v>-77.087045919000005</v>
      </c>
      <c r="D101" s="236" t="s">
        <v>253</v>
      </c>
      <c r="E101" s="237">
        <v>17095</v>
      </c>
      <c r="F101" s="238" t="s">
        <v>224</v>
      </c>
      <c r="G101" s="298" t="s">
        <v>180</v>
      </c>
      <c r="H101" s="162" t="s">
        <v>254</v>
      </c>
      <c r="I101" s="163" t="s">
        <v>462</v>
      </c>
      <c r="J101" s="163"/>
      <c r="K101" s="184" t="s">
        <v>61</v>
      </c>
      <c r="L101" s="234">
        <v>2933</v>
      </c>
      <c r="M101" s="239" t="s">
        <v>228</v>
      </c>
      <c r="N101" s="240">
        <v>1</v>
      </c>
      <c r="O101" s="167">
        <v>0</v>
      </c>
      <c r="P101" s="168">
        <f t="shared" si="33"/>
        <v>0</v>
      </c>
      <c r="R101" s="170"/>
      <c r="S101" s="171"/>
      <c r="T101" s="172"/>
      <c r="U101" s="171"/>
      <c r="V101" s="172"/>
      <c r="W101" s="187">
        <f t="shared" si="36"/>
        <v>2933</v>
      </c>
      <c r="X101" s="188">
        <f t="shared" si="37"/>
        <v>0</v>
      </c>
    </row>
    <row r="102" spans="1:24" s="169" customFormat="1" ht="26" x14ac:dyDescent="0.3">
      <c r="A102" s="235" t="s">
        <v>164</v>
      </c>
      <c r="B102" s="296">
        <v>38.869698</v>
      </c>
      <c r="C102" s="295">
        <v>-77.134052999999994</v>
      </c>
      <c r="D102" s="236" t="s">
        <v>255</v>
      </c>
      <c r="E102" s="237">
        <v>17298</v>
      </c>
      <c r="F102" s="238" t="s">
        <v>256</v>
      </c>
      <c r="G102" s="238" t="s">
        <v>257</v>
      </c>
      <c r="H102" s="162" t="s">
        <v>60</v>
      </c>
      <c r="I102" s="163" t="s">
        <v>462</v>
      </c>
      <c r="J102" s="163"/>
      <c r="K102" s="184" t="s">
        <v>61</v>
      </c>
      <c r="L102" s="234">
        <v>540</v>
      </c>
      <c r="M102" s="166" t="s">
        <v>62</v>
      </c>
      <c r="N102" s="160">
        <v>3</v>
      </c>
      <c r="O102" s="167">
        <v>0</v>
      </c>
      <c r="P102" s="168">
        <f t="shared" si="33"/>
        <v>0</v>
      </c>
      <c r="R102" s="170"/>
      <c r="S102" s="171"/>
      <c r="T102" s="172"/>
      <c r="U102" s="171"/>
      <c r="V102" s="172"/>
      <c r="W102" s="187">
        <f t="shared" si="36"/>
        <v>1620</v>
      </c>
      <c r="X102" s="188">
        <f t="shared" si="37"/>
        <v>0</v>
      </c>
    </row>
    <row r="103" spans="1:24" s="169" customFormat="1" ht="26.5" thickBot="1" x14ac:dyDescent="0.35">
      <c r="A103" s="220" t="s">
        <v>164</v>
      </c>
      <c r="B103" s="296">
        <v>38.846913000000001</v>
      </c>
      <c r="C103" s="295">
        <v>-77.070402999999999</v>
      </c>
      <c r="D103" s="221" t="s">
        <v>258</v>
      </c>
      <c r="E103" s="161">
        <v>17249</v>
      </c>
      <c r="F103" s="163" t="s">
        <v>189</v>
      </c>
      <c r="G103" s="163" t="s">
        <v>259</v>
      </c>
      <c r="H103" s="162" t="s">
        <v>76</v>
      </c>
      <c r="I103" s="163" t="s">
        <v>458</v>
      </c>
      <c r="J103" s="163"/>
      <c r="K103" s="184" t="s">
        <v>61</v>
      </c>
      <c r="L103" s="165">
        <v>77045</v>
      </c>
      <c r="M103" s="166" t="s">
        <v>228</v>
      </c>
      <c r="N103" s="241">
        <v>1</v>
      </c>
      <c r="O103" s="167">
        <v>0</v>
      </c>
      <c r="P103" s="168">
        <f t="shared" si="33"/>
        <v>0</v>
      </c>
      <c r="R103" s="170"/>
      <c r="S103" s="171"/>
      <c r="T103" s="172"/>
      <c r="U103" s="171"/>
      <c r="V103" s="172"/>
      <c r="W103" s="187">
        <f t="shared" si="36"/>
        <v>77045</v>
      </c>
      <c r="X103" s="188">
        <f t="shared" si="37"/>
        <v>0</v>
      </c>
    </row>
    <row r="104" spans="1:24" s="169" customFormat="1" ht="14" thickTop="1" thickBot="1" x14ac:dyDescent="0.35">
      <c r="H104" s="193" t="s">
        <v>82</v>
      </c>
      <c r="I104" s="191"/>
      <c r="J104" s="191"/>
      <c r="L104" s="242"/>
      <c r="M104" s="243"/>
      <c r="N104" s="244">
        <f>SUM(N12:N103)</f>
        <v>470</v>
      </c>
      <c r="O104" s="245"/>
      <c r="P104" s="246">
        <f>SUM(P12:P103)</f>
        <v>0</v>
      </c>
      <c r="R104" s="170"/>
      <c r="S104" s="247">
        <f>SUM(S12:S103)</f>
        <v>300483</v>
      </c>
      <c r="T104" s="248">
        <f t="shared" ref="T104:X104" si="38">SUM(T12:T103)</f>
        <v>0</v>
      </c>
      <c r="U104" s="247">
        <f t="shared" si="38"/>
        <v>360</v>
      </c>
      <c r="V104" s="248">
        <f t="shared" si="38"/>
        <v>0</v>
      </c>
      <c r="W104" s="247">
        <f t="shared" si="38"/>
        <v>249915</v>
      </c>
      <c r="X104" s="248">
        <f t="shared" si="38"/>
        <v>0</v>
      </c>
    </row>
    <row r="105" spans="1:24" x14ac:dyDescent="0.3">
      <c r="A105" s="340" t="s">
        <v>260</v>
      </c>
      <c r="B105" s="340"/>
      <c r="C105" s="340"/>
      <c r="D105" s="340"/>
      <c r="E105" s="340"/>
      <c r="F105" s="340"/>
      <c r="G105" s="340"/>
      <c r="H105" s="340"/>
      <c r="I105" s="340"/>
      <c r="J105" s="340"/>
      <c r="K105" s="340"/>
      <c r="L105" s="340"/>
      <c r="M105" s="340"/>
      <c r="R105" s="142"/>
      <c r="S105" s="250" t="s">
        <v>261</v>
      </c>
      <c r="T105" s="250" t="s">
        <v>262</v>
      </c>
      <c r="U105" s="250" t="s">
        <v>261</v>
      </c>
      <c r="V105" s="250" t="s">
        <v>262</v>
      </c>
      <c r="W105" s="250" t="s">
        <v>261</v>
      </c>
      <c r="X105" s="250" t="s">
        <v>262</v>
      </c>
    </row>
    <row r="106" spans="1:24" x14ac:dyDescent="0.3">
      <c r="R106" s="142"/>
      <c r="S106" s="250"/>
      <c r="T106" s="250"/>
      <c r="U106" s="250"/>
      <c r="V106" s="250"/>
      <c r="W106" s="250"/>
      <c r="X106" s="250"/>
    </row>
    <row r="107" spans="1:24" s="169" customFormat="1" ht="13.5" thickBot="1" x14ac:dyDescent="0.35">
      <c r="A107" s="253"/>
      <c r="B107" s="253"/>
      <c r="C107" s="253"/>
      <c r="D107" s="283"/>
      <c r="E107" s="283"/>
      <c r="F107" s="300"/>
      <c r="G107" s="300"/>
      <c r="H107" s="143" t="s">
        <v>263</v>
      </c>
      <c r="I107" s="301"/>
      <c r="J107" s="254"/>
      <c r="K107" s="301"/>
      <c r="L107" s="255"/>
      <c r="M107" s="249"/>
      <c r="N107" s="249"/>
      <c r="O107" s="256"/>
      <c r="P107" s="256"/>
      <c r="R107" s="170"/>
    </row>
    <row r="108" spans="1:24" ht="26" x14ac:dyDescent="0.3">
      <c r="A108" s="257"/>
      <c r="B108" s="257"/>
      <c r="C108" s="257"/>
      <c r="D108" s="265"/>
      <c r="E108" s="293"/>
      <c r="F108" s="322"/>
      <c r="G108" s="322"/>
      <c r="H108" s="324" t="s">
        <v>264</v>
      </c>
      <c r="I108" s="309" t="s">
        <v>265</v>
      </c>
      <c r="J108" s="309"/>
      <c r="K108" s="309"/>
      <c r="L108" s="258" t="s">
        <v>266</v>
      </c>
      <c r="M108" s="259" t="s">
        <v>267</v>
      </c>
      <c r="N108" s="260" t="s">
        <v>268</v>
      </c>
      <c r="O108" s="261" t="s">
        <v>269</v>
      </c>
      <c r="P108" s="262"/>
      <c r="R108" s="142"/>
      <c r="S108" s="302"/>
      <c r="T108" s="302"/>
      <c r="U108" s="302"/>
      <c r="V108" s="302"/>
      <c r="W108" s="302"/>
      <c r="X108" s="302"/>
    </row>
    <row r="109" spans="1:24" ht="13" customHeight="1" x14ac:dyDescent="0.3">
      <c r="A109" s="276"/>
      <c r="B109" s="276"/>
      <c r="C109" s="276"/>
      <c r="D109" s="265"/>
      <c r="E109" s="293"/>
      <c r="F109" s="323"/>
      <c r="G109" s="323"/>
      <c r="H109" s="325" t="s">
        <v>270</v>
      </c>
      <c r="I109" s="316" t="s">
        <v>271</v>
      </c>
      <c r="J109" s="308"/>
      <c r="K109" s="308"/>
      <c r="N109" s="263" t="s">
        <v>272</v>
      </c>
      <c r="O109" s="264"/>
      <c r="P109" s="265"/>
      <c r="R109" s="142"/>
    </row>
    <row r="110" spans="1:24" ht="13" customHeight="1" x14ac:dyDescent="0.3">
      <c r="A110" s="276"/>
      <c r="B110" s="276"/>
      <c r="C110" s="276"/>
      <c r="D110" s="265"/>
      <c r="E110" s="293"/>
      <c r="F110" s="285"/>
      <c r="G110" s="285"/>
      <c r="H110" s="266" t="s">
        <v>45</v>
      </c>
      <c r="I110" s="317" t="s">
        <v>273</v>
      </c>
      <c r="J110" s="306"/>
      <c r="K110" s="307"/>
      <c r="L110" s="267" t="s">
        <v>274</v>
      </c>
      <c r="M110" s="268" t="s">
        <v>275</v>
      </c>
      <c r="N110" s="269">
        <f>S104</f>
        <v>300483</v>
      </c>
      <c r="O110" s="270">
        <f>T104</f>
        <v>0</v>
      </c>
      <c r="P110" s="200"/>
      <c r="R110" s="142"/>
    </row>
    <row r="111" spans="1:24" ht="13" customHeight="1" x14ac:dyDescent="0.3">
      <c r="A111" s="276"/>
      <c r="B111" s="276"/>
      <c r="C111" s="276"/>
      <c r="D111" s="265"/>
      <c r="E111" s="293"/>
      <c r="F111" s="285"/>
      <c r="G111" s="285"/>
      <c r="H111" s="266" t="s">
        <v>276</v>
      </c>
      <c r="I111" s="317" t="s">
        <v>277</v>
      </c>
      <c r="J111" s="306"/>
      <c r="K111" s="307"/>
      <c r="L111" s="267" t="s">
        <v>278</v>
      </c>
      <c r="M111" s="167">
        <v>0</v>
      </c>
      <c r="N111" s="271">
        <f>N110*0.167/27</f>
        <v>1858.5429999999999</v>
      </c>
      <c r="O111" s="270">
        <f>M111*N111</f>
        <v>0</v>
      </c>
      <c r="P111" s="200"/>
      <c r="R111" s="142"/>
    </row>
    <row r="112" spans="1:24" ht="13" customHeight="1" x14ac:dyDescent="0.3">
      <c r="A112" s="276"/>
      <c r="B112" s="276"/>
      <c r="C112" s="276"/>
      <c r="D112" s="265"/>
      <c r="E112" s="293"/>
      <c r="F112" s="285"/>
      <c r="G112" s="285"/>
      <c r="H112" s="266" t="s">
        <v>279</v>
      </c>
      <c r="I112" s="317" t="s">
        <v>280</v>
      </c>
      <c r="J112" s="306"/>
      <c r="K112" s="307"/>
      <c r="L112" s="267" t="s">
        <v>278</v>
      </c>
      <c r="M112" s="167">
        <v>0</v>
      </c>
      <c r="N112" s="271">
        <f>N110*0.167/27</f>
        <v>1858.5429999999999</v>
      </c>
      <c r="O112" s="270">
        <f>M112*N112</f>
        <v>0</v>
      </c>
      <c r="P112" s="200"/>
      <c r="R112" s="142"/>
    </row>
    <row r="113" spans="1:18" ht="13" customHeight="1" x14ac:dyDescent="0.3">
      <c r="A113" s="276"/>
      <c r="B113" s="276"/>
      <c r="C113" s="276"/>
      <c r="D113" s="265"/>
      <c r="E113" s="293"/>
      <c r="F113" s="323"/>
      <c r="G113" s="323"/>
      <c r="H113" s="326"/>
      <c r="I113" s="318" t="s">
        <v>281</v>
      </c>
      <c r="J113" s="313"/>
      <c r="K113" s="313"/>
      <c r="N113" s="272"/>
      <c r="O113" s="273"/>
      <c r="P113" s="274"/>
      <c r="R113" s="142"/>
    </row>
    <row r="114" spans="1:18" ht="13" customHeight="1" x14ac:dyDescent="0.3">
      <c r="A114" s="276"/>
      <c r="B114" s="276"/>
      <c r="C114" s="276"/>
      <c r="D114" s="265"/>
      <c r="E114" s="293"/>
      <c r="F114" s="285"/>
      <c r="G114" s="285"/>
      <c r="H114" s="266" t="s">
        <v>35</v>
      </c>
      <c r="I114" s="317" t="s">
        <v>282</v>
      </c>
      <c r="J114" s="306"/>
      <c r="K114" s="307"/>
      <c r="L114" s="267" t="s">
        <v>274</v>
      </c>
      <c r="M114" s="268" t="s">
        <v>275</v>
      </c>
      <c r="N114" s="269">
        <f>U104</f>
        <v>360</v>
      </c>
      <c r="O114" s="270">
        <f>V104</f>
        <v>0</v>
      </c>
      <c r="P114" s="200"/>
      <c r="R114" s="142"/>
    </row>
    <row r="115" spans="1:18" ht="13" customHeight="1" x14ac:dyDescent="0.3">
      <c r="A115" s="276"/>
      <c r="B115" s="276"/>
      <c r="C115" s="276"/>
      <c r="D115" s="265"/>
      <c r="E115" s="293"/>
      <c r="F115" s="285"/>
      <c r="G115" s="285"/>
      <c r="H115" s="266" t="s">
        <v>283</v>
      </c>
      <c r="I115" s="319" t="s">
        <v>284</v>
      </c>
      <c r="J115" s="311"/>
      <c r="K115" s="312"/>
      <c r="L115" s="267" t="s">
        <v>278</v>
      </c>
      <c r="M115" s="167">
        <v>0</v>
      </c>
      <c r="N115" s="271">
        <f>N114*0.167/27</f>
        <v>2.226666666666667</v>
      </c>
      <c r="O115" s="270">
        <f>M115*N115</f>
        <v>0</v>
      </c>
      <c r="P115" s="200"/>
      <c r="R115" s="142"/>
    </row>
    <row r="116" spans="1:18" ht="13" customHeight="1" x14ac:dyDescent="0.3">
      <c r="A116" s="276"/>
      <c r="B116" s="276"/>
      <c r="C116" s="276"/>
      <c r="D116" s="265"/>
      <c r="E116" s="293"/>
      <c r="F116" s="323"/>
      <c r="G116" s="323"/>
      <c r="H116" s="327"/>
      <c r="I116" s="320" t="s">
        <v>285</v>
      </c>
      <c r="J116" s="310"/>
      <c r="K116" s="310"/>
      <c r="N116" s="272"/>
      <c r="O116" s="275"/>
      <c r="P116" s="274"/>
      <c r="R116" s="142"/>
    </row>
    <row r="117" spans="1:18" ht="13" customHeight="1" x14ac:dyDescent="0.3">
      <c r="A117" s="276"/>
      <c r="B117" s="276"/>
      <c r="C117" s="276"/>
      <c r="D117" s="265"/>
      <c r="E117" s="293"/>
      <c r="F117" s="285"/>
      <c r="G117" s="285"/>
      <c r="H117" s="328" t="s">
        <v>61</v>
      </c>
      <c r="I117" s="321" t="s">
        <v>286</v>
      </c>
      <c r="J117" s="314"/>
      <c r="K117" s="315"/>
      <c r="L117" s="277" t="s">
        <v>274</v>
      </c>
      <c r="M117" s="278" t="s">
        <v>275</v>
      </c>
      <c r="N117" s="279">
        <f>W104</f>
        <v>249915</v>
      </c>
      <c r="O117" s="280">
        <f>X104</f>
        <v>0</v>
      </c>
      <c r="P117" s="200"/>
      <c r="R117" s="142"/>
    </row>
    <row r="118" spans="1:18" x14ac:dyDescent="0.3">
      <c r="A118" s="251"/>
      <c r="B118" s="251"/>
      <c r="C118" s="251"/>
      <c r="D118" s="265"/>
      <c r="E118" s="293"/>
      <c r="F118" s="265"/>
      <c r="G118" s="265"/>
      <c r="H118" s="141"/>
      <c r="I118" s="141"/>
      <c r="J118" s="141"/>
      <c r="K118" s="336" t="s">
        <v>287</v>
      </c>
      <c r="L118" s="336"/>
      <c r="M118" s="336"/>
      <c r="N118" s="336"/>
      <c r="O118" s="281">
        <f>SUM(O110:O117)</f>
        <v>0</v>
      </c>
      <c r="P118" s="282"/>
      <c r="R118" s="142"/>
    </row>
    <row r="119" spans="1:18" s="169" customFormat="1" x14ac:dyDescent="0.3">
      <c r="A119" s="348"/>
      <c r="B119" s="348"/>
      <c r="C119" s="348"/>
      <c r="D119" s="348"/>
      <c r="E119" s="348"/>
      <c r="F119" s="348"/>
      <c r="G119" s="348"/>
      <c r="H119" s="348"/>
      <c r="I119" s="348"/>
      <c r="J119" s="348"/>
      <c r="K119" s="348"/>
      <c r="L119" s="348"/>
      <c r="M119" s="348"/>
      <c r="N119" s="255"/>
      <c r="O119" s="249"/>
      <c r="P119" s="249"/>
      <c r="R119" s="170"/>
    </row>
    <row r="121" spans="1:18" x14ac:dyDescent="0.3">
      <c r="A121" s="283"/>
      <c r="B121" s="283"/>
      <c r="C121" s="283"/>
      <c r="D121" s="253"/>
      <c r="E121" s="300"/>
      <c r="F121" s="300"/>
      <c r="G121" s="300"/>
      <c r="H121" s="300"/>
      <c r="I121" s="284"/>
      <c r="J121" s="284"/>
      <c r="K121" s="300"/>
      <c r="L121" s="190"/>
      <c r="M121" s="285"/>
      <c r="N121" s="285"/>
      <c r="O121" s="194"/>
    </row>
    <row r="122" spans="1:18" x14ac:dyDescent="0.3">
      <c r="A122" s="286"/>
      <c r="B122" s="286"/>
      <c r="C122" s="286"/>
      <c r="D122" s="257"/>
      <c r="E122" s="349"/>
      <c r="F122" s="349"/>
      <c r="G122" s="349"/>
      <c r="H122" s="349"/>
      <c r="I122" s="349"/>
      <c r="J122" s="349"/>
      <c r="K122" s="349"/>
      <c r="L122" s="287"/>
      <c r="M122" s="287"/>
      <c r="N122" s="288"/>
      <c r="O122" s="262"/>
    </row>
    <row r="123" spans="1:18" x14ac:dyDescent="0.3">
      <c r="A123" s="286"/>
      <c r="B123" s="286"/>
      <c r="C123" s="286"/>
      <c r="D123" s="276"/>
      <c r="E123" s="350"/>
      <c r="F123" s="350"/>
      <c r="G123" s="350"/>
      <c r="H123" s="350"/>
      <c r="I123" s="350"/>
      <c r="J123" s="350"/>
      <c r="K123" s="350"/>
      <c r="L123" s="286"/>
      <c r="M123" s="285"/>
      <c r="N123" s="288"/>
      <c r="O123" s="265"/>
    </row>
    <row r="124" spans="1:18" x14ac:dyDescent="0.3">
      <c r="A124" s="286"/>
      <c r="B124" s="286"/>
      <c r="C124" s="286"/>
      <c r="D124" s="276"/>
      <c r="E124" s="350"/>
      <c r="F124" s="350"/>
      <c r="G124" s="350"/>
      <c r="H124" s="350"/>
      <c r="I124" s="350"/>
      <c r="J124" s="350"/>
      <c r="K124" s="350"/>
      <c r="L124" s="289"/>
      <c r="M124" s="290"/>
      <c r="N124" s="291"/>
      <c r="O124" s="200"/>
    </row>
    <row r="125" spans="1:18" x14ac:dyDescent="0.3">
      <c r="A125" s="286"/>
      <c r="B125" s="286"/>
      <c r="C125" s="286"/>
      <c r="D125" s="276"/>
      <c r="E125" s="350"/>
      <c r="F125" s="350"/>
      <c r="G125" s="350"/>
      <c r="H125" s="350"/>
      <c r="I125" s="350"/>
      <c r="J125" s="350"/>
      <c r="K125" s="350"/>
      <c r="L125" s="289"/>
      <c r="M125" s="199"/>
      <c r="N125" s="292"/>
      <c r="O125" s="200"/>
    </row>
    <row r="126" spans="1:18" x14ac:dyDescent="0.3">
      <c r="A126" s="286"/>
      <c r="B126" s="286"/>
      <c r="C126" s="286"/>
      <c r="D126" s="265"/>
      <c r="E126" s="293"/>
      <c r="F126" s="265"/>
      <c r="G126" s="265"/>
      <c r="H126" s="286"/>
      <c r="I126" s="286"/>
      <c r="J126" s="286"/>
      <c r="K126" s="336"/>
      <c r="L126" s="336"/>
      <c r="M126" s="336"/>
      <c r="N126" s="336"/>
      <c r="O126" s="282"/>
    </row>
    <row r="127" spans="1:18" x14ac:dyDescent="0.3">
      <c r="A127" s="347"/>
      <c r="B127" s="347"/>
      <c r="C127" s="347"/>
      <c r="D127" s="347"/>
      <c r="E127" s="347"/>
      <c r="F127" s="347"/>
      <c r="G127" s="347"/>
      <c r="H127" s="347"/>
      <c r="I127" s="347"/>
      <c r="J127" s="347"/>
      <c r="K127" s="347"/>
      <c r="L127" s="190"/>
      <c r="M127" s="285"/>
      <c r="N127" s="285"/>
      <c r="O127" s="194"/>
    </row>
  </sheetData>
  <sheetProtection algorithmName="SHA-512" hashValue="0pkyvBGLntjCoPtURiQBQM5Xa+JNwJc2ZSXMt5R8qeSMZgF1SGnIDt40hNhiPdlWeQDM3ovL+WqqnGQvbe+phQ==" saltValue="XjuXFfsqOysv+QKHQNx7nw==" spinCount="100000" sheet="1" objects="1" scenarios="1"/>
  <mergeCells count="22">
    <mergeCell ref="A127:K127"/>
    <mergeCell ref="A119:M119"/>
    <mergeCell ref="E122:K122"/>
    <mergeCell ref="E123:K123"/>
    <mergeCell ref="E124:K124"/>
    <mergeCell ref="E125:K125"/>
    <mergeCell ref="K126:N126"/>
    <mergeCell ref="K118:N118"/>
    <mergeCell ref="A1:P1"/>
    <mergeCell ref="S1:X7"/>
    <mergeCell ref="A2:P2"/>
    <mergeCell ref="A3:P3"/>
    <mergeCell ref="A4:P4"/>
    <mergeCell ref="A5:P5"/>
    <mergeCell ref="A6:P6"/>
    <mergeCell ref="A7:P7"/>
    <mergeCell ref="A105:M105"/>
    <mergeCell ref="A8:P8"/>
    <mergeCell ref="S8:X9"/>
    <mergeCell ref="S10:T10"/>
    <mergeCell ref="U10:V10"/>
    <mergeCell ref="W10:X10"/>
  </mergeCells>
  <dataValidations count="1">
    <dataValidation type="decimal" operator="greaterThan" allowBlank="1" showInputMessage="1" showErrorMessage="1" error="Please enter positive numbers only." sqref="M125" xr:uid="{9E4447E3-BD36-4888-AE36-4E45839DEBE7}">
      <formula1>0</formula1>
    </dataValidation>
  </dataValidation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A7F3A-2748-4FDA-9018-71F6D3E42A7A}">
  <dimension ref="A1:I85"/>
  <sheetViews>
    <sheetView workbookViewId="0">
      <selection activeCell="B87" sqref="B87"/>
    </sheetView>
  </sheetViews>
  <sheetFormatPr defaultRowHeight="13" x14ac:dyDescent="0.3"/>
  <cols>
    <col min="1" max="1" width="10.54296875" style="400" customWidth="1"/>
    <col min="2" max="2" width="74.7265625" style="400" customWidth="1"/>
    <col min="3" max="3" width="4.81640625" style="400" bestFit="1" customWidth="1"/>
    <col min="4" max="4" width="12.54296875" style="400" customWidth="1"/>
    <col min="5" max="5" width="9.54296875" style="400" customWidth="1"/>
    <col min="6" max="6" width="16.1796875" style="400" customWidth="1"/>
    <col min="7" max="256" width="9.1796875" style="400"/>
    <col min="257" max="257" width="10.54296875" style="400" customWidth="1"/>
    <col min="258" max="258" width="74.7265625" style="400" customWidth="1"/>
    <col min="259" max="259" width="4.81640625" style="400" bestFit="1" customWidth="1"/>
    <col min="260" max="260" width="12.54296875" style="400" customWidth="1"/>
    <col min="261" max="261" width="9.54296875" style="400" customWidth="1"/>
    <col min="262" max="262" width="16.1796875" style="400" customWidth="1"/>
    <col min="263" max="512" width="9.1796875" style="400"/>
    <col min="513" max="513" width="10.54296875" style="400" customWidth="1"/>
    <col min="514" max="514" width="74.7265625" style="400" customWidth="1"/>
    <col min="515" max="515" width="4.81640625" style="400" bestFit="1" customWidth="1"/>
    <col min="516" max="516" width="12.54296875" style="400" customWidth="1"/>
    <col min="517" max="517" width="9.54296875" style="400" customWidth="1"/>
    <col min="518" max="518" width="16.1796875" style="400" customWidth="1"/>
    <col min="519" max="768" width="9.1796875" style="400"/>
    <col min="769" max="769" width="10.54296875" style="400" customWidth="1"/>
    <col min="770" max="770" width="74.7265625" style="400" customWidth="1"/>
    <col min="771" max="771" width="4.81640625" style="400" bestFit="1" customWidth="1"/>
    <col min="772" max="772" width="12.54296875" style="400" customWidth="1"/>
    <col min="773" max="773" width="9.54296875" style="400" customWidth="1"/>
    <col min="774" max="774" width="16.1796875" style="400" customWidth="1"/>
    <col min="775" max="1024" width="9.1796875" style="400"/>
    <col min="1025" max="1025" width="10.54296875" style="400" customWidth="1"/>
    <col min="1026" max="1026" width="74.7265625" style="400" customWidth="1"/>
    <col min="1027" max="1027" width="4.81640625" style="400" bestFit="1" customWidth="1"/>
    <col min="1028" max="1028" width="12.54296875" style="400" customWidth="1"/>
    <col min="1029" max="1029" width="9.54296875" style="400" customWidth="1"/>
    <col min="1030" max="1030" width="16.1796875" style="400" customWidth="1"/>
    <col min="1031" max="1280" width="9.1796875" style="400"/>
    <col min="1281" max="1281" width="10.54296875" style="400" customWidth="1"/>
    <col min="1282" max="1282" width="74.7265625" style="400" customWidth="1"/>
    <col min="1283" max="1283" width="4.81640625" style="400" bestFit="1" customWidth="1"/>
    <col min="1284" max="1284" width="12.54296875" style="400" customWidth="1"/>
    <col min="1285" max="1285" width="9.54296875" style="400" customWidth="1"/>
    <col min="1286" max="1286" width="16.1796875" style="400" customWidth="1"/>
    <col min="1287" max="1536" width="9.1796875" style="400"/>
    <col min="1537" max="1537" width="10.54296875" style="400" customWidth="1"/>
    <col min="1538" max="1538" width="74.7265625" style="400" customWidth="1"/>
    <col min="1539" max="1539" width="4.81640625" style="400" bestFit="1" customWidth="1"/>
    <col min="1540" max="1540" width="12.54296875" style="400" customWidth="1"/>
    <col min="1541" max="1541" width="9.54296875" style="400" customWidth="1"/>
    <col min="1542" max="1542" width="16.1796875" style="400" customWidth="1"/>
    <col min="1543" max="1792" width="9.1796875" style="400"/>
    <col min="1793" max="1793" width="10.54296875" style="400" customWidth="1"/>
    <col min="1794" max="1794" width="74.7265625" style="400" customWidth="1"/>
    <col min="1795" max="1795" width="4.81640625" style="400" bestFit="1" customWidth="1"/>
    <col min="1796" max="1796" width="12.54296875" style="400" customWidth="1"/>
    <col min="1797" max="1797" width="9.54296875" style="400" customWidth="1"/>
    <col min="1798" max="1798" width="16.1796875" style="400" customWidth="1"/>
    <col min="1799" max="2048" width="9.1796875" style="400"/>
    <col min="2049" max="2049" width="10.54296875" style="400" customWidth="1"/>
    <col min="2050" max="2050" width="74.7265625" style="400" customWidth="1"/>
    <col min="2051" max="2051" width="4.81640625" style="400" bestFit="1" customWidth="1"/>
    <col min="2052" max="2052" width="12.54296875" style="400" customWidth="1"/>
    <col min="2053" max="2053" width="9.54296875" style="400" customWidth="1"/>
    <col min="2054" max="2054" width="16.1796875" style="400" customWidth="1"/>
    <col min="2055" max="2304" width="9.1796875" style="400"/>
    <col min="2305" max="2305" width="10.54296875" style="400" customWidth="1"/>
    <col min="2306" max="2306" width="74.7265625" style="400" customWidth="1"/>
    <col min="2307" max="2307" width="4.81640625" style="400" bestFit="1" customWidth="1"/>
    <col min="2308" max="2308" width="12.54296875" style="400" customWidth="1"/>
    <col min="2309" max="2309" width="9.54296875" style="400" customWidth="1"/>
    <col min="2310" max="2310" width="16.1796875" style="400" customWidth="1"/>
    <col min="2311" max="2560" width="9.1796875" style="400"/>
    <col min="2561" max="2561" width="10.54296875" style="400" customWidth="1"/>
    <col min="2562" max="2562" width="74.7265625" style="400" customWidth="1"/>
    <col min="2563" max="2563" width="4.81640625" style="400" bestFit="1" customWidth="1"/>
    <col min="2564" max="2564" width="12.54296875" style="400" customWidth="1"/>
    <col min="2565" max="2565" width="9.54296875" style="400" customWidth="1"/>
    <col min="2566" max="2566" width="16.1796875" style="400" customWidth="1"/>
    <col min="2567" max="2816" width="9.1796875" style="400"/>
    <col min="2817" max="2817" width="10.54296875" style="400" customWidth="1"/>
    <col min="2818" max="2818" width="74.7265625" style="400" customWidth="1"/>
    <col min="2819" max="2819" width="4.81640625" style="400" bestFit="1" customWidth="1"/>
    <col min="2820" max="2820" width="12.54296875" style="400" customWidth="1"/>
    <col min="2821" max="2821" width="9.54296875" style="400" customWidth="1"/>
    <col min="2822" max="2822" width="16.1796875" style="400" customWidth="1"/>
    <col min="2823" max="3072" width="9.1796875" style="400"/>
    <col min="3073" max="3073" width="10.54296875" style="400" customWidth="1"/>
    <col min="3074" max="3074" width="74.7265625" style="400" customWidth="1"/>
    <col min="3075" max="3075" width="4.81640625" style="400" bestFit="1" customWidth="1"/>
    <col min="3076" max="3076" width="12.54296875" style="400" customWidth="1"/>
    <col min="3077" max="3077" width="9.54296875" style="400" customWidth="1"/>
    <col min="3078" max="3078" width="16.1796875" style="400" customWidth="1"/>
    <col min="3079" max="3328" width="9.1796875" style="400"/>
    <col min="3329" max="3329" width="10.54296875" style="400" customWidth="1"/>
    <col min="3330" max="3330" width="74.7265625" style="400" customWidth="1"/>
    <col min="3331" max="3331" width="4.81640625" style="400" bestFit="1" customWidth="1"/>
    <col min="3332" max="3332" width="12.54296875" style="400" customWidth="1"/>
    <col min="3333" max="3333" width="9.54296875" style="400" customWidth="1"/>
    <col min="3334" max="3334" width="16.1796875" style="400" customWidth="1"/>
    <col min="3335" max="3584" width="9.1796875" style="400"/>
    <col min="3585" max="3585" width="10.54296875" style="400" customWidth="1"/>
    <col min="3586" max="3586" width="74.7265625" style="400" customWidth="1"/>
    <col min="3587" max="3587" width="4.81640625" style="400" bestFit="1" customWidth="1"/>
    <col min="3588" max="3588" width="12.54296875" style="400" customWidth="1"/>
    <col min="3589" max="3589" width="9.54296875" style="400" customWidth="1"/>
    <col min="3590" max="3590" width="16.1796875" style="400" customWidth="1"/>
    <col min="3591" max="3840" width="9.1796875" style="400"/>
    <col min="3841" max="3841" width="10.54296875" style="400" customWidth="1"/>
    <col min="3842" max="3842" width="74.7265625" style="400" customWidth="1"/>
    <col min="3843" max="3843" width="4.81640625" style="400" bestFit="1" customWidth="1"/>
    <col min="3844" max="3844" width="12.54296875" style="400" customWidth="1"/>
    <col min="3845" max="3845" width="9.54296875" style="400" customWidth="1"/>
    <col min="3846" max="3846" width="16.1796875" style="400" customWidth="1"/>
    <col min="3847" max="4096" width="9.1796875" style="400"/>
    <col min="4097" max="4097" width="10.54296875" style="400" customWidth="1"/>
    <col min="4098" max="4098" width="74.7265625" style="400" customWidth="1"/>
    <col min="4099" max="4099" width="4.81640625" style="400" bestFit="1" customWidth="1"/>
    <col min="4100" max="4100" width="12.54296875" style="400" customWidth="1"/>
    <col min="4101" max="4101" width="9.54296875" style="400" customWidth="1"/>
    <col min="4102" max="4102" width="16.1796875" style="400" customWidth="1"/>
    <col min="4103" max="4352" width="9.1796875" style="400"/>
    <col min="4353" max="4353" width="10.54296875" style="400" customWidth="1"/>
    <col min="4354" max="4354" width="74.7265625" style="400" customWidth="1"/>
    <col min="4355" max="4355" width="4.81640625" style="400" bestFit="1" customWidth="1"/>
    <col min="4356" max="4356" width="12.54296875" style="400" customWidth="1"/>
    <col min="4357" max="4357" width="9.54296875" style="400" customWidth="1"/>
    <col min="4358" max="4358" width="16.1796875" style="400" customWidth="1"/>
    <col min="4359" max="4608" width="9.1796875" style="400"/>
    <col min="4609" max="4609" width="10.54296875" style="400" customWidth="1"/>
    <col min="4610" max="4610" width="74.7265625" style="400" customWidth="1"/>
    <col min="4611" max="4611" width="4.81640625" style="400" bestFit="1" customWidth="1"/>
    <col min="4612" max="4612" width="12.54296875" style="400" customWidth="1"/>
    <col min="4613" max="4613" width="9.54296875" style="400" customWidth="1"/>
    <col min="4614" max="4614" width="16.1796875" style="400" customWidth="1"/>
    <col min="4615" max="4864" width="9.1796875" style="400"/>
    <col min="4865" max="4865" width="10.54296875" style="400" customWidth="1"/>
    <col min="4866" max="4866" width="74.7265625" style="400" customWidth="1"/>
    <col min="4867" max="4867" width="4.81640625" style="400" bestFit="1" customWidth="1"/>
    <col min="4868" max="4868" width="12.54296875" style="400" customWidth="1"/>
    <col min="4869" max="4869" width="9.54296875" style="400" customWidth="1"/>
    <col min="4870" max="4870" width="16.1796875" style="400" customWidth="1"/>
    <col min="4871" max="5120" width="9.1796875" style="400"/>
    <col min="5121" max="5121" width="10.54296875" style="400" customWidth="1"/>
    <col min="5122" max="5122" width="74.7265625" style="400" customWidth="1"/>
    <col min="5123" max="5123" width="4.81640625" style="400" bestFit="1" customWidth="1"/>
    <col min="5124" max="5124" width="12.54296875" style="400" customWidth="1"/>
    <col min="5125" max="5125" width="9.54296875" style="400" customWidth="1"/>
    <col min="5126" max="5126" width="16.1796875" style="400" customWidth="1"/>
    <col min="5127" max="5376" width="9.1796875" style="400"/>
    <col min="5377" max="5377" width="10.54296875" style="400" customWidth="1"/>
    <col min="5378" max="5378" width="74.7265625" style="400" customWidth="1"/>
    <col min="5379" max="5379" width="4.81640625" style="400" bestFit="1" customWidth="1"/>
    <col min="5380" max="5380" width="12.54296875" style="400" customWidth="1"/>
    <col min="5381" max="5381" width="9.54296875" style="400" customWidth="1"/>
    <col min="5382" max="5382" width="16.1796875" style="400" customWidth="1"/>
    <col min="5383" max="5632" width="9.1796875" style="400"/>
    <col min="5633" max="5633" width="10.54296875" style="400" customWidth="1"/>
    <col min="5634" max="5634" width="74.7265625" style="400" customWidth="1"/>
    <col min="5635" max="5635" width="4.81640625" style="400" bestFit="1" customWidth="1"/>
    <col min="5636" max="5636" width="12.54296875" style="400" customWidth="1"/>
    <col min="5637" max="5637" width="9.54296875" style="400" customWidth="1"/>
    <col min="5638" max="5638" width="16.1796875" style="400" customWidth="1"/>
    <col min="5639" max="5888" width="9.1796875" style="400"/>
    <col min="5889" max="5889" width="10.54296875" style="400" customWidth="1"/>
    <col min="5890" max="5890" width="74.7265625" style="400" customWidth="1"/>
    <col min="5891" max="5891" width="4.81640625" style="400" bestFit="1" customWidth="1"/>
    <col min="5892" max="5892" width="12.54296875" style="400" customWidth="1"/>
    <col min="5893" max="5893" width="9.54296875" style="400" customWidth="1"/>
    <col min="5894" max="5894" width="16.1796875" style="400" customWidth="1"/>
    <col min="5895" max="6144" width="9.1796875" style="400"/>
    <col min="6145" max="6145" width="10.54296875" style="400" customWidth="1"/>
    <col min="6146" max="6146" width="74.7265625" style="400" customWidth="1"/>
    <col min="6147" max="6147" width="4.81640625" style="400" bestFit="1" customWidth="1"/>
    <col min="6148" max="6148" width="12.54296875" style="400" customWidth="1"/>
    <col min="6149" max="6149" width="9.54296875" style="400" customWidth="1"/>
    <col min="6150" max="6150" width="16.1796875" style="400" customWidth="1"/>
    <col min="6151" max="6400" width="9.1796875" style="400"/>
    <col min="6401" max="6401" width="10.54296875" style="400" customWidth="1"/>
    <col min="6402" max="6402" width="74.7265625" style="400" customWidth="1"/>
    <col min="6403" max="6403" width="4.81640625" style="400" bestFit="1" customWidth="1"/>
    <col min="6404" max="6404" width="12.54296875" style="400" customWidth="1"/>
    <col min="6405" max="6405" width="9.54296875" style="400" customWidth="1"/>
    <col min="6406" max="6406" width="16.1796875" style="400" customWidth="1"/>
    <col min="6407" max="6656" width="9.1796875" style="400"/>
    <col min="6657" max="6657" width="10.54296875" style="400" customWidth="1"/>
    <col min="6658" max="6658" width="74.7265625" style="400" customWidth="1"/>
    <col min="6659" max="6659" width="4.81640625" style="400" bestFit="1" customWidth="1"/>
    <col min="6660" max="6660" width="12.54296875" style="400" customWidth="1"/>
    <col min="6661" max="6661" width="9.54296875" style="400" customWidth="1"/>
    <col min="6662" max="6662" width="16.1796875" style="400" customWidth="1"/>
    <col min="6663" max="6912" width="9.1796875" style="400"/>
    <col min="6913" max="6913" width="10.54296875" style="400" customWidth="1"/>
    <col min="6914" max="6914" width="74.7265625" style="400" customWidth="1"/>
    <col min="6915" max="6915" width="4.81640625" style="400" bestFit="1" customWidth="1"/>
    <col min="6916" max="6916" width="12.54296875" style="400" customWidth="1"/>
    <col min="6917" max="6917" width="9.54296875" style="400" customWidth="1"/>
    <col min="6918" max="6918" width="16.1796875" style="400" customWidth="1"/>
    <col min="6919" max="7168" width="9.1796875" style="400"/>
    <col min="7169" max="7169" width="10.54296875" style="400" customWidth="1"/>
    <col min="7170" max="7170" width="74.7265625" style="400" customWidth="1"/>
    <col min="7171" max="7171" width="4.81640625" style="400" bestFit="1" customWidth="1"/>
    <col min="7172" max="7172" width="12.54296875" style="400" customWidth="1"/>
    <col min="7173" max="7173" width="9.54296875" style="400" customWidth="1"/>
    <col min="7174" max="7174" width="16.1796875" style="400" customWidth="1"/>
    <col min="7175" max="7424" width="9.1796875" style="400"/>
    <col min="7425" max="7425" width="10.54296875" style="400" customWidth="1"/>
    <col min="7426" max="7426" width="74.7265625" style="400" customWidth="1"/>
    <col min="7427" max="7427" width="4.81640625" style="400" bestFit="1" customWidth="1"/>
    <col min="7428" max="7428" width="12.54296875" style="400" customWidth="1"/>
    <col min="7429" max="7429" width="9.54296875" style="400" customWidth="1"/>
    <col min="7430" max="7430" width="16.1796875" style="400" customWidth="1"/>
    <col min="7431" max="7680" width="9.1796875" style="400"/>
    <col min="7681" max="7681" width="10.54296875" style="400" customWidth="1"/>
    <col min="7682" max="7682" width="74.7265625" style="400" customWidth="1"/>
    <col min="7683" max="7683" width="4.81640625" style="400" bestFit="1" customWidth="1"/>
    <col min="7684" max="7684" width="12.54296875" style="400" customWidth="1"/>
    <col min="7685" max="7685" width="9.54296875" style="400" customWidth="1"/>
    <col min="7686" max="7686" width="16.1796875" style="400" customWidth="1"/>
    <col min="7687" max="7936" width="9.1796875" style="400"/>
    <col min="7937" max="7937" width="10.54296875" style="400" customWidth="1"/>
    <col min="7938" max="7938" width="74.7265625" style="400" customWidth="1"/>
    <col min="7939" max="7939" width="4.81640625" style="400" bestFit="1" customWidth="1"/>
    <col min="7940" max="7940" width="12.54296875" style="400" customWidth="1"/>
    <col min="7941" max="7941" width="9.54296875" style="400" customWidth="1"/>
    <col min="7942" max="7942" width="16.1796875" style="400" customWidth="1"/>
    <col min="7943" max="8192" width="9.1796875" style="400"/>
    <col min="8193" max="8193" width="10.54296875" style="400" customWidth="1"/>
    <col min="8194" max="8194" width="74.7265625" style="400" customWidth="1"/>
    <col min="8195" max="8195" width="4.81640625" style="400" bestFit="1" customWidth="1"/>
    <col min="8196" max="8196" width="12.54296875" style="400" customWidth="1"/>
    <col min="8197" max="8197" width="9.54296875" style="400" customWidth="1"/>
    <col min="8198" max="8198" width="16.1796875" style="400" customWidth="1"/>
    <col min="8199" max="8448" width="9.1796875" style="400"/>
    <col min="8449" max="8449" width="10.54296875" style="400" customWidth="1"/>
    <col min="8450" max="8450" width="74.7265625" style="400" customWidth="1"/>
    <col min="8451" max="8451" width="4.81640625" style="400" bestFit="1" customWidth="1"/>
    <col min="8452" max="8452" width="12.54296875" style="400" customWidth="1"/>
    <col min="8453" max="8453" width="9.54296875" style="400" customWidth="1"/>
    <col min="8454" max="8454" width="16.1796875" style="400" customWidth="1"/>
    <col min="8455" max="8704" width="9.1796875" style="400"/>
    <col min="8705" max="8705" width="10.54296875" style="400" customWidth="1"/>
    <col min="8706" max="8706" width="74.7265625" style="400" customWidth="1"/>
    <col min="8707" max="8707" width="4.81640625" style="400" bestFit="1" customWidth="1"/>
    <col min="8708" max="8708" width="12.54296875" style="400" customWidth="1"/>
    <col min="8709" max="8709" width="9.54296875" style="400" customWidth="1"/>
    <col min="8710" max="8710" width="16.1796875" style="400" customWidth="1"/>
    <col min="8711" max="8960" width="9.1796875" style="400"/>
    <col min="8961" max="8961" width="10.54296875" style="400" customWidth="1"/>
    <col min="8962" max="8962" width="74.7265625" style="400" customWidth="1"/>
    <col min="8963" max="8963" width="4.81640625" style="400" bestFit="1" customWidth="1"/>
    <col min="8964" max="8964" width="12.54296875" style="400" customWidth="1"/>
    <col min="8965" max="8965" width="9.54296875" style="400" customWidth="1"/>
    <col min="8966" max="8966" width="16.1796875" style="400" customWidth="1"/>
    <col min="8967" max="9216" width="9.1796875" style="400"/>
    <col min="9217" max="9217" width="10.54296875" style="400" customWidth="1"/>
    <col min="9218" max="9218" width="74.7265625" style="400" customWidth="1"/>
    <col min="9219" max="9219" width="4.81640625" style="400" bestFit="1" customWidth="1"/>
    <col min="9220" max="9220" width="12.54296875" style="400" customWidth="1"/>
    <col min="9221" max="9221" width="9.54296875" style="400" customWidth="1"/>
    <col min="9222" max="9222" width="16.1796875" style="400" customWidth="1"/>
    <col min="9223" max="9472" width="9.1796875" style="400"/>
    <col min="9473" max="9473" width="10.54296875" style="400" customWidth="1"/>
    <col min="9474" max="9474" width="74.7265625" style="400" customWidth="1"/>
    <col min="9475" max="9475" width="4.81640625" style="400" bestFit="1" customWidth="1"/>
    <col min="9476" max="9476" width="12.54296875" style="400" customWidth="1"/>
    <col min="9477" max="9477" width="9.54296875" style="400" customWidth="1"/>
    <col min="9478" max="9478" width="16.1796875" style="400" customWidth="1"/>
    <col min="9479" max="9728" width="9.1796875" style="400"/>
    <col min="9729" max="9729" width="10.54296875" style="400" customWidth="1"/>
    <col min="9730" max="9730" width="74.7265625" style="400" customWidth="1"/>
    <col min="9731" max="9731" width="4.81640625" style="400" bestFit="1" customWidth="1"/>
    <col min="9732" max="9732" width="12.54296875" style="400" customWidth="1"/>
    <col min="9733" max="9733" width="9.54296875" style="400" customWidth="1"/>
    <col min="9734" max="9734" width="16.1796875" style="400" customWidth="1"/>
    <col min="9735" max="9984" width="9.1796875" style="400"/>
    <col min="9985" max="9985" width="10.54296875" style="400" customWidth="1"/>
    <col min="9986" max="9986" width="74.7265625" style="400" customWidth="1"/>
    <col min="9987" max="9987" width="4.81640625" style="400" bestFit="1" customWidth="1"/>
    <col min="9988" max="9988" width="12.54296875" style="400" customWidth="1"/>
    <col min="9989" max="9989" width="9.54296875" style="400" customWidth="1"/>
    <col min="9990" max="9990" width="16.1796875" style="400" customWidth="1"/>
    <col min="9991" max="10240" width="9.1796875" style="400"/>
    <col min="10241" max="10241" width="10.54296875" style="400" customWidth="1"/>
    <col min="10242" max="10242" width="74.7265625" style="400" customWidth="1"/>
    <col min="10243" max="10243" width="4.81640625" style="400" bestFit="1" customWidth="1"/>
    <col min="10244" max="10244" width="12.54296875" style="400" customWidth="1"/>
    <col min="10245" max="10245" width="9.54296875" style="400" customWidth="1"/>
    <col min="10246" max="10246" width="16.1796875" style="400" customWidth="1"/>
    <col min="10247" max="10496" width="9.1796875" style="400"/>
    <col min="10497" max="10497" width="10.54296875" style="400" customWidth="1"/>
    <col min="10498" max="10498" width="74.7265625" style="400" customWidth="1"/>
    <col min="10499" max="10499" width="4.81640625" style="400" bestFit="1" customWidth="1"/>
    <col min="10500" max="10500" width="12.54296875" style="400" customWidth="1"/>
    <col min="10501" max="10501" width="9.54296875" style="400" customWidth="1"/>
    <col min="10502" max="10502" width="16.1796875" style="400" customWidth="1"/>
    <col min="10503" max="10752" width="9.1796875" style="400"/>
    <col min="10753" max="10753" width="10.54296875" style="400" customWidth="1"/>
    <col min="10754" max="10754" width="74.7265625" style="400" customWidth="1"/>
    <col min="10755" max="10755" width="4.81640625" style="400" bestFit="1" customWidth="1"/>
    <col min="10756" max="10756" width="12.54296875" style="400" customWidth="1"/>
    <col min="10757" max="10757" width="9.54296875" style="400" customWidth="1"/>
    <col min="10758" max="10758" width="16.1796875" style="400" customWidth="1"/>
    <col min="10759" max="11008" width="9.1796875" style="400"/>
    <col min="11009" max="11009" width="10.54296875" style="400" customWidth="1"/>
    <col min="11010" max="11010" width="74.7265625" style="400" customWidth="1"/>
    <col min="11011" max="11011" width="4.81640625" style="400" bestFit="1" customWidth="1"/>
    <col min="11012" max="11012" width="12.54296875" style="400" customWidth="1"/>
    <col min="11013" max="11013" width="9.54296875" style="400" customWidth="1"/>
    <col min="11014" max="11014" width="16.1796875" style="400" customWidth="1"/>
    <col min="11015" max="11264" width="9.1796875" style="400"/>
    <col min="11265" max="11265" width="10.54296875" style="400" customWidth="1"/>
    <col min="11266" max="11266" width="74.7265625" style="400" customWidth="1"/>
    <col min="11267" max="11267" width="4.81640625" style="400" bestFit="1" customWidth="1"/>
    <col min="11268" max="11268" width="12.54296875" style="400" customWidth="1"/>
    <col min="11269" max="11269" width="9.54296875" style="400" customWidth="1"/>
    <col min="11270" max="11270" width="16.1796875" style="400" customWidth="1"/>
    <col min="11271" max="11520" width="9.1796875" style="400"/>
    <col min="11521" max="11521" width="10.54296875" style="400" customWidth="1"/>
    <col min="11522" max="11522" width="74.7265625" style="400" customWidth="1"/>
    <col min="11523" max="11523" width="4.81640625" style="400" bestFit="1" customWidth="1"/>
    <col min="11524" max="11524" width="12.54296875" style="400" customWidth="1"/>
    <col min="11525" max="11525" width="9.54296875" style="400" customWidth="1"/>
    <col min="11526" max="11526" width="16.1796875" style="400" customWidth="1"/>
    <col min="11527" max="11776" width="9.1796875" style="400"/>
    <col min="11777" max="11777" width="10.54296875" style="400" customWidth="1"/>
    <col min="11778" max="11778" width="74.7265625" style="400" customWidth="1"/>
    <col min="11779" max="11779" width="4.81640625" style="400" bestFit="1" customWidth="1"/>
    <col min="11780" max="11780" width="12.54296875" style="400" customWidth="1"/>
    <col min="11781" max="11781" width="9.54296875" style="400" customWidth="1"/>
    <col min="11782" max="11782" width="16.1796875" style="400" customWidth="1"/>
    <col min="11783" max="12032" width="9.1796875" style="400"/>
    <col min="12033" max="12033" width="10.54296875" style="400" customWidth="1"/>
    <col min="12034" max="12034" width="74.7265625" style="400" customWidth="1"/>
    <col min="12035" max="12035" width="4.81640625" style="400" bestFit="1" customWidth="1"/>
    <col min="12036" max="12036" width="12.54296875" style="400" customWidth="1"/>
    <col min="12037" max="12037" width="9.54296875" style="400" customWidth="1"/>
    <col min="12038" max="12038" width="16.1796875" style="400" customWidth="1"/>
    <col min="12039" max="12288" width="9.1796875" style="400"/>
    <col min="12289" max="12289" width="10.54296875" style="400" customWidth="1"/>
    <col min="12290" max="12290" width="74.7265625" style="400" customWidth="1"/>
    <col min="12291" max="12291" width="4.81640625" style="400" bestFit="1" customWidth="1"/>
    <col min="12292" max="12292" width="12.54296875" style="400" customWidth="1"/>
    <col min="12293" max="12293" width="9.54296875" style="400" customWidth="1"/>
    <col min="12294" max="12294" width="16.1796875" style="400" customWidth="1"/>
    <col min="12295" max="12544" width="9.1796875" style="400"/>
    <col min="12545" max="12545" width="10.54296875" style="400" customWidth="1"/>
    <col min="12546" max="12546" width="74.7265625" style="400" customWidth="1"/>
    <col min="12547" max="12547" width="4.81640625" style="400" bestFit="1" customWidth="1"/>
    <col min="12548" max="12548" width="12.54296875" style="400" customWidth="1"/>
    <col min="12549" max="12549" width="9.54296875" style="400" customWidth="1"/>
    <col min="12550" max="12550" width="16.1796875" style="400" customWidth="1"/>
    <col min="12551" max="12800" width="9.1796875" style="400"/>
    <col min="12801" max="12801" width="10.54296875" style="400" customWidth="1"/>
    <col min="12802" max="12802" width="74.7265625" style="400" customWidth="1"/>
    <col min="12803" max="12803" width="4.81640625" style="400" bestFit="1" customWidth="1"/>
    <col min="12804" max="12804" width="12.54296875" style="400" customWidth="1"/>
    <col min="12805" max="12805" width="9.54296875" style="400" customWidth="1"/>
    <col min="12806" max="12806" width="16.1796875" style="400" customWidth="1"/>
    <col min="12807" max="13056" width="9.1796875" style="400"/>
    <col min="13057" max="13057" width="10.54296875" style="400" customWidth="1"/>
    <col min="13058" max="13058" width="74.7265625" style="400" customWidth="1"/>
    <col min="13059" max="13059" width="4.81640625" style="400" bestFit="1" customWidth="1"/>
    <col min="13060" max="13060" width="12.54296875" style="400" customWidth="1"/>
    <col min="13061" max="13061" width="9.54296875" style="400" customWidth="1"/>
    <col min="13062" max="13062" width="16.1796875" style="400" customWidth="1"/>
    <col min="13063" max="13312" width="9.1796875" style="400"/>
    <col min="13313" max="13313" width="10.54296875" style="400" customWidth="1"/>
    <col min="13314" max="13314" width="74.7265625" style="400" customWidth="1"/>
    <col min="13315" max="13315" width="4.81640625" style="400" bestFit="1" customWidth="1"/>
    <col min="13316" max="13316" width="12.54296875" style="400" customWidth="1"/>
    <col min="13317" max="13317" width="9.54296875" style="400" customWidth="1"/>
    <col min="13318" max="13318" width="16.1796875" style="400" customWidth="1"/>
    <col min="13319" max="13568" width="9.1796875" style="400"/>
    <col min="13569" max="13569" width="10.54296875" style="400" customWidth="1"/>
    <col min="13570" max="13570" width="74.7265625" style="400" customWidth="1"/>
    <col min="13571" max="13571" width="4.81640625" style="400" bestFit="1" customWidth="1"/>
    <col min="13572" max="13572" width="12.54296875" style="400" customWidth="1"/>
    <col min="13573" max="13573" width="9.54296875" style="400" customWidth="1"/>
    <col min="13574" max="13574" width="16.1796875" style="400" customWidth="1"/>
    <col min="13575" max="13824" width="9.1796875" style="400"/>
    <col min="13825" max="13825" width="10.54296875" style="400" customWidth="1"/>
    <col min="13826" max="13826" width="74.7265625" style="400" customWidth="1"/>
    <col min="13827" max="13827" width="4.81640625" style="400" bestFit="1" customWidth="1"/>
    <col min="13828" max="13828" width="12.54296875" style="400" customWidth="1"/>
    <col min="13829" max="13829" width="9.54296875" style="400" customWidth="1"/>
    <col min="13830" max="13830" width="16.1796875" style="400" customWidth="1"/>
    <col min="13831" max="14080" width="9.1796875" style="400"/>
    <col min="14081" max="14081" width="10.54296875" style="400" customWidth="1"/>
    <col min="14082" max="14082" width="74.7265625" style="400" customWidth="1"/>
    <col min="14083" max="14083" width="4.81640625" style="400" bestFit="1" customWidth="1"/>
    <col min="14084" max="14084" width="12.54296875" style="400" customWidth="1"/>
    <col min="14085" max="14085" width="9.54296875" style="400" customWidth="1"/>
    <col min="14086" max="14086" width="16.1796875" style="400" customWidth="1"/>
    <col min="14087" max="14336" width="9.1796875" style="400"/>
    <col min="14337" max="14337" width="10.54296875" style="400" customWidth="1"/>
    <col min="14338" max="14338" width="74.7265625" style="400" customWidth="1"/>
    <col min="14339" max="14339" width="4.81640625" style="400" bestFit="1" customWidth="1"/>
    <col min="14340" max="14340" width="12.54296875" style="400" customWidth="1"/>
    <col min="14341" max="14341" width="9.54296875" style="400" customWidth="1"/>
    <col min="14342" max="14342" width="16.1796875" style="400" customWidth="1"/>
    <col min="14343" max="14592" width="9.1796875" style="400"/>
    <col min="14593" max="14593" width="10.54296875" style="400" customWidth="1"/>
    <col min="14594" max="14594" width="74.7265625" style="400" customWidth="1"/>
    <col min="14595" max="14595" width="4.81640625" style="400" bestFit="1" customWidth="1"/>
    <col min="14596" max="14596" width="12.54296875" style="400" customWidth="1"/>
    <col min="14597" max="14597" width="9.54296875" style="400" customWidth="1"/>
    <col min="14598" max="14598" width="16.1796875" style="400" customWidth="1"/>
    <col min="14599" max="14848" width="9.1796875" style="400"/>
    <col min="14849" max="14849" width="10.54296875" style="400" customWidth="1"/>
    <col min="14850" max="14850" width="74.7265625" style="400" customWidth="1"/>
    <col min="14851" max="14851" width="4.81640625" style="400" bestFit="1" customWidth="1"/>
    <col min="14852" max="14852" width="12.54296875" style="400" customWidth="1"/>
    <col min="14853" max="14853" width="9.54296875" style="400" customWidth="1"/>
    <col min="14854" max="14854" width="16.1796875" style="400" customWidth="1"/>
    <col min="14855" max="15104" width="9.1796875" style="400"/>
    <col min="15105" max="15105" width="10.54296875" style="400" customWidth="1"/>
    <col min="15106" max="15106" width="74.7265625" style="400" customWidth="1"/>
    <col min="15107" max="15107" width="4.81640625" style="400" bestFit="1" customWidth="1"/>
    <col min="15108" max="15108" width="12.54296875" style="400" customWidth="1"/>
    <col min="15109" max="15109" width="9.54296875" style="400" customWidth="1"/>
    <col min="15110" max="15110" width="16.1796875" style="400" customWidth="1"/>
    <col min="15111" max="15360" width="9.1796875" style="400"/>
    <col min="15361" max="15361" width="10.54296875" style="400" customWidth="1"/>
    <col min="15362" max="15362" width="74.7265625" style="400" customWidth="1"/>
    <col min="15363" max="15363" width="4.81640625" style="400" bestFit="1" customWidth="1"/>
    <col min="15364" max="15364" width="12.54296875" style="400" customWidth="1"/>
    <col min="15365" max="15365" width="9.54296875" style="400" customWidth="1"/>
    <col min="15366" max="15366" width="16.1796875" style="400" customWidth="1"/>
    <col min="15367" max="15616" width="9.1796875" style="400"/>
    <col min="15617" max="15617" width="10.54296875" style="400" customWidth="1"/>
    <col min="15618" max="15618" width="74.7265625" style="400" customWidth="1"/>
    <col min="15619" max="15619" width="4.81640625" style="400" bestFit="1" customWidth="1"/>
    <col min="15620" max="15620" width="12.54296875" style="400" customWidth="1"/>
    <col min="15621" max="15621" width="9.54296875" style="400" customWidth="1"/>
    <col min="15622" max="15622" width="16.1796875" style="400" customWidth="1"/>
    <col min="15623" max="15872" width="9.1796875" style="400"/>
    <col min="15873" max="15873" width="10.54296875" style="400" customWidth="1"/>
    <col min="15874" max="15874" width="74.7265625" style="400" customWidth="1"/>
    <col min="15875" max="15875" width="4.81640625" style="400" bestFit="1" customWidth="1"/>
    <col min="15876" max="15876" width="12.54296875" style="400" customWidth="1"/>
    <col min="15877" max="15877" width="9.54296875" style="400" customWidth="1"/>
    <col min="15878" max="15878" width="16.1796875" style="400" customWidth="1"/>
    <col min="15879" max="16128" width="9.1796875" style="400"/>
    <col min="16129" max="16129" width="10.54296875" style="400" customWidth="1"/>
    <col min="16130" max="16130" width="74.7265625" style="400" customWidth="1"/>
    <col min="16131" max="16131" width="4.81640625" style="400" bestFit="1" customWidth="1"/>
    <col min="16132" max="16132" width="12.54296875" style="400" customWidth="1"/>
    <col min="16133" max="16133" width="9.54296875" style="400" customWidth="1"/>
    <col min="16134" max="16134" width="16.1796875" style="400" customWidth="1"/>
    <col min="16135" max="16384" width="9.1796875" style="400"/>
  </cols>
  <sheetData>
    <row r="1" spans="1:6" ht="15" customHeight="1" x14ac:dyDescent="0.3">
      <c r="A1" s="354" t="s">
        <v>6</v>
      </c>
      <c r="B1" s="354"/>
      <c r="C1" s="354"/>
      <c r="D1" s="354"/>
      <c r="E1" s="354"/>
      <c r="F1" s="354"/>
    </row>
    <row r="2" spans="1:6" ht="15" customHeight="1" x14ac:dyDescent="0.3">
      <c r="A2" s="355" t="s">
        <v>288</v>
      </c>
      <c r="B2" s="354"/>
      <c r="C2" s="354"/>
      <c r="D2" s="354"/>
      <c r="E2" s="354"/>
      <c r="F2" s="354"/>
    </row>
    <row r="3" spans="1:6" x14ac:dyDescent="0.3">
      <c r="A3" s="354"/>
      <c r="B3" s="354"/>
      <c r="C3" s="354"/>
      <c r="D3" s="354"/>
      <c r="E3" s="354"/>
      <c r="F3" s="354"/>
    </row>
    <row r="4" spans="1:6" x14ac:dyDescent="0.3">
      <c r="A4" s="354" t="s">
        <v>289</v>
      </c>
      <c r="B4" s="354"/>
      <c r="C4" s="354"/>
      <c r="D4" s="354"/>
      <c r="E4" s="354"/>
      <c r="F4" s="354"/>
    </row>
    <row r="5" spans="1:6" x14ac:dyDescent="0.3">
      <c r="A5" s="354" t="s">
        <v>10</v>
      </c>
      <c r="B5" s="354"/>
      <c r="C5" s="354"/>
      <c r="D5" s="354"/>
      <c r="E5" s="354"/>
      <c r="F5" s="354"/>
    </row>
    <row r="6" spans="1:6" x14ac:dyDescent="0.3">
      <c r="A6" s="356"/>
      <c r="B6" s="356"/>
      <c r="C6" s="356"/>
      <c r="D6" s="356"/>
      <c r="E6" s="356"/>
      <c r="F6" s="356"/>
    </row>
    <row r="7" spans="1:6" x14ac:dyDescent="0.3">
      <c r="A7" s="357" t="s">
        <v>11</v>
      </c>
      <c r="B7" s="357"/>
      <c r="C7" s="357"/>
      <c r="D7" s="357"/>
      <c r="E7" s="357"/>
      <c r="F7" s="357"/>
    </row>
    <row r="8" spans="1:6" x14ac:dyDescent="0.3">
      <c r="A8" s="358"/>
      <c r="B8" s="358"/>
      <c r="C8" s="358"/>
      <c r="D8" s="358"/>
      <c r="E8" s="358"/>
      <c r="F8" s="358"/>
    </row>
    <row r="9" spans="1:6" ht="13.5" thickBot="1" x14ac:dyDescent="0.35">
      <c r="A9" s="359" t="s">
        <v>288</v>
      </c>
      <c r="B9" s="359"/>
      <c r="C9" s="359"/>
      <c r="D9" s="359"/>
      <c r="E9" s="359"/>
      <c r="F9" s="359"/>
    </row>
    <row r="10" spans="1:6" s="401" customFormat="1" ht="26" x14ac:dyDescent="0.35">
      <c r="A10" s="28" t="s">
        <v>264</v>
      </c>
      <c r="B10" s="29" t="s">
        <v>265</v>
      </c>
      <c r="C10" s="30" t="s">
        <v>266</v>
      </c>
      <c r="D10" s="31" t="s">
        <v>267</v>
      </c>
      <c r="E10" s="32" t="s">
        <v>268</v>
      </c>
      <c r="F10" s="33" t="s">
        <v>290</v>
      </c>
    </row>
    <row r="11" spans="1:6" x14ac:dyDescent="0.3">
      <c r="A11" s="34" t="s">
        <v>270</v>
      </c>
      <c r="B11" s="35" t="s">
        <v>291</v>
      </c>
      <c r="C11" s="36"/>
      <c r="D11" s="36"/>
      <c r="E11" s="37" t="s">
        <v>292</v>
      </c>
      <c r="F11" s="38"/>
    </row>
    <row r="12" spans="1:6" x14ac:dyDescent="0.3">
      <c r="A12" s="39" t="s">
        <v>293</v>
      </c>
      <c r="B12" s="40" t="s">
        <v>294</v>
      </c>
      <c r="C12" s="41" t="s">
        <v>278</v>
      </c>
      <c r="D12" s="42"/>
      <c r="E12" s="43">
        <v>10</v>
      </c>
      <c r="F12" s="44">
        <f>D12*E12</f>
        <v>0</v>
      </c>
    </row>
    <row r="13" spans="1:6" x14ac:dyDescent="0.3">
      <c r="A13" s="45"/>
      <c r="B13" s="351" t="s">
        <v>295</v>
      </c>
      <c r="C13" s="352"/>
      <c r="D13" s="352"/>
      <c r="E13" s="352"/>
      <c r="F13" s="353"/>
    </row>
    <row r="14" spans="1:6" x14ac:dyDescent="0.3">
      <c r="A14" s="39" t="s">
        <v>296</v>
      </c>
      <c r="B14" s="46" t="s">
        <v>297</v>
      </c>
      <c r="C14" s="41" t="s">
        <v>298</v>
      </c>
      <c r="D14" s="42">
        <v>0</v>
      </c>
      <c r="E14" s="43">
        <v>20</v>
      </c>
      <c r="F14" s="44">
        <f t="shared" ref="F14:F21" si="0">D14*E14</f>
        <v>0</v>
      </c>
    </row>
    <row r="15" spans="1:6" x14ac:dyDescent="0.3">
      <c r="A15" s="39" t="s">
        <v>299</v>
      </c>
      <c r="B15" s="46" t="s">
        <v>300</v>
      </c>
      <c r="C15" s="41" t="s">
        <v>298</v>
      </c>
      <c r="D15" s="42">
        <v>0</v>
      </c>
      <c r="E15" s="43">
        <v>20</v>
      </c>
      <c r="F15" s="44">
        <f t="shared" si="0"/>
        <v>0</v>
      </c>
    </row>
    <row r="16" spans="1:6" x14ac:dyDescent="0.3">
      <c r="A16" s="39" t="s">
        <v>301</v>
      </c>
      <c r="B16" s="46" t="s">
        <v>302</v>
      </c>
      <c r="C16" s="41" t="s">
        <v>298</v>
      </c>
      <c r="D16" s="42">
        <v>0</v>
      </c>
      <c r="E16" s="43">
        <v>20</v>
      </c>
      <c r="F16" s="44">
        <f t="shared" si="0"/>
        <v>0</v>
      </c>
    </row>
    <row r="17" spans="1:6" x14ac:dyDescent="0.3">
      <c r="A17" s="39" t="s">
        <v>303</v>
      </c>
      <c r="B17" s="46" t="s">
        <v>304</v>
      </c>
      <c r="C17" s="41" t="s">
        <v>298</v>
      </c>
      <c r="D17" s="42">
        <v>0</v>
      </c>
      <c r="E17" s="43">
        <v>20</v>
      </c>
      <c r="F17" s="44">
        <f t="shared" si="0"/>
        <v>0</v>
      </c>
    </row>
    <row r="18" spans="1:6" x14ac:dyDescent="0.3">
      <c r="A18" s="39" t="s">
        <v>305</v>
      </c>
      <c r="B18" s="46" t="s">
        <v>306</v>
      </c>
      <c r="C18" s="41" t="s">
        <v>298</v>
      </c>
      <c r="D18" s="42">
        <v>0</v>
      </c>
      <c r="E18" s="43">
        <v>15</v>
      </c>
      <c r="F18" s="44">
        <f t="shared" si="0"/>
        <v>0</v>
      </c>
    </row>
    <row r="19" spans="1:6" x14ac:dyDescent="0.3">
      <c r="A19" s="39" t="s">
        <v>307</v>
      </c>
      <c r="B19" s="46" t="s">
        <v>308</v>
      </c>
      <c r="C19" s="41" t="s">
        <v>298</v>
      </c>
      <c r="D19" s="42">
        <v>0</v>
      </c>
      <c r="E19" s="43">
        <v>15</v>
      </c>
      <c r="F19" s="44">
        <f t="shared" ref="F19:F20" si="1">D19*E19</f>
        <v>0</v>
      </c>
    </row>
    <row r="20" spans="1:6" x14ac:dyDescent="0.3">
      <c r="A20" s="39" t="s">
        <v>309</v>
      </c>
      <c r="B20" s="46" t="s">
        <v>310</v>
      </c>
      <c r="C20" s="41" t="s">
        <v>298</v>
      </c>
      <c r="D20" s="42">
        <v>0</v>
      </c>
      <c r="E20" s="43">
        <v>15</v>
      </c>
      <c r="F20" s="44">
        <f t="shared" si="1"/>
        <v>0</v>
      </c>
    </row>
    <row r="21" spans="1:6" x14ac:dyDescent="0.3">
      <c r="A21" s="39" t="s">
        <v>311</v>
      </c>
      <c r="B21" s="47" t="s">
        <v>312</v>
      </c>
      <c r="C21" s="48" t="s">
        <v>274</v>
      </c>
      <c r="D21" s="42">
        <v>0</v>
      </c>
      <c r="E21" s="49">
        <v>300</v>
      </c>
      <c r="F21" s="50">
        <f t="shared" si="0"/>
        <v>0</v>
      </c>
    </row>
    <row r="22" spans="1:6" x14ac:dyDescent="0.3">
      <c r="A22" s="39" t="s">
        <v>313</v>
      </c>
      <c r="B22" s="47" t="s">
        <v>314</v>
      </c>
      <c r="C22" s="48"/>
      <c r="D22" s="402"/>
      <c r="E22" s="49"/>
      <c r="F22" s="50"/>
    </row>
    <row r="23" spans="1:6" x14ac:dyDescent="0.3">
      <c r="A23" s="45"/>
      <c r="B23" s="351" t="s">
        <v>315</v>
      </c>
      <c r="C23" s="352"/>
      <c r="D23" s="352"/>
      <c r="E23" s="352"/>
      <c r="F23" s="353"/>
    </row>
    <row r="24" spans="1:6" x14ac:dyDescent="0.3">
      <c r="A24" s="45" t="s">
        <v>316</v>
      </c>
      <c r="B24" s="46" t="s">
        <v>317</v>
      </c>
      <c r="C24" s="41" t="s">
        <v>318</v>
      </c>
      <c r="D24" s="42">
        <v>0</v>
      </c>
      <c r="E24" s="43">
        <v>30</v>
      </c>
      <c r="F24" s="44">
        <f t="shared" ref="F24:F31" si="2">D24*E24</f>
        <v>0</v>
      </c>
    </row>
    <row r="25" spans="1:6" x14ac:dyDescent="0.3">
      <c r="A25" s="45" t="s">
        <v>319</v>
      </c>
      <c r="B25" s="46" t="s">
        <v>320</v>
      </c>
      <c r="C25" s="41" t="s">
        <v>318</v>
      </c>
      <c r="D25" s="42">
        <v>0</v>
      </c>
      <c r="E25" s="43">
        <v>40</v>
      </c>
      <c r="F25" s="44">
        <f t="shared" si="2"/>
        <v>0</v>
      </c>
    </row>
    <row r="26" spans="1:6" x14ac:dyDescent="0.3">
      <c r="A26" s="45" t="s">
        <v>321</v>
      </c>
      <c r="B26" s="46" t="s">
        <v>322</v>
      </c>
      <c r="C26" s="41" t="s">
        <v>318</v>
      </c>
      <c r="D26" s="42">
        <v>0</v>
      </c>
      <c r="E26" s="43">
        <v>30</v>
      </c>
      <c r="F26" s="44">
        <f t="shared" si="2"/>
        <v>0</v>
      </c>
    </row>
    <row r="27" spans="1:6" x14ac:dyDescent="0.3">
      <c r="A27" s="45" t="s">
        <v>323</v>
      </c>
      <c r="B27" s="46" t="s">
        <v>324</v>
      </c>
      <c r="C27" s="41" t="s">
        <v>318</v>
      </c>
      <c r="D27" s="42">
        <v>0</v>
      </c>
      <c r="E27" s="43">
        <v>40</v>
      </c>
      <c r="F27" s="44">
        <f t="shared" si="2"/>
        <v>0</v>
      </c>
    </row>
    <row r="28" spans="1:6" x14ac:dyDescent="0.3">
      <c r="A28" s="45" t="s">
        <v>325</v>
      </c>
      <c r="B28" s="46" t="s">
        <v>326</v>
      </c>
      <c r="C28" s="41" t="s">
        <v>318</v>
      </c>
      <c r="D28" s="42">
        <v>0</v>
      </c>
      <c r="E28" s="43">
        <v>2000</v>
      </c>
      <c r="F28" s="44">
        <f t="shared" si="2"/>
        <v>0</v>
      </c>
    </row>
    <row r="29" spans="1:6" x14ac:dyDescent="0.3">
      <c r="A29" s="45" t="s">
        <v>327</v>
      </c>
      <c r="B29" s="46" t="s">
        <v>328</v>
      </c>
      <c r="C29" s="41" t="s">
        <v>318</v>
      </c>
      <c r="D29" s="42">
        <v>0</v>
      </c>
      <c r="E29" s="43">
        <v>300</v>
      </c>
      <c r="F29" s="44">
        <f t="shared" si="2"/>
        <v>0</v>
      </c>
    </row>
    <row r="30" spans="1:6" ht="12.75" customHeight="1" x14ac:dyDescent="0.3">
      <c r="A30" s="45" t="s">
        <v>329</v>
      </c>
      <c r="B30" s="46" t="s">
        <v>330</v>
      </c>
      <c r="C30" s="41" t="s">
        <v>318</v>
      </c>
      <c r="D30" s="42">
        <v>0</v>
      </c>
      <c r="E30" s="43">
        <v>480</v>
      </c>
      <c r="F30" s="44">
        <f t="shared" si="2"/>
        <v>0</v>
      </c>
    </row>
    <row r="31" spans="1:6" x14ac:dyDescent="0.3">
      <c r="A31" s="45" t="s">
        <v>331</v>
      </c>
      <c r="B31" s="46" t="s">
        <v>332</v>
      </c>
      <c r="C31" s="41" t="s">
        <v>318</v>
      </c>
      <c r="D31" s="42">
        <v>0</v>
      </c>
      <c r="E31" s="43">
        <v>500</v>
      </c>
      <c r="F31" s="44">
        <f t="shared" si="2"/>
        <v>0</v>
      </c>
    </row>
    <row r="32" spans="1:6" x14ac:dyDescent="0.3">
      <c r="A32" s="45"/>
      <c r="B32" s="351" t="s">
        <v>333</v>
      </c>
      <c r="C32" s="352"/>
      <c r="D32" s="352"/>
      <c r="E32" s="352"/>
      <c r="F32" s="353"/>
    </row>
    <row r="33" spans="1:6" x14ac:dyDescent="0.3">
      <c r="A33" s="45" t="s">
        <v>334</v>
      </c>
      <c r="B33" s="46" t="s">
        <v>335</v>
      </c>
      <c r="C33" s="41" t="s">
        <v>318</v>
      </c>
      <c r="D33" s="42">
        <v>0</v>
      </c>
      <c r="E33" s="43">
        <v>30</v>
      </c>
      <c r="F33" s="44">
        <f>D33*E33</f>
        <v>0</v>
      </c>
    </row>
    <row r="34" spans="1:6" x14ac:dyDescent="0.3">
      <c r="A34" s="45" t="s">
        <v>336</v>
      </c>
      <c r="B34" s="46" t="s">
        <v>337</v>
      </c>
      <c r="C34" s="41" t="s">
        <v>318</v>
      </c>
      <c r="D34" s="42">
        <v>0</v>
      </c>
      <c r="E34" s="43">
        <v>40</v>
      </c>
      <c r="F34" s="44">
        <f>D34*E34</f>
        <v>0</v>
      </c>
    </row>
    <row r="35" spans="1:6" x14ac:dyDescent="0.3">
      <c r="A35" s="45" t="s">
        <v>338</v>
      </c>
      <c r="B35" s="46" t="s">
        <v>339</v>
      </c>
      <c r="C35" s="41" t="s">
        <v>318</v>
      </c>
      <c r="D35" s="42">
        <v>0</v>
      </c>
      <c r="E35" s="43">
        <v>30</v>
      </c>
      <c r="F35" s="44">
        <f>D35*E35</f>
        <v>0</v>
      </c>
    </row>
    <row r="36" spans="1:6" x14ac:dyDescent="0.3">
      <c r="A36" s="45" t="s">
        <v>340</v>
      </c>
      <c r="B36" s="46" t="s">
        <v>341</v>
      </c>
      <c r="C36" s="41" t="s">
        <v>318</v>
      </c>
      <c r="D36" s="51">
        <v>0</v>
      </c>
      <c r="E36" s="43">
        <v>40</v>
      </c>
      <c r="F36" s="44">
        <f t="shared" ref="F36:F45" si="3">D36*E36</f>
        <v>0</v>
      </c>
    </row>
    <row r="37" spans="1:6" x14ac:dyDescent="0.3">
      <c r="A37" s="45" t="s">
        <v>342</v>
      </c>
      <c r="B37" s="46" t="s">
        <v>343</v>
      </c>
      <c r="C37" s="41" t="s">
        <v>318</v>
      </c>
      <c r="D37" s="52">
        <v>0</v>
      </c>
      <c r="E37" s="43">
        <v>2000</v>
      </c>
      <c r="F37" s="44">
        <f t="shared" si="3"/>
        <v>0</v>
      </c>
    </row>
    <row r="38" spans="1:6" x14ac:dyDescent="0.3">
      <c r="A38" s="45" t="s">
        <v>344</v>
      </c>
      <c r="B38" s="46" t="s">
        <v>345</v>
      </c>
      <c r="C38" s="41" t="s">
        <v>318</v>
      </c>
      <c r="D38" s="42">
        <v>0</v>
      </c>
      <c r="E38" s="43">
        <v>300</v>
      </c>
      <c r="F38" s="44">
        <f>D38*E38</f>
        <v>0</v>
      </c>
    </row>
    <row r="39" spans="1:6" x14ac:dyDescent="0.3">
      <c r="A39" s="45" t="s">
        <v>346</v>
      </c>
      <c r="B39" s="46" t="s">
        <v>347</v>
      </c>
      <c r="C39" s="41" t="s">
        <v>318</v>
      </c>
      <c r="D39" s="42">
        <v>0</v>
      </c>
      <c r="E39" s="43">
        <v>480</v>
      </c>
      <c r="F39" s="44">
        <f>D39*E39</f>
        <v>0</v>
      </c>
    </row>
    <row r="40" spans="1:6" x14ac:dyDescent="0.3">
      <c r="A40" s="45" t="s">
        <v>348</v>
      </c>
      <c r="B40" s="46" t="s">
        <v>349</v>
      </c>
      <c r="C40" s="41" t="s">
        <v>318</v>
      </c>
      <c r="D40" s="42">
        <v>0</v>
      </c>
      <c r="E40" s="43">
        <v>500</v>
      </c>
      <c r="F40" s="44">
        <f t="shared" si="3"/>
        <v>0</v>
      </c>
    </row>
    <row r="41" spans="1:6" x14ac:dyDescent="0.3">
      <c r="A41" s="45" t="s">
        <v>350</v>
      </c>
      <c r="B41" s="40" t="s">
        <v>351</v>
      </c>
      <c r="C41" s="41" t="s">
        <v>352</v>
      </c>
      <c r="D41" s="51">
        <v>0</v>
      </c>
      <c r="E41" s="43">
        <v>40</v>
      </c>
      <c r="F41" s="44">
        <f t="shared" si="3"/>
        <v>0</v>
      </c>
    </row>
    <row r="42" spans="1:6" x14ac:dyDescent="0.3">
      <c r="A42" s="45" t="s">
        <v>353</v>
      </c>
      <c r="B42" s="46" t="s">
        <v>354</v>
      </c>
      <c r="C42" s="41" t="s">
        <v>355</v>
      </c>
      <c r="D42" s="52">
        <v>0</v>
      </c>
      <c r="E42" s="43">
        <v>800</v>
      </c>
      <c r="F42" s="44">
        <f t="shared" si="3"/>
        <v>0</v>
      </c>
    </row>
    <row r="43" spans="1:6" ht="13.5" thickBot="1" x14ac:dyDescent="0.35">
      <c r="A43" s="360"/>
      <c r="B43" s="361"/>
      <c r="C43" s="361"/>
      <c r="D43" s="361"/>
      <c r="E43" s="361"/>
      <c r="F43" s="362"/>
    </row>
    <row r="44" spans="1:6" x14ac:dyDescent="0.3">
      <c r="A44" s="34" t="s">
        <v>270</v>
      </c>
      <c r="B44" s="35" t="s">
        <v>356</v>
      </c>
      <c r="C44" s="36"/>
      <c r="D44" s="36"/>
      <c r="E44" s="37" t="s">
        <v>292</v>
      </c>
      <c r="F44" s="38"/>
    </row>
    <row r="45" spans="1:6" x14ac:dyDescent="0.3">
      <c r="A45" s="45" t="s">
        <v>357</v>
      </c>
      <c r="B45" s="53" t="s">
        <v>358</v>
      </c>
      <c r="C45" s="48" t="s">
        <v>278</v>
      </c>
      <c r="D45" s="42">
        <v>0</v>
      </c>
      <c r="E45" s="43">
        <v>1</v>
      </c>
      <c r="F45" s="44">
        <f t="shared" si="3"/>
        <v>0</v>
      </c>
    </row>
    <row r="46" spans="1:6" ht="13.5" thickBot="1" x14ac:dyDescent="0.35">
      <c r="A46" s="360"/>
      <c r="B46" s="361"/>
      <c r="C46" s="361"/>
      <c r="D46" s="361"/>
      <c r="E46" s="361"/>
      <c r="F46" s="363"/>
    </row>
    <row r="47" spans="1:6" x14ac:dyDescent="0.3">
      <c r="A47" s="72" t="s">
        <v>270</v>
      </c>
      <c r="B47" s="78" t="s">
        <v>359</v>
      </c>
      <c r="C47" s="70"/>
      <c r="D47" s="70"/>
      <c r="E47" s="70"/>
      <c r="F47" s="71"/>
    </row>
    <row r="48" spans="1:6" x14ac:dyDescent="0.3">
      <c r="A48" s="79" t="s">
        <v>360</v>
      </c>
      <c r="B48" s="40" t="s">
        <v>361</v>
      </c>
      <c r="C48" s="41" t="s">
        <v>298</v>
      </c>
      <c r="D48" s="13">
        <v>0</v>
      </c>
      <c r="E48" s="80">
        <v>15</v>
      </c>
      <c r="F48" s="14">
        <f>D48*E48</f>
        <v>0</v>
      </c>
    </row>
    <row r="49" spans="1:9" x14ac:dyDescent="0.3">
      <c r="A49" s="79" t="s">
        <v>362</v>
      </c>
      <c r="B49" s="40" t="s">
        <v>437</v>
      </c>
      <c r="C49" s="41" t="s">
        <v>352</v>
      </c>
      <c r="D49" s="13">
        <v>0</v>
      </c>
      <c r="E49" s="81">
        <v>16</v>
      </c>
      <c r="F49" s="14">
        <f>D49*E49</f>
        <v>0</v>
      </c>
    </row>
    <row r="50" spans="1:9" x14ac:dyDescent="0.3">
      <c r="A50" s="79" t="s">
        <v>363</v>
      </c>
      <c r="B50" s="40" t="s">
        <v>364</v>
      </c>
      <c r="C50" s="41" t="s">
        <v>318</v>
      </c>
      <c r="D50" s="13">
        <v>0</v>
      </c>
      <c r="E50" s="81">
        <v>8</v>
      </c>
      <c r="F50" s="14">
        <f>D50*E50</f>
        <v>0</v>
      </c>
    </row>
    <row r="51" spans="1:9" ht="13.5" thickBot="1" x14ac:dyDescent="0.35">
      <c r="A51" s="303"/>
      <c r="B51" s="304"/>
      <c r="C51" s="304"/>
      <c r="D51" s="304"/>
      <c r="E51" s="304"/>
      <c r="F51" s="305"/>
    </row>
    <row r="52" spans="1:9" x14ac:dyDescent="0.3">
      <c r="A52" s="73" t="s">
        <v>270</v>
      </c>
      <c r="B52" s="74" t="s">
        <v>365</v>
      </c>
      <c r="C52" s="75"/>
      <c r="D52" s="75"/>
      <c r="E52" s="76" t="s">
        <v>292</v>
      </c>
      <c r="F52" s="77"/>
    </row>
    <row r="53" spans="1:9" x14ac:dyDescent="0.3">
      <c r="A53" s="45" t="s">
        <v>366</v>
      </c>
      <c r="B53" s="46" t="s">
        <v>367</v>
      </c>
      <c r="C53" s="41" t="s">
        <v>278</v>
      </c>
      <c r="D53" s="42">
        <v>0</v>
      </c>
      <c r="E53" s="43">
        <v>20</v>
      </c>
      <c r="F53" s="44">
        <f>D53*E53</f>
        <v>0</v>
      </c>
    </row>
    <row r="54" spans="1:9" x14ac:dyDescent="0.3">
      <c r="A54" s="45"/>
      <c r="B54" s="351" t="s">
        <v>368</v>
      </c>
      <c r="C54" s="352"/>
      <c r="D54" s="352"/>
      <c r="E54" s="352"/>
      <c r="F54" s="353"/>
    </row>
    <row r="55" spans="1:9" x14ac:dyDescent="0.3">
      <c r="A55" s="45" t="s">
        <v>369</v>
      </c>
      <c r="B55" s="55" t="s">
        <v>370</v>
      </c>
      <c r="C55" s="41" t="s">
        <v>278</v>
      </c>
      <c r="D55" s="42">
        <v>0</v>
      </c>
      <c r="E55" s="43">
        <v>25</v>
      </c>
      <c r="F55" s="44">
        <f>D55*E55</f>
        <v>0</v>
      </c>
    </row>
    <row r="56" spans="1:9" x14ac:dyDescent="0.3">
      <c r="A56" s="45"/>
      <c r="B56" s="351" t="s">
        <v>371</v>
      </c>
      <c r="C56" s="352"/>
      <c r="D56" s="352"/>
      <c r="E56" s="352"/>
      <c r="F56" s="353"/>
    </row>
    <row r="57" spans="1:9" x14ac:dyDescent="0.3">
      <c r="A57" s="45" t="s">
        <v>372</v>
      </c>
      <c r="B57" s="55" t="s">
        <v>373</v>
      </c>
      <c r="C57" s="41" t="s">
        <v>355</v>
      </c>
      <c r="D57" s="42">
        <v>0</v>
      </c>
      <c r="E57" s="43">
        <v>1500</v>
      </c>
      <c r="F57" s="44">
        <f t="shared" ref="F57:F61" si="4">D57*E57</f>
        <v>0</v>
      </c>
    </row>
    <row r="58" spans="1:9" x14ac:dyDescent="0.3">
      <c r="A58" s="45" t="s">
        <v>374</v>
      </c>
      <c r="B58" s="55" t="s">
        <v>375</v>
      </c>
      <c r="C58" s="41" t="s">
        <v>376</v>
      </c>
      <c r="D58" s="42">
        <v>0</v>
      </c>
      <c r="E58" s="43">
        <v>30</v>
      </c>
      <c r="F58" s="44">
        <f t="shared" si="4"/>
        <v>0</v>
      </c>
    </row>
    <row r="59" spans="1:9" ht="18" customHeight="1" x14ac:dyDescent="0.3">
      <c r="A59" s="45" t="s">
        <v>377</v>
      </c>
      <c r="B59" s="55" t="s">
        <v>378</v>
      </c>
      <c r="C59" s="41" t="s">
        <v>376</v>
      </c>
      <c r="D59" s="42">
        <v>0</v>
      </c>
      <c r="E59" s="43">
        <v>40</v>
      </c>
      <c r="F59" s="44">
        <f t="shared" si="4"/>
        <v>0</v>
      </c>
      <c r="I59" s="403"/>
    </row>
    <row r="60" spans="1:9" x14ac:dyDescent="0.3">
      <c r="A60" s="45" t="s">
        <v>379</v>
      </c>
      <c r="B60" s="55" t="s">
        <v>380</v>
      </c>
      <c r="C60" s="41" t="s">
        <v>376</v>
      </c>
      <c r="D60" s="42">
        <v>0</v>
      </c>
      <c r="E60" s="43">
        <v>40</v>
      </c>
      <c r="F60" s="44">
        <f t="shared" si="4"/>
        <v>0</v>
      </c>
    </row>
    <row r="61" spans="1:9" x14ac:dyDescent="0.3">
      <c r="A61" s="45" t="s">
        <v>381</v>
      </c>
      <c r="B61" s="55" t="s">
        <v>382</v>
      </c>
      <c r="C61" s="41" t="s">
        <v>355</v>
      </c>
      <c r="D61" s="42">
        <v>0</v>
      </c>
      <c r="E61" s="43">
        <v>800</v>
      </c>
      <c r="F61" s="44">
        <f t="shared" si="4"/>
        <v>0</v>
      </c>
    </row>
    <row r="62" spans="1:9" x14ac:dyDescent="0.3">
      <c r="A62" s="45"/>
      <c r="B62" s="351" t="s">
        <v>383</v>
      </c>
      <c r="C62" s="352"/>
      <c r="D62" s="352"/>
      <c r="E62" s="352"/>
      <c r="F62" s="353"/>
    </row>
    <row r="63" spans="1:9" x14ac:dyDescent="0.3">
      <c r="A63" s="54" t="s">
        <v>384</v>
      </c>
      <c r="B63" s="56" t="s">
        <v>385</v>
      </c>
      <c r="C63" s="41" t="s">
        <v>355</v>
      </c>
      <c r="D63" s="42">
        <v>0</v>
      </c>
      <c r="E63" s="43">
        <v>300</v>
      </c>
      <c r="F63" s="44">
        <f t="shared" ref="F63:F66" si="5">D63*E63</f>
        <v>0</v>
      </c>
    </row>
    <row r="64" spans="1:9" x14ac:dyDescent="0.3">
      <c r="A64" s="45"/>
      <c r="B64" s="351" t="s">
        <v>386</v>
      </c>
      <c r="C64" s="352"/>
      <c r="D64" s="352"/>
      <c r="E64" s="352"/>
      <c r="F64" s="353"/>
    </row>
    <row r="65" spans="1:6" x14ac:dyDescent="0.3">
      <c r="A65" s="45" t="s">
        <v>387</v>
      </c>
      <c r="B65" s="57" t="s">
        <v>388</v>
      </c>
      <c r="C65" s="41" t="s">
        <v>318</v>
      </c>
      <c r="D65" s="51">
        <v>0</v>
      </c>
      <c r="E65" s="43">
        <v>36</v>
      </c>
      <c r="F65" s="44">
        <f t="shared" si="5"/>
        <v>0</v>
      </c>
    </row>
    <row r="66" spans="1:6" x14ac:dyDescent="0.3">
      <c r="A66" s="58" t="s">
        <v>389</v>
      </c>
      <c r="B66" s="59" t="s">
        <v>390</v>
      </c>
      <c r="C66" s="48" t="s">
        <v>352</v>
      </c>
      <c r="D66" s="52">
        <v>0</v>
      </c>
      <c r="E66" s="49">
        <v>36</v>
      </c>
      <c r="F66" s="50">
        <f t="shared" si="5"/>
        <v>0</v>
      </c>
    </row>
    <row r="67" spans="1:6" x14ac:dyDescent="0.3">
      <c r="A67" s="45"/>
      <c r="B67" s="351" t="s">
        <v>391</v>
      </c>
      <c r="C67" s="352"/>
      <c r="D67" s="352"/>
      <c r="E67" s="352"/>
      <c r="F67" s="353"/>
    </row>
    <row r="68" spans="1:6" x14ac:dyDescent="0.3">
      <c r="A68" s="45" t="s">
        <v>392</v>
      </c>
      <c r="B68" s="46" t="s">
        <v>393</v>
      </c>
      <c r="C68" s="41" t="s">
        <v>355</v>
      </c>
      <c r="D68" s="42">
        <v>0</v>
      </c>
      <c r="E68" s="43">
        <v>200</v>
      </c>
      <c r="F68" s="44">
        <f t="shared" ref="F68:F71" si="6">D68*E68</f>
        <v>0</v>
      </c>
    </row>
    <row r="69" spans="1:6" x14ac:dyDescent="0.3">
      <c r="A69" s="45" t="s">
        <v>394</v>
      </c>
      <c r="B69" s="46" t="s">
        <v>395</v>
      </c>
      <c r="C69" s="41" t="s">
        <v>352</v>
      </c>
      <c r="D69" s="42">
        <v>0</v>
      </c>
      <c r="E69" s="43">
        <v>40</v>
      </c>
      <c r="F69" s="44">
        <f t="shared" si="6"/>
        <v>0</v>
      </c>
    </row>
    <row r="70" spans="1:6" x14ac:dyDescent="0.3">
      <c r="A70" s="45" t="s">
        <v>396</v>
      </c>
      <c r="B70" s="46" t="s">
        <v>397</v>
      </c>
      <c r="C70" s="41" t="s">
        <v>352</v>
      </c>
      <c r="D70" s="42">
        <v>0</v>
      </c>
      <c r="E70" s="43">
        <v>60</v>
      </c>
      <c r="F70" s="44">
        <f t="shared" si="6"/>
        <v>0</v>
      </c>
    </row>
    <row r="71" spans="1:6" s="401" customFormat="1" ht="13.5" thickBot="1" x14ac:dyDescent="0.4">
      <c r="A71" s="45" t="s">
        <v>398</v>
      </c>
      <c r="B71" s="46" t="s">
        <v>399</v>
      </c>
      <c r="C71" s="41" t="s">
        <v>352</v>
      </c>
      <c r="D71" s="42">
        <v>0</v>
      </c>
      <c r="E71" s="43">
        <v>60</v>
      </c>
      <c r="F71" s="44">
        <f t="shared" si="6"/>
        <v>0</v>
      </c>
    </row>
    <row r="72" spans="1:6" ht="14" thickTop="1" thickBot="1" x14ac:dyDescent="0.35">
      <c r="A72" s="364" t="s">
        <v>400</v>
      </c>
      <c r="B72" s="365"/>
      <c r="C72" s="365"/>
      <c r="D72" s="365"/>
      <c r="E72" s="365"/>
      <c r="F72" s="60">
        <f>SUM(F11:F71)</f>
        <v>0</v>
      </c>
    </row>
    <row r="73" spans="1:6" x14ac:dyDescent="0.3">
      <c r="A73" s="366"/>
      <c r="B73" s="354"/>
      <c r="C73" s="354"/>
      <c r="D73" s="354"/>
      <c r="E73" s="354"/>
      <c r="F73" s="367"/>
    </row>
    <row r="74" spans="1:6" x14ac:dyDescent="0.3">
      <c r="A74" s="368" t="s">
        <v>401</v>
      </c>
      <c r="B74" s="369"/>
      <c r="C74" s="369"/>
      <c r="D74" s="369"/>
      <c r="E74" s="369"/>
      <c r="F74" s="370"/>
    </row>
    <row r="75" spans="1:6" ht="26" x14ac:dyDescent="0.3">
      <c r="A75" s="61" t="s">
        <v>402</v>
      </c>
      <c r="B75" s="62" t="s">
        <v>403</v>
      </c>
      <c r="C75" s="63" t="s">
        <v>266</v>
      </c>
      <c r="D75" s="64" t="s">
        <v>267</v>
      </c>
      <c r="E75" s="37" t="s">
        <v>268</v>
      </c>
      <c r="F75" s="65" t="s">
        <v>290</v>
      </c>
    </row>
    <row r="76" spans="1:6" x14ac:dyDescent="0.3">
      <c r="A76" s="66" t="s">
        <v>404</v>
      </c>
      <c r="B76" s="68" t="s">
        <v>405</v>
      </c>
      <c r="C76" s="41" t="s">
        <v>352</v>
      </c>
      <c r="D76" s="42">
        <v>0</v>
      </c>
      <c r="E76" s="41">
        <v>16</v>
      </c>
      <c r="F76" s="44">
        <f t="shared" ref="F76:F83" si="7">D76*E76</f>
        <v>0</v>
      </c>
    </row>
    <row r="77" spans="1:6" x14ac:dyDescent="0.3">
      <c r="A77" s="66" t="s">
        <v>406</v>
      </c>
      <c r="B77" s="68" t="s">
        <v>407</v>
      </c>
      <c r="C77" s="41" t="s">
        <v>352</v>
      </c>
      <c r="D77" s="42">
        <v>0</v>
      </c>
      <c r="E77" s="41">
        <v>8</v>
      </c>
      <c r="F77" s="44">
        <f t="shared" si="7"/>
        <v>0</v>
      </c>
    </row>
    <row r="78" spans="1:6" x14ac:dyDescent="0.3">
      <c r="A78" s="66" t="s">
        <v>408</v>
      </c>
      <c r="B78" s="67" t="s">
        <v>409</v>
      </c>
      <c r="C78" s="41" t="s">
        <v>352</v>
      </c>
      <c r="D78" s="51">
        <v>0</v>
      </c>
      <c r="E78" s="41">
        <v>16</v>
      </c>
      <c r="F78" s="44">
        <f t="shared" si="7"/>
        <v>0</v>
      </c>
    </row>
    <row r="79" spans="1:6" x14ac:dyDescent="0.3">
      <c r="A79" s="66" t="s">
        <v>410</v>
      </c>
      <c r="B79" s="67" t="s">
        <v>411</v>
      </c>
      <c r="C79" s="41" t="s">
        <v>352</v>
      </c>
      <c r="D79" s="52">
        <v>0</v>
      </c>
      <c r="E79" s="41">
        <v>8</v>
      </c>
      <c r="F79" s="44">
        <f t="shared" si="7"/>
        <v>0</v>
      </c>
    </row>
    <row r="80" spans="1:6" x14ac:dyDescent="0.3">
      <c r="A80" s="69" t="s">
        <v>412</v>
      </c>
      <c r="B80" s="67" t="s">
        <v>413</v>
      </c>
      <c r="C80" s="41" t="s">
        <v>352</v>
      </c>
      <c r="D80" s="42">
        <v>0</v>
      </c>
      <c r="E80" s="41">
        <v>16</v>
      </c>
      <c r="F80" s="44">
        <f t="shared" si="7"/>
        <v>0</v>
      </c>
    </row>
    <row r="81" spans="1:6" x14ac:dyDescent="0.3">
      <c r="A81" s="69" t="s">
        <v>414</v>
      </c>
      <c r="B81" s="67" t="s">
        <v>415</v>
      </c>
      <c r="C81" s="41" t="s">
        <v>352</v>
      </c>
      <c r="D81" s="42">
        <v>0</v>
      </c>
      <c r="E81" s="41">
        <v>8</v>
      </c>
      <c r="F81" s="44">
        <f t="shared" si="7"/>
        <v>0</v>
      </c>
    </row>
    <row r="82" spans="1:6" x14ac:dyDescent="0.3">
      <c r="A82" s="69" t="s">
        <v>416</v>
      </c>
      <c r="B82" s="67" t="s">
        <v>417</v>
      </c>
      <c r="C82" s="41" t="s">
        <v>352</v>
      </c>
      <c r="D82" s="42">
        <v>0</v>
      </c>
      <c r="E82" s="41">
        <v>16</v>
      </c>
      <c r="F82" s="44">
        <f t="shared" si="7"/>
        <v>0</v>
      </c>
    </row>
    <row r="83" spans="1:6" ht="13.5" thickBot="1" x14ac:dyDescent="0.35">
      <c r="A83" s="69" t="s">
        <v>418</v>
      </c>
      <c r="B83" s="67" t="s">
        <v>419</v>
      </c>
      <c r="C83" s="41" t="s">
        <v>352</v>
      </c>
      <c r="D83" s="42">
        <v>0</v>
      </c>
      <c r="E83" s="41">
        <v>8</v>
      </c>
      <c r="F83" s="44">
        <f t="shared" si="7"/>
        <v>0</v>
      </c>
    </row>
    <row r="84" spans="1:6" x14ac:dyDescent="0.3">
      <c r="A84" s="364" t="s">
        <v>400</v>
      </c>
      <c r="B84" s="365"/>
      <c r="C84" s="365"/>
      <c r="D84" s="365"/>
      <c r="E84" s="365"/>
      <c r="F84" s="404">
        <f>SUM(F76:F83)</f>
        <v>0</v>
      </c>
    </row>
    <row r="85" spans="1:6" x14ac:dyDescent="0.3">
      <c r="B85" s="371" t="s">
        <v>420</v>
      </c>
      <c r="C85" s="371"/>
      <c r="D85" s="371"/>
      <c r="E85" s="371"/>
      <c r="F85" s="405"/>
    </row>
  </sheetData>
  <sheetProtection algorithmName="SHA-512" hashValue="W7/AfeodhOq1RW6U+zKmVKRtAm/NnULdZSzrEjFiRY+2dMWVDspaCxHSUUTKWQjsr7OLSvGuG13OT5U+paVdzg==" saltValue="DM//6zj2jyBDFnVEuiBrvA==" spinCount="100000" sheet="1" objects="1" scenarios="1"/>
  <mergeCells count="24">
    <mergeCell ref="A72:E72"/>
    <mergeCell ref="A73:F73"/>
    <mergeCell ref="A74:F74"/>
    <mergeCell ref="A84:E84"/>
    <mergeCell ref="B85:E85"/>
    <mergeCell ref="B62:F62"/>
    <mergeCell ref="B64:F64"/>
    <mergeCell ref="B67:F67"/>
    <mergeCell ref="B32:F32"/>
    <mergeCell ref="A43:F43"/>
    <mergeCell ref="A46:F46"/>
    <mergeCell ref="B54:F54"/>
    <mergeCell ref="B56:F56"/>
    <mergeCell ref="B23:F23"/>
    <mergeCell ref="A1:F1"/>
    <mergeCell ref="A2:F2"/>
    <mergeCell ref="A3:F3"/>
    <mergeCell ref="A4:F4"/>
    <mergeCell ref="A5:F5"/>
    <mergeCell ref="A6:F6"/>
    <mergeCell ref="A7:F7"/>
    <mergeCell ref="A8:F8"/>
    <mergeCell ref="A9:F9"/>
    <mergeCell ref="B13:F1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decimal" operator="greaterThan" allowBlank="1" showInputMessage="1" showErrorMessage="1" error="Please enter positive numbers only." xr:uid="{5156C3C7-5CF2-43B5-B7E3-A46CC38EC65A}">
          <x14:formula1>
            <xm:f>0</xm:f>
          </x14:formula1>
          <xm:sqref>D53 D65559:D65562 IZ65554:IZ65557 SV65554:SV65557 ACR65554:ACR65557 AMN65554:AMN65557 AWJ65554:AWJ65557 BGF65554:BGF65557 BQB65554:BQB65557 BZX65554:BZX65557 CJT65554:CJT65557 CTP65554:CTP65557 DDL65554:DDL65557 DNH65554:DNH65557 DXD65554:DXD65557 EGZ65554:EGZ65557 EQV65554:EQV65557 FAR65554:FAR65557 FKN65554:FKN65557 FUJ65554:FUJ65557 GEF65554:GEF65557 GOB65554:GOB65557 GXX65554:GXX65557 HHT65554:HHT65557 HRP65554:HRP65557 IBL65554:IBL65557 ILH65554:ILH65557 IVD65554:IVD65557 JEZ65554:JEZ65557 JOV65554:JOV65557 JYR65554:JYR65557 KIN65554:KIN65557 KSJ65554:KSJ65557 LCF65554:LCF65557 LMB65554:LMB65557 LVX65554:LVX65557 MFT65554:MFT65557 MPP65554:MPP65557 MZL65554:MZL65557 NJH65554:NJH65557 NTD65554:NTD65557 OCZ65554:OCZ65557 OMV65554:OMV65557 OWR65554:OWR65557 PGN65554:PGN65557 PQJ65554:PQJ65557 QAF65554:QAF65557 QKB65554:QKB65557 QTX65554:QTX65557 RDT65554:RDT65557 RNP65554:RNP65557 RXL65554:RXL65557 SHH65554:SHH65557 SRD65554:SRD65557 TAZ65554:TAZ65557 TKV65554:TKV65557 TUR65554:TUR65557 UEN65554:UEN65557 UOJ65554:UOJ65557 UYF65554:UYF65557 VIB65554:VIB65557 VRX65554:VRX65557 WBT65554:WBT65557 WLP65554:WLP65557 WVL65554:WVL65557 D131095:D131098 IZ131090:IZ131093 SV131090:SV131093 ACR131090:ACR131093 AMN131090:AMN131093 AWJ131090:AWJ131093 BGF131090:BGF131093 BQB131090:BQB131093 BZX131090:BZX131093 CJT131090:CJT131093 CTP131090:CTP131093 DDL131090:DDL131093 DNH131090:DNH131093 DXD131090:DXD131093 EGZ131090:EGZ131093 EQV131090:EQV131093 FAR131090:FAR131093 FKN131090:FKN131093 FUJ131090:FUJ131093 GEF131090:GEF131093 GOB131090:GOB131093 GXX131090:GXX131093 HHT131090:HHT131093 HRP131090:HRP131093 IBL131090:IBL131093 ILH131090:ILH131093 IVD131090:IVD131093 JEZ131090:JEZ131093 JOV131090:JOV131093 JYR131090:JYR131093 KIN131090:KIN131093 KSJ131090:KSJ131093 LCF131090:LCF131093 LMB131090:LMB131093 LVX131090:LVX131093 MFT131090:MFT131093 MPP131090:MPP131093 MZL131090:MZL131093 NJH131090:NJH131093 NTD131090:NTD131093 OCZ131090:OCZ131093 OMV131090:OMV131093 OWR131090:OWR131093 PGN131090:PGN131093 PQJ131090:PQJ131093 QAF131090:QAF131093 QKB131090:QKB131093 QTX131090:QTX131093 RDT131090:RDT131093 RNP131090:RNP131093 RXL131090:RXL131093 SHH131090:SHH131093 SRD131090:SRD131093 TAZ131090:TAZ131093 TKV131090:TKV131093 TUR131090:TUR131093 UEN131090:UEN131093 UOJ131090:UOJ131093 UYF131090:UYF131093 VIB131090:VIB131093 VRX131090:VRX131093 WBT131090:WBT131093 WLP131090:WLP131093 WVL131090:WVL131093 D196631:D196634 IZ196626:IZ196629 SV196626:SV196629 ACR196626:ACR196629 AMN196626:AMN196629 AWJ196626:AWJ196629 BGF196626:BGF196629 BQB196626:BQB196629 BZX196626:BZX196629 CJT196626:CJT196629 CTP196626:CTP196629 DDL196626:DDL196629 DNH196626:DNH196629 DXD196626:DXD196629 EGZ196626:EGZ196629 EQV196626:EQV196629 FAR196626:FAR196629 FKN196626:FKN196629 FUJ196626:FUJ196629 GEF196626:GEF196629 GOB196626:GOB196629 GXX196626:GXX196629 HHT196626:HHT196629 HRP196626:HRP196629 IBL196626:IBL196629 ILH196626:ILH196629 IVD196626:IVD196629 JEZ196626:JEZ196629 JOV196626:JOV196629 JYR196626:JYR196629 KIN196626:KIN196629 KSJ196626:KSJ196629 LCF196626:LCF196629 LMB196626:LMB196629 LVX196626:LVX196629 MFT196626:MFT196629 MPP196626:MPP196629 MZL196626:MZL196629 NJH196626:NJH196629 NTD196626:NTD196629 OCZ196626:OCZ196629 OMV196626:OMV196629 OWR196626:OWR196629 PGN196626:PGN196629 PQJ196626:PQJ196629 QAF196626:QAF196629 QKB196626:QKB196629 QTX196626:QTX196629 RDT196626:RDT196629 RNP196626:RNP196629 RXL196626:RXL196629 SHH196626:SHH196629 SRD196626:SRD196629 TAZ196626:TAZ196629 TKV196626:TKV196629 TUR196626:TUR196629 UEN196626:UEN196629 UOJ196626:UOJ196629 UYF196626:UYF196629 VIB196626:VIB196629 VRX196626:VRX196629 WBT196626:WBT196629 WLP196626:WLP196629 WVL196626:WVL196629 D262167:D262170 IZ262162:IZ262165 SV262162:SV262165 ACR262162:ACR262165 AMN262162:AMN262165 AWJ262162:AWJ262165 BGF262162:BGF262165 BQB262162:BQB262165 BZX262162:BZX262165 CJT262162:CJT262165 CTP262162:CTP262165 DDL262162:DDL262165 DNH262162:DNH262165 DXD262162:DXD262165 EGZ262162:EGZ262165 EQV262162:EQV262165 FAR262162:FAR262165 FKN262162:FKN262165 FUJ262162:FUJ262165 GEF262162:GEF262165 GOB262162:GOB262165 GXX262162:GXX262165 HHT262162:HHT262165 HRP262162:HRP262165 IBL262162:IBL262165 ILH262162:ILH262165 IVD262162:IVD262165 JEZ262162:JEZ262165 JOV262162:JOV262165 JYR262162:JYR262165 KIN262162:KIN262165 KSJ262162:KSJ262165 LCF262162:LCF262165 LMB262162:LMB262165 LVX262162:LVX262165 MFT262162:MFT262165 MPP262162:MPP262165 MZL262162:MZL262165 NJH262162:NJH262165 NTD262162:NTD262165 OCZ262162:OCZ262165 OMV262162:OMV262165 OWR262162:OWR262165 PGN262162:PGN262165 PQJ262162:PQJ262165 QAF262162:QAF262165 QKB262162:QKB262165 QTX262162:QTX262165 RDT262162:RDT262165 RNP262162:RNP262165 RXL262162:RXL262165 SHH262162:SHH262165 SRD262162:SRD262165 TAZ262162:TAZ262165 TKV262162:TKV262165 TUR262162:TUR262165 UEN262162:UEN262165 UOJ262162:UOJ262165 UYF262162:UYF262165 VIB262162:VIB262165 VRX262162:VRX262165 WBT262162:WBT262165 WLP262162:WLP262165 WVL262162:WVL262165 D327703:D327706 IZ327698:IZ327701 SV327698:SV327701 ACR327698:ACR327701 AMN327698:AMN327701 AWJ327698:AWJ327701 BGF327698:BGF327701 BQB327698:BQB327701 BZX327698:BZX327701 CJT327698:CJT327701 CTP327698:CTP327701 DDL327698:DDL327701 DNH327698:DNH327701 DXD327698:DXD327701 EGZ327698:EGZ327701 EQV327698:EQV327701 FAR327698:FAR327701 FKN327698:FKN327701 FUJ327698:FUJ327701 GEF327698:GEF327701 GOB327698:GOB327701 GXX327698:GXX327701 HHT327698:HHT327701 HRP327698:HRP327701 IBL327698:IBL327701 ILH327698:ILH327701 IVD327698:IVD327701 JEZ327698:JEZ327701 JOV327698:JOV327701 JYR327698:JYR327701 KIN327698:KIN327701 KSJ327698:KSJ327701 LCF327698:LCF327701 LMB327698:LMB327701 LVX327698:LVX327701 MFT327698:MFT327701 MPP327698:MPP327701 MZL327698:MZL327701 NJH327698:NJH327701 NTD327698:NTD327701 OCZ327698:OCZ327701 OMV327698:OMV327701 OWR327698:OWR327701 PGN327698:PGN327701 PQJ327698:PQJ327701 QAF327698:QAF327701 QKB327698:QKB327701 QTX327698:QTX327701 RDT327698:RDT327701 RNP327698:RNP327701 RXL327698:RXL327701 SHH327698:SHH327701 SRD327698:SRD327701 TAZ327698:TAZ327701 TKV327698:TKV327701 TUR327698:TUR327701 UEN327698:UEN327701 UOJ327698:UOJ327701 UYF327698:UYF327701 VIB327698:VIB327701 VRX327698:VRX327701 WBT327698:WBT327701 WLP327698:WLP327701 WVL327698:WVL327701 D393239:D393242 IZ393234:IZ393237 SV393234:SV393237 ACR393234:ACR393237 AMN393234:AMN393237 AWJ393234:AWJ393237 BGF393234:BGF393237 BQB393234:BQB393237 BZX393234:BZX393237 CJT393234:CJT393237 CTP393234:CTP393237 DDL393234:DDL393237 DNH393234:DNH393237 DXD393234:DXD393237 EGZ393234:EGZ393237 EQV393234:EQV393237 FAR393234:FAR393237 FKN393234:FKN393237 FUJ393234:FUJ393237 GEF393234:GEF393237 GOB393234:GOB393237 GXX393234:GXX393237 HHT393234:HHT393237 HRP393234:HRP393237 IBL393234:IBL393237 ILH393234:ILH393237 IVD393234:IVD393237 JEZ393234:JEZ393237 JOV393234:JOV393237 JYR393234:JYR393237 KIN393234:KIN393237 KSJ393234:KSJ393237 LCF393234:LCF393237 LMB393234:LMB393237 LVX393234:LVX393237 MFT393234:MFT393237 MPP393234:MPP393237 MZL393234:MZL393237 NJH393234:NJH393237 NTD393234:NTD393237 OCZ393234:OCZ393237 OMV393234:OMV393237 OWR393234:OWR393237 PGN393234:PGN393237 PQJ393234:PQJ393237 QAF393234:QAF393237 QKB393234:QKB393237 QTX393234:QTX393237 RDT393234:RDT393237 RNP393234:RNP393237 RXL393234:RXL393237 SHH393234:SHH393237 SRD393234:SRD393237 TAZ393234:TAZ393237 TKV393234:TKV393237 TUR393234:TUR393237 UEN393234:UEN393237 UOJ393234:UOJ393237 UYF393234:UYF393237 VIB393234:VIB393237 VRX393234:VRX393237 WBT393234:WBT393237 WLP393234:WLP393237 WVL393234:WVL393237 D458775:D458778 IZ458770:IZ458773 SV458770:SV458773 ACR458770:ACR458773 AMN458770:AMN458773 AWJ458770:AWJ458773 BGF458770:BGF458773 BQB458770:BQB458773 BZX458770:BZX458773 CJT458770:CJT458773 CTP458770:CTP458773 DDL458770:DDL458773 DNH458770:DNH458773 DXD458770:DXD458773 EGZ458770:EGZ458773 EQV458770:EQV458773 FAR458770:FAR458773 FKN458770:FKN458773 FUJ458770:FUJ458773 GEF458770:GEF458773 GOB458770:GOB458773 GXX458770:GXX458773 HHT458770:HHT458773 HRP458770:HRP458773 IBL458770:IBL458773 ILH458770:ILH458773 IVD458770:IVD458773 JEZ458770:JEZ458773 JOV458770:JOV458773 JYR458770:JYR458773 KIN458770:KIN458773 KSJ458770:KSJ458773 LCF458770:LCF458773 LMB458770:LMB458773 LVX458770:LVX458773 MFT458770:MFT458773 MPP458770:MPP458773 MZL458770:MZL458773 NJH458770:NJH458773 NTD458770:NTD458773 OCZ458770:OCZ458773 OMV458770:OMV458773 OWR458770:OWR458773 PGN458770:PGN458773 PQJ458770:PQJ458773 QAF458770:QAF458773 QKB458770:QKB458773 QTX458770:QTX458773 RDT458770:RDT458773 RNP458770:RNP458773 RXL458770:RXL458773 SHH458770:SHH458773 SRD458770:SRD458773 TAZ458770:TAZ458773 TKV458770:TKV458773 TUR458770:TUR458773 UEN458770:UEN458773 UOJ458770:UOJ458773 UYF458770:UYF458773 VIB458770:VIB458773 VRX458770:VRX458773 WBT458770:WBT458773 WLP458770:WLP458773 WVL458770:WVL458773 D524311:D524314 IZ524306:IZ524309 SV524306:SV524309 ACR524306:ACR524309 AMN524306:AMN524309 AWJ524306:AWJ524309 BGF524306:BGF524309 BQB524306:BQB524309 BZX524306:BZX524309 CJT524306:CJT524309 CTP524306:CTP524309 DDL524306:DDL524309 DNH524306:DNH524309 DXD524306:DXD524309 EGZ524306:EGZ524309 EQV524306:EQV524309 FAR524306:FAR524309 FKN524306:FKN524309 FUJ524306:FUJ524309 GEF524306:GEF524309 GOB524306:GOB524309 GXX524306:GXX524309 HHT524306:HHT524309 HRP524306:HRP524309 IBL524306:IBL524309 ILH524306:ILH524309 IVD524306:IVD524309 JEZ524306:JEZ524309 JOV524306:JOV524309 JYR524306:JYR524309 KIN524306:KIN524309 KSJ524306:KSJ524309 LCF524306:LCF524309 LMB524306:LMB524309 LVX524306:LVX524309 MFT524306:MFT524309 MPP524306:MPP524309 MZL524306:MZL524309 NJH524306:NJH524309 NTD524306:NTD524309 OCZ524306:OCZ524309 OMV524306:OMV524309 OWR524306:OWR524309 PGN524306:PGN524309 PQJ524306:PQJ524309 QAF524306:QAF524309 QKB524306:QKB524309 QTX524306:QTX524309 RDT524306:RDT524309 RNP524306:RNP524309 RXL524306:RXL524309 SHH524306:SHH524309 SRD524306:SRD524309 TAZ524306:TAZ524309 TKV524306:TKV524309 TUR524306:TUR524309 UEN524306:UEN524309 UOJ524306:UOJ524309 UYF524306:UYF524309 VIB524306:VIB524309 VRX524306:VRX524309 WBT524306:WBT524309 WLP524306:WLP524309 WVL524306:WVL524309 D589847:D589850 IZ589842:IZ589845 SV589842:SV589845 ACR589842:ACR589845 AMN589842:AMN589845 AWJ589842:AWJ589845 BGF589842:BGF589845 BQB589842:BQB589845 BZX589842:BZX589845 CJT589842:CJT589845 CTP589842:CTP589845 DDL589842:DDL589845 DNH589842:DNH589845 DXD589842:DXD589845 EGZ589842:EGZ589845 EQV589842:EQV589845 FAR589842:FAR589845 FKN589842:FKN589845 FUJ589842:FUJ589845 GEF589842:GEF589845 GOB589842:GOB589845 GXX589842:GXX589845 HHT589842:HHT589845 HRP589842:HRP589845 IBL589842:IBL589845 ILH589842:ILH589845 IVD589842:IVD589845 JEZ589842:JEZ589845 JOV589842:JOV589845 JYR589842:JYR589845 KIN589842:KIN589845 KSJ589842:KSJ589845 LCF589842:LCF589845 LMB589842:LMB589845 LVX589842:LVX589845 MFT589842:MFT589845 MPP589842:MPP589845 MZL589842:MZL589845 NJH589842:NJH589845 NTD589842:NTD589845 OCZ589842:OCZ589845 OMV589842:OMV589845 OWR589842:OWR589845 PGN589842:PGN589845 PQJ589842:PQJ589845 QAF589842:QAF589845 QKB589842:QKB589845 QTX589842:QTX589845 RDT589842:RDT589845 RNP589842:RNP589845 RXL589842:RXL589845 SHH589842:SHH589845 SRD589842:SRD589845 TAZ589842:TAZ589845 TKV589842:TKV589845 TUR589842:TUR589845 UEN589842:UEN589845 UOJ589842:UOJ589845 UYF589842:UYF589845 VIB589842:VIB589845 VRX589842:VRX589845 WBT589842:WBT589845 WLP589842:WLP589845 WVL589842:WVL589845 D655383:D655386 IZ655378:IZ655381 SV655378:SV655381 ACR655378:ACR655381 AMN655378:AMN655381 AWJ655378:AWJ655381 BGF655378:BGF655381 BQB655378:BQB655381 BZX655378:BZX655381 CJT655378:CJT655381 CTP655378:CTP655381 DDL655378:DDL655381 DNH655378:DNH655381 DXD655378:DXD655381 EGZ655378:EGZ655381 EQV655378:EQV655381 FAR655378:FAR655381 FKN655378:FKN655381 FUJ655378:FUJ655381 GEF655378:GEF655381 GOB655378:GOB655381 GXX655378:GXX655381 HHT655378:HHT655381 HRP655378:HRP655381 IBL655378:IBL655381 ILH655378:ILH655381 IVD655378:IVD655381 JEZ655378:JEZ655381 JOV655378:JOV655381 JYR655378:JYR655381 KIN655378:KIN655381 KSJ655378:KSJ655381 LCF655378:LCF655381 LMB655378:LMB655381 LVX655378:LVX655381 MFT655378:MFT655381 MPP655378:MPP655381 MZL655378:MZL655381 NJH655378:NJH655381 NTD655378:NTD655381 OCZ655378:OCZ655381 OMV655378:OMV655381 OWR655378:OWR655381 PGN655378:PGN655381 PQJ655378:PQJ655381 QAF655378:QAF655381 QKB655378:QKB655381 QTX655378:QTX655381 RDT655378:RDT655381 RNP655378:RNP655381 RXL655378:RXL655381 SHH655378:SHH655381 SRD655378:SRD655381 TAZ655378:TAZ655381 TKV655378:TKV655381 TUR655378:TUR655381 UEN655378:UEN655381 UOJ655378:UOJ655381 UYF655378:UYF655381 VIB655378:VIB655381 VRX655378:VRX655381 WBT655378:WBT655381 WLP655378:WLP655381 WVL655378:WVL655381 D720919:D720922 IZ720914:IZ720917 SV720914:SV720917 ACR720914:ACR720917 AMN720914:AMN720917 AWJ720914:AWJ720917 BGF720914:BGF720917 BQB720914:BQB720917 BZX720914:BZX720917 CJT720914:CJT720917 CTP720914:CTP720917 DDL720914:DDL720917 DNH720914:DNH720917 DXD720914:DXD720917 EGZ720914:EGZ720917 EQV720914:EQV720917 FAR720914:FAR720917 FKN720914:FKN720917 FUJ720914:FUJ720917 GEF720914:GEF720917 GOB720914:GOB720917 GXX720914:GXX720917 HHT720914:HHT720917 HRP720914:HRP720917 IBL720914:IBL720917 ILH720914:ILH720917 IVD720914:IVD720917 JEZ720914:JEZ720917 JOV720914:JOV720917 JYR720914:JYR720917 KIN720914:KIN720917 KSJ720914:KSJ720917 LCF720914:LCF720917 LMB720914:LMB720917 LVX720914:LVX720917 MFT720914:MFT720917 MPP720914:MPP720917 MZL720914:MZL720917 NJH720914:NJH720917 NTD720914:NTD720917 OCZ720914:OCZ720917 OMV720914:OMV720917 OWR720914:OWR720917 PGN720914:PGN720917 PQJ720914:PQJ720917 QAF720914:QAF720917 QKB720914:QKB720917 QTX720914:QTX720917 RDT720914:RDT720917 RNP720914:RNP720917 RXL720914:RXL720917 SHH720914:SHH720917 SRD720914:SRD720917 TAZ720914:TAZ720917 TKV720914:TKV720917 TUR720914:TUR720917 UEN720914:UEN720917 UOJ720914:UOJ720917 UYF720914:UYF720917 VIB720914:VIB720917 VRX720914:VRX720917 WBT720914:WBT720917 WLP720914:WLP720917 WVL720914:WVL720917 D786455:D786458 IZ786450:IZ786453 SV786450:SV786453 ACR786450:ACR786453 AMN786450:AMN786453 AWJ786450:AWJ786453 BGF786450:BGF786453 BQB786450:BQB786453 BZX786450:BZX786453 CJT786450:CJT786453 CTP786450:CTP786453 DDL786450:DDL786453 DNH786450:DNH786453 DXD786450:DXD786453 EGZ786450:EGZ786453 EQV786450:EQV786453 FAR786450:FAR786453 FKN786450:FKN786453 FUJ786450:FUJ786453 GEF786450:GEF786453 GOB786450:GOB786453 GXX786450:GXX786453 HHT786450:HHT786453 HRP786450:HRP786453 IBL786450:IBL786453 ILH786450:ILH786453 IVD786450:IVD786453 JEZ786450:JEZ786453 JOV786450:JOV786453 JYR786450:JYR786453 KIN786450:KIN786453 KSJ786450:KSJ786453 LCF786450:LCF786453 LMB786450:LMB786453 LVX786450:LVX786453 MFT786450:MFT786453 MPP786450:MPP786453 MZL786450:MZL786453 NJH786450:NJH786453 NTD786450:NTD786453 OCZ786450:OCZ786453 OMV786450:OMV786453 OWR786450:OWR786453 PGN786450:PGN786453 PQJ786450:PQJ786453 QAF786450:QAF786453 QKB786450:QKB786453 QTX786450:QTX786453 RDT786450:RDT786453 RNP786450:RNP786453 RXL786450:RXL786453 SHH786450:SHH786453 SRD786450:SRD786453 TAZ786450:TAZ786453 TKV786450:TKV786453 TUR786450:TUR786453 UEN786450:UEN786453 UOJ786450:UOJ786453 UYF786450:UYF786453 VIB786450:VIB786453 VRX786450:VRX786453 WBT786450:WBT786453 WLP786450:WLP786453 WVL786450:WVL786453 D851991:D851994 IZ851986:IZ851989 SV851986:SV851989 ACR851986:ACR851989 AMN851986:AMN851989 AWJ851986:AWJ851989 BGF851986:BGF851989 BQB851986:BQB851989 BZX851986:BZX851989 CJT851986:CJT851989 CTP851986:CTP851989 DDL851986:DDL851989 DNH851986:DNH851989 DXD851986:DXD851989 EGZ851986:EGZ851989 EQV851986:EQV851989 FAR851986:FAR851989 FKN851986:FKN851989 FUJ851986:FUJ851989 GEF851986:GEF851989 GOB851986:GOB851989 GXX851986:GXX851989 HHT851986:HHT851989 HRP851986:HRP851989 IBL851986:IBL851989 ILH851986:ILH851989 IVD851986:IVD851989 JEZ851986:JEZ851989 JOV851986:JOV851989 JYR851986:JYR851989 KIN851986:KIN851989 KSJ851986:KSJ851989 LCF851986:LCF851989 LMB851986:LMB851989 LVX851986:LVX851989 MFT851986:MFT851989 MPP851986:MPP851989 MZL851986:MZL851989 NJH851986:NJH851989 NTD851986:NTD851989 OCZ851986:OCZ851989 OMV851986:OMV851989 OWR851986:OWR851989 PGN851986:PGN851989 PQJ851986:PQJ851989 QAF851986:QAF851989 QKB851986:QKB851989 QTX851986:QTX851989 RDT851986:RDT851989 RNP851986:RNP851989 RXL851986:RXL851989 SHH851986:SHH851989 SRD851986:SRD851989 TAZ851986:TAZ851989 TKV851986:TKV851989 TUR851986:TUR851989 UEN851986:UEN851989 UOJ851986:UOJ851989 UYF851986:UYF851989 VIB851986:VIB851989 VRX851986:VRX851989 WBT851986:WBT851989 WLP851986:WLP851989 WVL851986:WVL851989 D917527:D917530 IZ917522:IZ917525 SV917522:SV917525 ACR917522:ACR917525 AMN917522:AMN917525 AWJ917522:AWJ917525 BGF917522:BGF917525 BQB917522:BQB917525 BZX917522:BZX917525 CJT917522:CJT917525 CTP917522:CTP917525 DDL917522:DDL917525 DNH917522:DNH917525 DXD917522:DXD917525 EGZ917522:EGZ917525 EQV917522:EQV917525 FAR917522:FAR917525 FKN917522:FKN917525 FUJ917522:FUJ917525 GEF917522:GEF917525 GOB917522:GOB917525 GXX917522:GXX917525 HHT917522:HHT917525 HRP917522:HRP917525 IBL917522:IBL917525 ILH917522:ILH917525 IVD917522:IVD917525 JEZ917522:JEZ917525 JOV917522:JOV917525 JYR917522:JYR917525 KIN917522:KIN917525 KSJ917522:KSJ917525 LCF917522:LCF917525 LMB917522:LMB917525 LVX917522:LVX917525 MFT917522:MFT917525 MPP917522:MPP917525 MZL917522:MZL917525 NJH917522:NJH917525 NTD917522:NTD917525 OCZ917522:OCZ917525 OMV917522:OMV917525 OWR917522:OWR917525 PGN917522:PGN917525 PQJ917522:PQJ917525 QAF917522:QAF917525 QKB917522:QKB917525 QTX917522:QTX917525 RDT917522:RDT917525 RNP917522:RNP917525 RXL917522:RXL917525 SHH917522:SHH917525 SRD917522:SRD917525 TAZ917522:TAZ917525 TKV917522:TKV917525 TUR917522:TUR917525 UEN917522:UEN917525 UOJ917522:UOJ917525 UYF917522:UYF917525 VIB917522:VIB917525 VRX917522:VRX917525 WBT917522:WBT917525 WLP917522:WLP917525 WVL917522:WVL917525 D983063:D983066 IZ983058:IZ983061 SV983058:SV983061 ACR983058:ACR983061 AMN983058:AMN983061 AWJ983058:AWJ983061 BGF983058:BGF983061 BQB983058:BQB983061 BZX983058:BZX983061 CJT983058:CJT983061 CTP983058:CTP983061 DDL983058:DDL983061 DNH983058:DNH983061 DXD983058:DXD983061 EGZ983058:EGZ983061 EQV983058:EQV983061 FAR983058:FAR983061 FKN983058:FKN983061 FUJ983058:FUJ983061 GEF983058:GEF983061 GOB983058:GOB983061 GXX983058:GXX983061 HHT983058:HHT983061 HRP983058:HRP983061 IBL983058:IBL983061 ILH983058:ILH983061 IVD983058:IVD983061 JEZ983058:JEZ983061 JOV983058:JOV983061 JYR983058:JYR983061 KIN983058:KIN983061 KSJ983058:KSJ983061 LCF983058:LCF983061 LMB983058:LMB983061 LVX983058:LVX983061 MFT983058:MFT983061 MPP983058:MPP983061 MZL983058:MZL983061 NJH983058:NJH983061 NTD983058:NTD983061 OCZ983058:OCZ983061 OMV983058:OMV983061 OWR983058:OWR983061 PGN983058:PGN983061 PQJ983058:PQJ983061 QAF983058:QAF983061 QKB983058:QKB983061 QTX983058:QTX983061 RDT983058:RDT983061 RNP983058:RNP983061 RXL983058:RXL983061 SHH983058:SHH983061 SRD983058:SRD983061 TAZ983058:TAZ983061 TKV983058:TKV983061 TUR983058:TUR983061 UEN983058:UEN983061 UOJ983058:UOJ983061 UYF983058:UYF983061 VIB983058:VIB983061 VRX983058:VRX983061 WBT983058:WBT983061 WLP983058:WLP983061 WVL983058:WVL983061 D65:D66 D65587:D65590 IZ65582:IZ65585 SV65582:SV65585 ACR65582:ACR65585 AMN65582:AMN65585 AWJ65582:AWJ65585 BGF65582:BGF65585 BQB65582:BQB65585 BZX65582:BZX65585 CJT65582:CJT65585 CTP65582:CTP65585 DDL65582:DDL65585 DNH65582:DNH65585 DXD65582:DXD65585 EGZ65582:EGZ65585 EQV65582:EQV65585 FAR65582:FAR65585 FKN65582:FKN65585 FUJ65582:FUJ65585 GEF65582:GEF65585 GOB65582:GOB65585 GXX65582:GXX65585 HHT65582:HHT65585 HRP65582:HRP65585 IBL65582:IBL65585 ILH65582:ILH65585 IVD65582:IVD65585 JEZ65582:JEZ65585 JOV65582:JOV65585 JYR65582:JYR65585 KIN65582:KIN65585 KSJ65582:KSJ65585 LCF65582:LCF65585 LMB65582:LMB65585 LVX65582:LVX65585 MFT65582:MFT65585 MPP65582:MPP65585 MZL65582:MZL65585 NJH65582:NJH65585 NTD65582:NTD65585 OCZ65582:OCZ65585 OMV65582:OMV65585 OWR65582:OWR65585 PGN65582:PGN65585 PQJ65582:PQJ65585 QAF65582:QAF65585 QKB65582:QKB65585 QTX65582:QTX65585 RDT65582:RDT65585 RNP65582:RNP65585 RXL65582:RXL65585 SHH65582:SHH65585 SRD65582:SRD65585 TAZ65582:TAZ65585 TKV65582:TKV65585 TUR65582:TUR65585 UEN65582:UEN65585 UOJ65582:UOJ65585 UYF65582:UYF65585 VIB65582:VIB65585 VRX65582:VRX65585 WBT65582:WBT65585 WLP65582:WLP65585 WVL65582:WVL65585 D131123:D131126 IZ131118:IZ131121 SV131118:SV131121 ACR131118:ACR131121 AMN131118:AMN131121 AWJ131118:AWJ131121 BGF131118:BGF131121 BQB131118:BQB131121 BZX131118:BZX131121 CJT131118:CJT131121 CTP131118:CTP131121 DDL131118:DDL131121 DNH131118:DNH131121 DXD131118:DXD131121 EGZ131118:EGZ131121 EQV131118:EQV131121 FAR131118:FAR131121 FKN131118:FKN131121 FUJ131118:FUJ131121 GEF131118:GEF131121 GOB131118:GOB131121 GXX131118:GXX131121 HHT131118:HHT131121 HRP131118:HRP131121 IBL131118:IBL131121 ILH131118:ILH131121 IVD131118:IVD131121 JEZ131118:JEZ131121 JOV131118:JOV131121 JYR131118:JYR131121 KIN131118:KIN131121 KSJ131118:KSJ131121 LCF131118:LCF131121 LMB131118:LMB131121 LVX131118:LVX131121 MFT131118:MFT131121 MPP131118:MPP131121 MZL131118:MZL131121 NJH131118:NJH131121 NTD131118:NTD131121 OCZ131118:OCZ131121 OMV131118:OMV131121 OWR131118:OWR131121 PGN131118:PGN131121 PQJ131118:PQJ131121 QAF131118:QAF131121 QKB131118:QKB131121 QTX131118:QTX131121 RDT131118:RDT131121 RNP131118:RNP131121 RXL131118:RXL131121 SHH131118:SHH131121 SRD131118:SRD131121 TAZ131118:TAZ131121 TKV131118:TKV131121 TUR131118:TUR131121 UEN131118:UEN131121 UOJ131118:UOJ131121 UYF131118:UYF131121 VIB131118:VIB131121 VRX131118:VRX131121 WBT131118:WBT131121 WLP131118:WLP131121 WVL131118:WVL131121 D196659:D196662 IZ196654:IZ196657 SV196654:SV196657 ACR196654:ACR196657 AMN196654:AMN196657 AWJ196654:AWJ196657 BGF196654:BGF196657 BQB196654:BQB196657 BZX196654:BZX196657 CJT196654:CJT196657 CTP196654:CTP196657 DDL196654:DDL196657 DNH196654:DNH196657 DXD196654:DXD196657 EGZ196654:EGZ196657 EQV196654:EQV196657 FAR196654:FAR196657 FKN196654:FKN196657 FUJ196654:FUJ196657 GEF196654:GEF196657 GOB196654:GOB196657 GXX196654:GXX196657 HHT196654:HHT196657 HRP196654:HRP196657 IBL196654:IBL196657 ILH196654:ILH196657 IVD196654:IVD196657 JEZ196654:JEZ196657 JOV196654:JOV196657 JYR196654:JYR196657 KIN196654:KIN196657 KSJ196654:KSJ196657 LCF196654:LCF196657 LMB196654:LMB196657 LVX196654:LVX196657 MFT196654:MFT196657 MPP196654:MPP196657 MZL196654:MZL196657 NJH196654:NJH196657 NTD196654:NTD196657 OCZ196654:OCZ196657 OMV196654:OMV196657 OWR196654:OWR196657 PGN196654:PGN196657 PQJ196654:PQJ196657 QAF196654:QAF196657 QKB196654:QKB196657 QTX196654:QTX196657 RDT196654:RDT196657 RNP196654:RNP196657 RXL196654:RXL196657 SHH196654:SHH196657 SRD196654:SRD196657 TAZ196654:TAZ196657 TKV196654:TKV196657 TUR196654:TUR196657 UEN196654:UEN196657 UOJ196654:UOJ196657 UYF196654:UYF196657 VIB196654:VIB196657 VRX196654:VRX196657 WBT196654:WBT196657 WLP196654:WLP196657 WVL196654:WVL196657 D262195:D262198 IZ262190:IZ262193 SV262190:SV262193 ACR262190:ACR262193 AMN262190:AMN262193 AWJ262190:AWJ262193 BGF262190:BGF262193 BQB262190:BQB262193 BZX262190:BZX262193 CJT262190:CJT262193 CTP262190:CTP262193 DDL262190:DDL262193 DNH262190:DNH262193 DXD262190:DXD262193 EGZ262190:EGZ262193 EQV262190:EQV262193 FAR262190:FAR262193 FKN262190:FKN262193 FUJ262190:FUJ262193 GEF262190:GEF262193 GOB262190:GOB262193 GXX262190:GXX262193 HHT262190:HHT262193 HRP262190:HRP262193 IBL262190:IBL262193 ILH262190:ILH262193 IVD262190:IVD262193 JEZ262190:JEZ262193 JOV262190:JOV262193 JYR262190:JYR262193 KIN262190:KIN262193 KSJ262190:KSJ262193 LCF262190:LCF262193 LMB262190:LMB262193 LVX262190:LVX262193 MFT262190:MFT262193 MPP262190:MPP262193 MZL262190:MZL262193 NJH262190:NJH262193 NTD262190:NTD262193 OCZ262190:OCZ262193 OMV262190:OMV262193 OWR262190:OWR262193 PGN262190:PGN262193 PQJ262190:PQJ262193 QAF262190:QAF262193 QKB262190:QKB262193 QTX262190:QTX262193 RDT262190:RDT262193 RNP262190:RNP262193 RXL262190:RXL262193 SHH262190:SHH262193 SRD262190:SRD262193 TAZ262190:TAZ262193 TKV262190:TKV262193 TUR262190:TUR262193 UEN262190:UEN262193 UOJ262190:UOJ262193 UYF262190:UYF262193 VIB262190:VIB262193 VRX262190:VRX262193 WBT262190:WBT262193 WLP262190:WLP262193 WVL262190:WVL262193 D327731:D327734 IZ327726:IZ327729 SV327726:SV327729 ACR327726:ACR327729 AMN327726:AMN327729 AWJ327726:AWJ327729 BGF327726:BGF327729 BQB327726:BQB327729 BZX327726:BZX327729 CJT327726:CJT327729 CTP327726:CTP327729 DDL327726:DDL327729 DNH327726:DNH327729 DXD327726:DXD327729 EGZ327726:EGZ327729 EQV327726:EQV327729 FAR327726:FAR327729 FKN327726:FKN327729 FUJ327726:FUJ327729 GEF327726:GEF327729 GOB327726:GOB327729 GXX327726:GXX327729 HHT327726:HHT327729 HRP327726:HRP327729 IBL327726:IBL327729 ILH327726:ILH327729 IVD327726:IVD327729 JEZ327726:JEZ327729 JOV327726:JOV327729 JYR327726:JYR327729 KIN327726:KIN327729 KSJ327726:KSJ327729 LCF327726:LCF327729 LMB327726:LMB327729 LVX327726:LVX327729 MFT327726:MFT327729 MPP327726:MPP327729 MZL327726:MZL327729 NJH327726:NJH327729 NTD327726:NTD327729 OCZ327726:OCZ327729 OMV327726:OMV327729 OWR327726:OWR327729 PGN327726:PGN327729 PQJ327726:PQJ327729 QAF327726:QAF327729 QKB327726:QKB327729 QTX327726:QTX327729 RDT327726:RDT327729 RNP327726:RNP327729 RXL327726:RXL327729 SHH327726:SHH327729 SRD327726:SRD327729 TAZ327726:TAZ327729 TKV327726:TKV327729 TUR327726:TUR327729 UEN327726:UEN327729 UOJ327726:UOJ327729 UYF327726:UYF327729 VIB327726:VIB327729 VRX327726:VRX327729 WBT327726:WBT327729 WLP327726:WLP327729 WVL327726:WVL327729 D393267:D393270 IZ393262:IZ393265 SV393262:SV393265 ACR393262:ACR393265 AMN393262:AMN393265 AWJ393262:AWJ393265 BGF393262:BGF393265 BQB393262:BQB393265 BZX393262:BZX393265 CJT393262:CJT393265 CTP393262:CTP393265 DDL393262:DDL393265 DNH393262:DNH393265 DXD393262:DXD393265 EGZ393262:EGZ393265 EQV393262:EQV393265 FAR393262:FAR393265 FKN393262:FKN393265 FUJ393262:FUJ393265 GEF393262:GEF393265 GOB393262:GOB393265 GXX393262:GXX393265 HHT393262:HHT393265 HRP393262:HRP393265 IBL393262:IBL393265 ILH393262:ILH393265 IVD393262:IVD393265 JEZ393262:JEZ393265 JOV393262:JOV393265 JYR393262:JYR393265 KIN393262:KIN393265 KSJ393262:KSJ393265 LCF393262:LCF393265 LMB393262:LMB393265 LVX393262:LVX393265 MFT393262:MFT393265 MPP393262:MPP393265 MZL393262:MZL393265 NJH393262:NJH393265 NTD393262:NTD393265 OCZ393262:OCZ393265 OMV393262:OMV393265 OWR393262:OWR393265 PGN393262:PGN393265 PQJ393262:PQJ393265 QAF393262:QAF393265 QKB393262:QKB393265 QTX393262:QTX393265 RDT393262:RDT393265 RNP393262:RNP393265 RXL393262:RXL393265 SHH393262:SHH393265 SRD393262:SRD393265 TAZ393262:TAZ393265 TKV393262:TKV393265 TUR393262:TUR393265 UEN393262:UEN393265 UOJ393262:UOJ393265 UYF393262:UYF393265 VIB393262:VIB393265 VRX393262:VRX393265 WBT393262:WBT393265 WLP393262:WLP393265 WVL393262:WVL393265 D458803:D458806 IZ458798:IZ458801 SV458798:SV458801 ACR458798:ACR458801 AMN458798:AMN458801 AWJ458798:AWJ458801 BGF458798:BGF458801 BQB458798:BQB458801 BZX458798:BZX458801 CJT458798:CJT458801 CTP458798:CTP458801 DDL458798:DDL458801 DNH458798:DNH458801 DXD458798:DXD458801 EGZ458798:EGZ458801 EQV458798:EQV458801 FAR458798:FAR458801 FKN458798:FKN458801 FUJ458798:FUJ458801 GEF458798:GEF458801 GOB458798:GOB458801 GXX458798:GXX458801 HHT458798:HHT458801 HRP458798:HRP458801 IBL458798:IBL458801 ILH458798:ILH458801 IVD458798:IVD458801 JEZ458798:JEZ458801 JOV458798:JOV458801 JYR458798:JYR458801 KIN458798:KIN458801 KSJ458798:KSJ458801 LCF458798:LCF458801 LMB458798:LMB458801 LVX458798:LVX458801 MFT458798:MFT458801 MPP458798:MPP458801 MZL458798:MZL458801 NJH458798:NJH458801 NTD458798:NTD458801 OCZ458798:OCZ458801 OMV458798:OMV458801 OWR458798:OWR458801 PGN458798:PGN458801 PQJ458798:PQJ458801 QAF458798:QAF458801 QKB458798:QKB458801 QTX458798:QTX458801 RDT458798:RDT458801 RNP458798:RNP458801 RXL458798:RXL458801 SHH458798:SHH458801 SRD458798:SRD458801 TAZ458798:TAZ458801 TKV458798:TKV458801 TUR458798:TUR458801 UEN458798:UEN458801 UOJ458798:UOJ458801 UYF458798:UYF458801 VIB458798:VIB458801 VRX458798:VRX458801 WBT458798:WBT458801 WLP458798:WLP458801 WVL458798:WVL458801 D524339:D524342 IZ524334:IZ524337 SV524334:SV524337 ACR524334:ACR524337 AMN524334:AMN524337 AWJ524334:AWJ524337 BGF524334:BGF524337 BQB524334:BQB524337 BZX524334:BZX524337 CJT524334:CJT524337 CTP524334:CTP524337 DDL524334:DDL524337 DNH524334:DNH524337 DXD524334:DXD524337 EGZ524334:EGZ524337 EQV524334:EQV524337 FAR524334:FAR524337 FKN524334:FKN524337 FUJ524334:FUJ524337 GEF524334:GEF524337 GOB524334:GOB524337 GXX524334:GXX524337 HHT524334:HHT524337 HRP524334:HRP524337 IBL524334:IBL524337 ILH524334:ILH524337 IVD524334:IVD524337 JEZ524334:JEZ524337 JOV524334:JOV524337 JYR524334:JYR524337 KIN524334:KIN524337 KSJ524334:KSJ524337 LCF524334:LCF524337 LMB524334:LMB524337 LVX524334:LVX524337 MFT524334:MFT524337 MPP524334:MPP524337 MZL524334:MZL524337 NJH524334:NJH524337 NTD524334:NTD524337 OCZ524334:OCZ524337 OMV524334:OMV524337 OWR524334:OWR524337 PGN524334:PGN524337 PQJ524334:PQJ524337 QAF524334:QAF524337 QKB524334:QKB524337 QTX524334:QTX524337 RDT524334:RDT524337 RNP524334:RNP524337 RXL524334:RXL524337 SHH524334:SHH524337 SRD524334:SRD524337 TAZ524334:TAZ524337 TKV524334:TKV524337 TUR524334:TUR524337 UEN524334:UEN524337 UOJ524334:UOJ524337 UYF524334:UYF524337 VIB524334:VIB524337 VRX524334:VRX524337 WBT524334:WBT524337 WLP524334:WLP524337 WVL524334:WVL524337 D589875:D589878 IZ589870:IZ589873 SV589870:SV589873 ACR589870:ACR589873 AMN589870:AMN589873 AWJ589870:AWJ589873 BGF589870:BGF589873 BQB589870:BQB589873 BZX589870:BZX589873 CJT589870:CJT589873 CTP589870:CTP589873 DDL589870:DDL589873 DNH589870:DNH589873 DXD589870:DXD589873 EGZ589870:EGZ589873 EQV589870:EQV589873 FAR589870:FAR589873 FKN589870:FKN589873 FUJ589870:FUJ589873 GEF589870:GEF589873 GOB589870:GOB589873 GXX589870:GXX589873 HHT589870:HHT589873 HRP589870:HRP589873 IBL589870:IBL589873 ILH589870:ILH589873 IVD589870:IVD589873 JEZ589870:JEZ589873 JOV589870:JOV589873 JYR589870:JYR589873 KIN589870:KIN589873 KSJ589870:KSJ589873 LCF589870:LCF589873 LMB589870:LMB589873 LVX589870:LVX589873 MFT589870:MFT589873 MPP589870:MPP589873 MZL589870:MZL589873 NJH589870:NJH589873 NTD589870:NTD589873 OCZ589870:OCZ589873 OMV589870:OMV589873 OWR589870:OWR589873 PGN589870:PGN589873 PQJ589870:PQJ589873 QAF589870:QAF589873 QKB589870:QKB589873 QTX589870:QTX589873 RDT589870:RDT589873 RNP589870:RNP589873 RXL589870:RXL589873 SHH589870:SHH589873 SRD589870:SRD589873 TAZ589870:TAZ589873 TKV589870:TKV589873 TUR589870:TUR589873 UEN589870:UEN589873 UOJ589870:UOJ589873 UYF589870:UYF589873 VIB589870:VIB589873 VRX589870:VRX589873 WBT589870:WBT589873 WLP589870:WLP589873 WVL589870:WVL589873 D655411:D655414 IZ655406:IZ655409 SV655406:SV655409 ACR655406:ACR655409 AMN655406:AMN655409 AWJ655406:AWJ655409 BGF655406:BGF655409 BQB655406:BQB655409 BZX655406:BZX655409 CJT655406:CJT655409 CTP655406:CTP655409 DDL655406:DDL655409 DNH655406:DNH655409 DXD655406:DXD655409 EGZ655406:EGZ655409 EQV655406:EQV655409 FAR655406:FAR655409 FKN655406:FKN655409 FUJ655406:FUJ655409 GEF655406:GEF655409 GOB655406:GOB655409 GXX655406:GXX655409 HHT655406:HHT655409 HRP655406:HRP655409 IBL655406:IBL655409 ILH655406:ILH655409 IVD655406:IVD655409 JEZ655406:JEZ655409 JOV655406:JOV655409 JYR655406:JYR655409 KIN655406:KIN655409 KSJ655406:KSJ655409 LCF655406:LCF655409 LMB655406:LMB655409 LVX655406:LVX655409 MFT655406:MFT655409 MPP655406:MPP655409 MZL655406:MZL655409 NJH655406:NJH655409 NTD655406:NTD655409 OCZ655406:OCZ655409 OMV655406:OMV655409 OWR655406:OWR655409 PGN655406:PGN655409 PQJ655406:PQJ655409 QAF655406:QAF655409 QKB655406:QKB655409 QTX655406:QTX655409 RDT655406:RDT655409 RNP655406:RNP655409 RXL655406:RXL655409 SHH655406:SHH655409 SRD655406:SRD655409 TAZ655406:TAZ655409 TKV655406:TKV655409 TUR655406:TUR655409 UEN655406:UEN655409 UOJ655406:UOJ655409 UYF655406:UYF655409 VIB655406:VIB655409 VRX655406:VRX655409 WBT655406:WBT655409 WLP655406:WLP655409 WVL655406:WVL655409 D720947:D720950 IZ720942:IZ720945 SV720942:SV720945 ACR720942:ACR720945 AMN720942:AMN720945 AWJ720942:AWJ720945 BGF720942:BGF720945 BQB720942:BQB720945 BZX720942:BZX720945 CJT720942:CJT720945 CTP720942:CTP720945 DDL720942:DDL720945 DNH720942:DNH720945 DXD720942:DXD720945 EGZ720942:EGZ720945 EQV720942:EQV720945 FAR720942:FAR720945 FKN720942:FKN720945 FUJ720942:FUJ720945 GEF720942:GEF720945 GOB720942:GOB720945 GXX720942:GXX720945 HHT720942:HHT720945 HRP720942:HRP720945 IBL720942:IBL720945 ILH720942:ILH720945 IVD720942:IVD720945 JEZ720942:JEZ720945 JOV720942:JOV720945 JYR720942:JYR720945 KIN720942:KIN720945 KSJ720942:KSJ720945 LCF720942:LCF720945 LMB720942:LMB720945 LVX720942:LVX720945 MFT720942:MFT720945 MPP720942:MPP720945 MZL720942:MZL720945 NJH720942:NJH720945 NTD720942:NTD720945 OCZ720942:OCZ720945 OMV720942:OMV720945 OWR720942:OWR720945 PGN720942:PGN720945 PQJ720942:PQJ720945 QAF720942:QAF720945 QKB720942:QKB720945 QTX720942:QTX720945 RDT720942:RDT720945 RNP720942:RNP720945 RXL720942:RXL720945 SHH720942:SHH720945 SRD720942:SRD720945 TAZ720942:TAZ720945 TKV720942:TKV720945 TUR720942:TUR720945 UEN720942:UEN720945 UOJ720942:UOJ720945 UYF720942:UYF720945 VIB720942:VIB720945 VRX720942:VRX720945 WBT720942:WBT720945 WLP720942:WLP720945 WVL720942:WVL720945 D786483:D786486 IZ786478:IZ786481 SV786478:SV786481 ACR786478:ACR786481 AMN786478:AMN786481 AWJ786478:AWJ786481 BGF786478:BGF786481 BQB786478:BQB786481 BZX786478:BZX786481 CJT786478:CJT786481 CTP786478:CTP786481 DDL786478:DDL786481 DNH786478:DNH786481 DXD786478:DXD786481 EGZ786478:EGZ786481 EQV786478:EQV786481 FAR786478:FAR786481 FKN786478:FKN786481 FUJ786478:FUJ786481 GEF786478:GEF786481 GOB786478:GOB786481 GXX786478:GXX786481 HHT786478:HHT786481 HRP786478:HRP786481 IBL786478:IBL786481 ILH786478:ILH786481 IVD786478:IVD786481 JEZ786478:JEZ786481 JOV786478:JOV786481 JYR786478:JYR786481 KIN786478:KIN786481 KSJ786478:KSJ786481 LCF786478:LCF786481 LMB786478:LMB786481 LVX786478:LVX786481 MFT786478:MFT786481 MPP786478:MPP786481 MZL786478:MZL786481 NJH786478:NJH786481 NTD786478:NTD786481 OCZ786478:OCZ786481 OMV786478:OMV786481 OWR786478:OWR786481 PGN786478:PGN786481 PQJ786478:PQJ786481 QAF786478:QAF786481 QKB786478:QKB786481 QTX786478:QTX786481 RDT786478:RDT786481 RNP786478:RNP786481 RXL786478:RXL786481 SHH786478:SHH786481 SRD786478:SRD786481 TAZ786478:TAZ786481 TKV786478:TKV786481 TUR786478:TUR786481 UEN786478:UEN786481 UOJ786478:UOJ786481 UYF786478:UYF786481 VIB786478:VIB786481 VRX786478:VRX786481 WBT786478:WBT786481 WLP786478:WLP786481 WVL786478:WVL786481 D852019:D852022 IZ852014:IZ852017 SV852014:SV852017 ACR852014:ACR852017 AMN852014:AMN852017 AWJ852014:AWJ852017 BGF852014:BGF852017 BQB852014:BQB852017 BZX852014:BZX852017 CJT852014:CJT852017 CTP852014:CTP852017 DDL852014:DDL852017 DNH852014:DNH852017 DXD852014:DXD852017 EGZ852014:EGZ852017 EQV852014:EQV852017 FAR852014:FAR852017 FKN852014:FKN852017 FUJ852014:FUJ852017 GEF852014:GEF852017 GOB852014:GOB852017 GXX852014:GXX852017 HHT852014:HHT852017 HRP852014:HRP852017 IBL852014:IBL852017 ILH852014:ILH852017 IVD852014:IVD852017 JEZ852014:JEZ852017 JOV852014:JOV852017 JYR852014:JYR852017 KIN852014:KIN852017 KSJ852014:KSJ852017 LCF852014:LCF852017 LMB852014:LMB852017 LVX852014:LVX852017 MFT852014:MFT852017 MPP852014:MPP852017 MZL852014:MZL852017 NJH852014:NJH852017 NTD852014:NTD852017 OCZ852014:OCZ852017 OMV852014:OMV852017 OWR852014:OWR852017 PGN852014:PGN852017 PQJ852014:PQJ852017 QAF852014:QAF852017 QKB852014:QKB852017 QTX852014:QTX852017 RDT852014:RDT852017 RNP852014:RNP852017 RXL852014:RXL852017 SHH852014:SHH852017 SRD852014:SRD852017 TAZ852014:TAZ852017 TKV852014:TKV852017 TUR852014:TUR852017 UEN852014:UEN852017 UOJ852014:UOJ852017 UYF852014:UYF852017 VIB852014:VIB852017 VRX852014:VRX852017 WBT852014:WBT852017 WLP852014:WLP852017 WVL852014:WVL852017 D917555:D917558 IZ917550:IZ917553 SV917550:SV917553 ACR917550:ACR917553 AMN917550:AMN917553 AWJ917550:AWJ917553 BGF917550:BGF917553 BQB917550:BQB917553 BZX917550:BZX917553 CJT917550:CJT917553 CTP917550:CTP917553 DDL917550:DDL917553 DNH917550:DNH917553 DXD917550:DXD917553 EGZ917550:EGZ917553 EQV917550:EQV917553 FAR917550:FAR917553 FKN917550:FKN917553 FUJ917550:FUJ917553 GEF917550:GEF917553 GOB917550:GOB917553 GXX917550:GXX917553 HHT917550:HHT917553 HRP917550:HRP917553 IBL917550:IBL917553 ILH917550:ILH917553 IVD917550:IVD917553 JEZ917550:JEZ917553 JOV917550:JOV917553 JYR917550:JYR917553 KIN917550:KIN917553 KSJ917550:KSJ917553 LCF917550:LCF917553 LMB917550:LMB917553 LVX917550:LVX917553 MFT917550:MFT917553 MPP917550:MPP917553 MZL917550:MZL917553 NJH917550:NJH917553 NTD917550:NTD917553 OCZ917550:OCZ917553 OMV917550:OMV917553 OWR917550:OWR917553 PGN917550:PGN917553 PQJ917550:PQJ917553 QAF917550:QAF917553 QKB917550:QKB917553 QTX917550:QTX917553 RDT917550:RDT917553 RNP917550:RNP917553 RXL917550:RXL917553 SHH917550:SHH917553 SRD917550:SRD917553 TAZ917550:TAZ917553 TKV917550:TKV917553 TUR917550:TUR917553 UEN917550:UEN917553 UOJ917550:UOJ917553 UYF917550:UYF917553 VIB917550:VIB917553 VRX917550:VRX917553 WBT917550:WBT917553 WLP917550:WLP917553 WVL917550:WVL917553 D983091:D983094 IZ983086:IZ983089 SV983086:SV983089 ACR983086:ACR983089 AMN983086:AMN983089 AWJ983086:AWJ983089 BGF983086:BGF983089 BQB983086:BQB983089 BZX983086:BZX983089 CJT983086:CJT983089 CTP983086:CTP983089 DDL983086:DDL983089 DNH983086:DNH983089 DXD983086:DXD983089 EGZ983086:EGZ983089 EQV983086:EQV983089 FAR983086:FAR983089 FKN983086:FKN983089 FUJ983086:FUJ983089 GEF983086:GEF983089 GOB983086:GOB983089 GXX983086:GXX983089 HHT983086:HHT983089 HRP983086:HRP983089 IBL983086:IBL983089 ILH983086:ILH983089 IVD983086:IVD983089 JEZ983086:JEZ983089 JOV983086:JOV983089 JYR983086:JYR983089 KIN983086:KIN983089 KSJ983086:KSJ983089 LCF983086:LCF983089 LMB983086:LMB983089 LVX983086:LVX983089 MFT983086:MFT983089 MPP983086:MPP983089 MZL983086:MZL983089 NJH983086:NJH983089 NTD983086:NTD983089 OCZ983086:OCZ983089 OMV983086:OMV983089 OWR983086:OWR983089 PGN983086:PGN983089 PQJ983086:PQJ983089 QAF983086:QAF983089 QKB983086:QKB983089 QTX983086:QTX983089 RDT983086:RDT983089 RNP983086:RNP983089 RXL983086:RXL983089 SHH983086:SHH983089 SRD983086:SRD983089 TAZ983086:TAZ983089 TKV983086:TKV983089 TUR983086:TUR983089 UEN983086:UEN983089 UOJ983086:UOJ983089 UYF983086:UYF983089 VIB983086:VIB983089 VRX983086:VRX983089 WBT983086:WBT983089 WLP983086:WLP983089 WVL983086:WVL983089 D65592:D65598 IZ65587:IZ65593 SV65587:SV65593 ACR65587:ACR65593 AMN65587:AMN65593 AWJ65587:AWJ65593 BGF65587:BGF65593 BQB65587:BQB65593 BZX65587:BZX65593 CJT65587:CJT65593 CTP65587:CTP65593 DDL65587:DDL65593 DNH65587:DNH65593 DXD65587:DXD65593 EGZ65587:EGZ65593 EQV65587:EQV65593 FAR65587:FAR65593 FKN65587:FKN65593 FUJ65587:FUJ65593 GEF65587:GEF65593 GOB65587:GOB65593 GXX65587:GXX65593 HHT65587:HHT65593 HRP65587:HRP65593 IBL65587:IBL65593 ILH65587:ILH65593 IVD65587:IVD65593 JEZ65587:JEZ65593 JOV65587:JOV65593 JYR65587:JYR65593 KIN65587:KIN65593 KSJ65587:KSJ65593 LCF65587:LCF65593 LMB65587:LMB65593 LVX65587:LVX65593 MFT65587:MFT65593 MPP65587:MPP65593 MZL65587:MZL65593 NJH65587:NJH65593 NTD65587:NTD65593 OCZ65587:OCZ65593 OMV65587:OMV65593 OWR65587:OWR65593 PGN65587:PGN65593 PQJ65587:PQJ65593 QAF65587:QAF65593 QKB65587:QKB65593 QTX65587:QTX65593 RDT65587:RDT65593 RNP65587:RNP65593 RXL65587:RXL65593 SHH65587:SHH65593 SRD65587:SRD65593 TAZ65587:TAZ65593 TKV65587:TKV65593 TUR65587:TUR65593 UEN65587:UEN65593 UOJ65587:UOJ65593 UYF65587:UYF65593 VIB65587:VIB65593 VRX65587:VRX65593 WBT65587:WBT65593 WLP65587:WLP65593 WVL65587:WVL65593 D131128:D131134 IZ131123:IZ131129 SV131123:SV131129 ACR131123:ACR131129 AMN131123:AMN131129 AWJ131123:AWJ131129 BGF131123:BGF131129 BQB131123:BQB131129 BZX131123:BZX131129 CJT131123:CJT131129 CTP131123:CTP131129 DDL131123:DDL131129 DNH131123:DNH131129 DXD131123:DXD131129 EGZ131123:EGZ131129 EQV131123:EQV131129 FAR131123:FAR131129 FKN131123:FKN131129 FUJ131123:FUJ131129 GEF131123:GEF131129 GOB131123:GOB131129 GXX131123:GXX131129 HHT131123:HHT131129 HRP131123:HRP131129 IBL131123:IBL131129 ILH131123:ILH131129 IVD131123:IVD131129 JEZ131123:JEZ131129 JOV131123:JOV131129 JYR131123:JYR131129 KIN131123:KIN131129 KSJ131123:KSJ131129 LCF131123:LCF131129 LMB131123:LMB131129 LVX131123:LVX131129 MFT131123:MFT131129 MPP131123:MPP131129 MZL131123:MZL131129 NJH131123:NJH131129 NTD131123:NTD131129 OCZ131123:OCZ131129 OMV131123:OMV131129 OWR131123:OWR131129 PGN131123:PGN131129 PQJ131123:PQJ131129 QAF131123:QAF131129 QKB131123:QKB131129 QTX131123:QTX131129 RDT131123:RDT131129 RNP131123:RNP131129 RXL131123:RXL131129 SHH131123:SHH131129 SRD131123:SRD131129 TAZ131123:TAZ131129 TKV131123:TKV131129 TUR131123:TUR131129 UEN131123:UEN131129 UOJ131123:UOJ131129 UYF131123:UYF131129 VIB131123:VIB131129 VRX131123:VRX131129 WBT131123:WBT131129 WLP131123:WLP131129 WVL131123:WVL131129 D196664:D196670 IZ196659:IZ196665 SV196659:SV196665 ACR196659:ACR196665 AMN196659:AMN196665 AWJ196659:AWJ196665 BGF196659:BGF196665 BQB196659:BQB196665 BZX196659:BZX196665 CJT196659:CJT196665 CTP196659:CTP196665 DDL196659:DDL196665 DNH196659:DNH196665 DXD196659:DXD196665 EGZ196659:EGZ196665 EQV196659:EQV196665 FAR196659:FAR196665 FKN196659:FKN196665 FUJ196659:FUJ196665 GEF196659:GEF196665 GOB196659:GOB196665 GXX196659:GXX196665 HHT196659:HHT196665 HRP196659:HRP196665 IBL196659:IBL196665 ILH196659:ILH196665 IVD196659:IVD196665 JEZ196659:JEZ196665 JOV196659:JOV196665 JYR196659:JYR196665 KIN196659:KIN196665 KSJ196659:KSJ196665 LCF196659:LCF196665 LMB196659:LMB196665 LVX196659:LVX196665 MFT196659:MFT196665 MPP196659:MPP196665 MZL196659:MZL196665 NJH196659:NJH196665 NTD196659:NTD196665 OCZ196659:OCZ196665 OMV196659:OMV196665 OWR196659:OWR196665 PGN196659:PGN196665 PQJ196659:PQJ196665 QAF196659:QAF196665 QKB196659:QKB196665 QTX196659:QTX196665 RDT196659:RDT196665 RNP196659:RNP196665 RXL196659:RXL196665 SHH196659:SHH196665 SRD196659:SRD196665 TAZ196659:TAZ196665 TKV196659:TKV196665 TUR196659:TUR196665 UEN196659:UEN196665 UOJ196659:UOJ196665 UYF196659:UYF196665 VIB196659:VIB196665 VRX196659:VRX196665 WBT196659:WBT196665 WLP196659:WLP196665 WVL196659:WVL196665 D262200:D262206 IZ262195:IZ262201 SV262195:SV262201 ACR262195:ACR262201 AMN262195:AMN262201 AWJ262195:AWJ262201 BGF262195:BGF262201 BQB262195:BQB262201 BZX262195:BZX262201 CJT262195:CJT262201 CTP262195:CTP262201 DDL262195:DDL262201 DNH262195:DNH262201 DXD262195:DXD262201 EGZ262195:EGZ262201 EQV262195:EQV262201 FAR262195:FAR262201 FKN262195:FKN262201 FUJ262195:FUJ262201 GEF262195:GEF262201 GOB262195:GOB262201 GXX262195:GXX262201 HHT262195:HHT262201 HRP262195:HRP262201 IBL262195:IBL262201 ILH262195:ILH262201 IVD262195:IVD262201 JEZ262195:JEZ262201 JOV262195:JOV262201 JYR262195:JYR262201 KIN262195:KIN262201 KSJ262195:KSJ262201 LCF262195:LCF262201 LMB262195:LMB262201 LVX262195:LVX262201 MFT262195:MFT262201 MPP262195:MPP262201 MZL262195:MZL262201 NJH262195:NJH262201 NTD262195:NTD262201 OCZ262195:OCZ262201 OMV262195:OMV262201 OWR262195:OWR262201 PGN262195:PGN262201 PQJ262195:PQJ262201 QAF262195:QAF262201 QKB262195:QKB262201 QTX262195:QTX262201 RDT262195:RDT262201 RNP262195:RNP262201 RXL262195:RXL262201 SHH262195:SHH262201 SRD262195:SRD262201 TAZ262195:TAZ262201 TKV262195:TKV262201 TUR262195:TUR262201 UEN262195:UEN262201 UOJ262195:UOJ262201 UYF262195:UYF262201 VIB262195:VIB262201 VRX262195:VRX262201 WBT262195:WBT262201 WLP262195:WLP262201 WVL262195:WVL262201 D327736:D327742 IZ327731:IZ327737 SV327731:SV327737 ACR327731:ACR327737 AMN327731:AMN327737 AWJ327731:AWJ327737 BGF327731:BGF327737 BQB327731:BQB327737 BZX327731:BZX327737 CJT327731:CJT327737 CTP327731:CTP327737 DDL327731:DDL327737 DNH327731:DNH327737 DXD327731:DXD327737 EGZ327731:EGZ327737 EQV327731:EQV327737 FAR327731:FAR327737 FKN327731:FKN327737 FUJ327731:FUJ327737 GEF327731:GEF327737 GOB327731:GOB327737 GXX327731:GXX327737 HHT327731:HHT327737 HRP327731:HRP327737 IBL327731:IBL327737 ILH327731:ILH327737 IVD327731:IVD327737 JEZ327731:JEZ327737 JOV327731:JOV327737 JYR327731:JYR327737 KIN327731:KIN327737 KSJ327731:KSJ327737 LCF327731:LCF327737 LMB327731:LMB327737 LVX327731:LVX327737 MFT327731:MFT327737 MPP327731:MPP327737 MZL327731:MZL327737 NJH327731:NJH327737 NTD327731:NTD327737 OCZ327731:OCZ327737 OMV327731:OMV327737 OWR327731:OWR327737 PGN327731:PGN327737 PQJ327731:PQJ327737 QAF327731:QAF327737 QKB327731:QKB327737 QTX327731:QTX327737 RDT327731:RDT327737 RNP327731:RNP327737 RXL327731:RXL327737 SHH327731:SHH327737 SRD327731:SRD327737 TAZ327731:TAZ327737 TKV327731:TKV327737 TUR327731:TUR327737 UEN327731:UEN327737 UOJ327731:UOJ327737 UYF327731:UYF327737 VIB327731:VIB327737 VRX327731:VRX327737 WBT327731:WBT327737 WLP327731:WLP327737 WVL327731:WVL327737 D393272:D393278 IZ393267:IZ393273 SV393267:SV393273 ACR393267:ACR393273 AMN393267:AMN393273 AWJ393267:AWJ393273 BGF393267:BGF393273 BQB393267:BQB393273 BZX393267:BZX393273 CJT393267:CJT393273 CTP393267:CTP393273 DDL393267:DDL393273 DNH393267:DNH393273 DXD393267:DXD393273 EGZ393267:EGZ393273 EQV393267:EQV393273 FAR393267:FAR393273 FKN393267:FKN393273 FUJ393267:FUJ393273 GEF393267:GEF393273 GOB393267:GOB393273 GXX393267:GXX393273 HHT393267:HHT393273 HRP393267:HRP393273 IBL393267:IBL393273 ILH393267:ILH393273 IVD393267:IVD393273 JEZ393267:JEZ393273 JOV393267:JOV393273 JYR393267:JYR393273 KIN393267:KIN393273 KSJ393267:KSJ393273 LCF393267:LCF393273 LMB393267:LMB393273 LVX393267:LVX393273 MFT393267:MFT393273 MPP393267:MPP393273 MZL393267:MZL393273 NJH393267:NJH393273 NTD393267:NTD393273 OCZ393267:OCZ393273 OMV393267:OMV393273 OWR393267:OWR393273 PGN393267:PGN393273 PQJ393267:PQJ393273 QAF393267:QAF393273 QKB393267:QKB393273 QTX393267:QTX393273 RDT393267:RDT393273 RNP393267:RNP393273 RXL393267:RXL393273 SHH393267:SHH393273 SRD393267:SRD393273 TAZ393267:TAZ393273 TKV393267:TKV393273 TUR393267:TUR393273 UEN393267:UEN393273 UOJ393267:UOJ393273 UYF393267:UYF393273 VIB393267:VIB393273 VRX393267:VRX393273 WBT393267:WBT393273 WLP393267:WLP393273 WVL393267:WVL393273 D458808:D458814 IZ458803:IZ458809 SV458803:SV458809 ACR458803:ACR458809 AMN458803:AMN458809 AWJ458803:AWJ458809 BGF458803:BGF458809 BQB458803:BQB458809 BZX458803:BZX458809 CJT458803:CJT458809 CTP458803:CTP458809 DDL458803:DDL458809 DNH458803:DNH458809 DXD458803:DXD458809 EGZ458803:EGZ458809 EQV458803:EQV458809 FAR458803:FAR458809 FKN458803:FKN458809 FUJ458803:FUJ458809 GEF458803:GEF458809 GOB458803:GOB458809 GXX458803:GXX458809 HHT458803:HHT458809 HRP458803:HRP458809 IBL458803:IBL458809 ILH458803:ILH458809 IVD458803:IVD458809 JEZ458803:JEZ458809 JOV458803:JOV458809 JYR458803:JYR458809 KIN458803:KIN458809 KSJ458803:KSJ458809 LCF458803:LCF458809 LMB458803:LMB458809 LVX458803:LVX458809 MFT458803:MFT458809 MPP458803:MPP458809 MZL458803:MZL458809 NJH458803:NJH458809 NTD458803:NTD458809 OCZ458803:OCZ458809 OMV458803:OMV458809 OWR458803:OWR458809 PGN458803:PGN458809 PQJ458803:PQJ458809 QAF458803:QAF458809 QKB458803:QKB458809 QTX458803:QTX458809 RDT458803:RDT458809 RNP458803:RNP458809 RXL458803:RXL458809 SHH458803:SHH458809 SRD458803:SRD458809 TAZ458803:TAZ458809 TKV458803:TKV458809 TUR458803:TUR458809 UEN458803:UEN458809 UOJ458803:UOJ458809 UYF458803:UYF458809 VIB458803:VIB458809 VRX458803:VRX458809 WBT458803:WBT458809 WLP458803:WLP458809 WVL458803:WVL458809 D524344:D524350 IZ524339:IZ524345 SV524339:SV524345 ACR524339:ACR524345 AMN524339:AMN524345 AWJ524339:AWJ524345 BGF524339:BGF524345 BQB524339:BQB524345 BZX524339:BZX524345 CJT524339:CJT524345 CTP524339:CTP524345 DDL524339:DDL524345 DNH524339:DNH524345 DXD524339:DXD524345 EGZ524339:EGZ524345 EQV524339:EQV524345 FAR524339:FAR524345 FKN524339:FKN524345 FUJ524339:FUJ524345 GEF524339:GEF524345 GOB524339:GOB524345 GXX524339:GXX524345 HHT524339:HHT524345 HRP524339:HRP524345 IBL524339:IBL524345 ILH524339:ILH524345 IVD524339:IVD524345 JEZ524339:JEZ524345 JOV524339:JOV524345 JYR524339:JYR524345 KIN524339:KIN524345 KSJ524339:KSJ524345 LCF524339:LCF524345 LMB524339:LMB524345 LVX524339:LVX524345 MFT524339:MFT524345 MPP524339:MPP524345 MZL524339:MZL524345 NJH524339:NJH524345 NTD524339:NTD524345 OCZ524339:OCZ524345 OMV524339:OMV524345 OWR524339:OWR524345 PGN524339:PGN524345 PQJ524339:PQJ524345 QAF524339:QAF524345 QKB524339:QKB524345 QTX524339:QTX524345 RDT524339:RDT524345 RNP524339:RNP524345 RXL524339:RXL524345 SHH524339:SHH524345 SRD524339:SRD524345 TAZ524339:TAZ524345 TKV524339:TKV524345 TUR524339:TUR524345 UEN524339:UEN524345 UOJ524339:UOJ524345 UYF524339:UYF524345 VIB524339:VIB524345 VRX524339:VRX524345 WBT524339:WBT524345 WLP524339:WLP524345 WVL524339:WVL524345 D589880:D589886 IZ589875:IZ589881 SV589875:SV589881 ACR589875:ACR589881 AMN589875:AMN589881 AWJ589875:AWJ589881 BGF589875:BGF589881 BQB589875:BQB589881 BZX589875:BZX589881 CJT589875:CJT589881 CTP589875:CTP589881 DDL589875:DDL589881 DNH589875:DNH589881 DXD589875:DXD589881 EGZ589875:EGZ589881 EQV589875:EQV589881 FAR589875:FAR589881 FKN589875:FKN589881 FUJ589875:FUJ589881 GEF589875:GEF589881 GOB589875:GOB589881 GXX589875:GXX589881 HHT589875:HHT589881 HRP589875:HRP589881 IBL589875:IBL589881 ILH589875:ILH589881 IVD589875:IVD589881 JEZ589875:JEZ589881 JOV589875:JOV589881 JYR589875:JYR589881 KIN589875:KIN589881 KSJ589875:KSJ589881 LCF589875:LCF589881 LMB589875:LMB589881 LVX589875:LVX589881 MFT589875:MFT589881 MPP589875:MPP589881 MZL589875:MZL589881 NJH589875:NJH589881 NTD589875:NTD589881 OCZ589875:OCZ589881 OMV589875:OMV589881 OWR589875:OWR589881 PGN589875:PGN589881 PQJ589875:PQJ589881 QAF589875:QAF589881 QKB589875:QKB589881 QTX589875:QTX589881 RDT589875:RDT589881 RNP589875:RNP589881 RXL589875:RXL589881 SHH589875:SHH589881 SRD589875:SRD589881 TAZ589875:TAZ589881 TKV589875:TKV589881 TUR589875:TUR589881 UEN589875:UEN589881 UOJ589875:UOJ589881 UYF589875:UYF589881 VIB589875:VIB589881 VRX589875:VRX589881 WBT589875:WBT589881 WLP589875:WLP589881 WVL589875:WVL589881 D655416:D655422 IZ655411:IZ655417 SV655411:SV655417 ACR655411:ACR655417 AMN655411:AMN655417 AWJ655411:AWJ655417 BGF655411:BGF655417 BQB655411:BQB655417 BZX655411:BZX655417 CJT655411:CJT655417 CTP655411:CTP655417 DDL655411:DDL655417 DNH655411:DNH655417 DXD655411:DXD655417 EGZ655411:EGZ655417 EQV655411:EQV655417 FAR655411:FAR655417 FKN655411:FKN655417 FUJ655411:FUJ655417 GEF655411:GEF655417 GOB655411:GOB655417 GXX655411:GXX655417 HHT655411:HHT655417 HRP655411:HRP655417 IBL655411:IBL655417 ILH655411:ILH655417 IVD655411:IVD655417 JEZ655411:JEZ655417 JOV655411:JOV655417 JYR655411:JYR655417 KIN655411:KIN655417 KSJ655411:KSJ655417 LCF655411:LCF655417 LMB655411:LMB655417 LVX655411:LVX655417 MFT655411:MFT655417 MPP655411:MPP655417 MZL655411:MZL655417 NJH655411:NJH655417 NTD655411:NTD655417 OCZ655411:OCZ655417 OMV655411:OMV655417 OWR655411:OWR655417 PGN655411:PGN655417 PQJ655411:PQJ655417 QAF655411:QAF655417 QKB655411:QKB655417 QTX655411:QTX655417 RDT655411:RDT655417 RNP655411:RNP655417 RXL655411:RXL655417 SHH655411:SHH655417 SRD655411:SRD655417 TAZ655411:TAZ655417 TKV655411:TKV655417 TUR655411:TUR655417 UEN655411:UEN655417 UOJ655411:UOJ655417 UYF655411:UYF655417 VIB655411:VIB655417 VRX655411:VRX655417 WBT655411:WBT655417 WLP655411:WLP655417 WVL655411:WVL655417 D720952:D720958 IZ720947:IZ720953 SV720947:SV720953 ACR720947:ACR720953 AMN720947:AMN720953 AWJ720947:AWJ720953 BGF720947:BGF720953 BQB720947:BQB720953 BZX720947:BZX720953 CJT720947:CJT720953 CTP720947:CTP720953 DDL720947:DDL720953 DNH720947:DNH720953 DXD720947:DXD720953 EGZ720947:EGZ720953 EQV720947:EQV720953 FAR720947:FAR720953 FKN720947:FKN720953 FUJ720947:FUJ720953 GEF720947:GEF720953 GOB720947:GOB720953 GXX720947:GXX720953 HHT720947:HHT720953 HRP720947:HRP720953 IBL720947:IBL720953 ILH720947:ILH720953 IVD720947:IVD720953 JEZ720947:JEZ720953 JOV720947:JOV720953 JYR720947:JYR720953 KIN720947:KIN720953 KSJ720947:KSJ720953 LCF720947:LCF720953 LMB720947:LMB720953 LVX720947:LVX720953 MFT720947:MFT720953 MPP720947:MPP720953 MZL720947:MZL720953 NJH720947:NJH720953 NTD720947:NTD720953 OCZ720947:OCZ720953 OMV720947:OMV720953 OWR720947:OWR720953 PGN720947:PGN720953 PQJ720947:PQJ720953 QAF720947:QAF720953 QKB720947:QKB720953 QTX720947:QTX720953 RDT720947:RDT720953 RNP720947:RNP720953 RXL720947:RXL720953 SHH720947:SHH720953 SRD720947:SRD720953 TAZ720947:TAZ720953 TKV720947:TKV720953 TUR720947:TUR720953 UEN720947:UEN720953 UOJ720947:UOJ720953 UYF720947:UYF720953 VIB720947:VIB720953 VRX720947:VRX720953 WBT720947:WBT720953 WLP720947:WLP720953 WVL720947:WVL720953 D786488:D786494 IZ786483:IZ786489 SV786483:SV786489 ACR786483:ACR786489 AMN786483:AMN786489 AWJ786483:AWJ786489 BGF786483:BGF786489 BQB786483:BQB786489 BZX786483:BZX786489 CJT786483:CJT786489 CTP786483:CTP786489 DDL786483:DDL786489 DNH786483:DNH786489 DXD786483:DXD786489 EGZ786483:EGZ786489 EQV786483:EQV786489 FAR786483:FAR786489 FKN786483:FKN786489 FUJ786483:FUJ786489 GEF786483:GEF786489 GOB786483:GOB786489 GXX786483:GXX786489 HHT786483:HHT786489 HRP786483:HRP786489 IBL786483:IBL786489 ILH786483:ILH786489 IVD786483:IVD786489 JEZ786483:JEZ786489 JOV786483:JOV786489 JYR786483:JYR786489 KIN786483:KIN786489 KSJ786483:KSJ786489 LCF786483:LCF786489 LMB786483:LMB786489 LVX786483:LVX786489 MFT786483:MFT786489 MPP786483:MPP786489 MZL786483:MZL786489 NJH786483:NJH786489 NTD786483:NTD786489 OCZ786483:OCZ786489 OMV786483:OMV786489 OWR786483:OWR786489 PGN786483:PGN786489 PQJ786483:PQJ786489 QAF786483:QAF786489 QKB786483:QKB786489 QTX786483:QTX786489 RDT786483:RDT786489 RNP786483:RNP786489 RXL786483:RXL786489 SHH786483:SHH786489 SRD786483:SRD786489 TAZ786483:TAZ786489 TKV786483:TKV786489 TUR786483:TUR786489 UEN786483:UEN786489 UOJ786483:UOJ786489 UYF786483:UYF786489 VIB786483:VIB786489 VRX786483:VRX786489 WBT786483:WBT786489 WLP786483:WLP786489 WVL786483:WVL786489 D852024:D852030 IZ852019:IZ852025 SV852019:SV852025 ACR852019:ACR852025 AMN852019:AMN852025 AWJ852019:AWJ852025 BGF852019:BGF852025 BQB852019:BQB852025 BZX852019:BZX852025 CJT852019:CJT852025 CTP852019:CTP852025 DDL852019:DDL852025 DNH852019:DNH852025 DXD852019:DXD852025 EGZ852019:EGZ852025 EQV852019:EQV852025 FAR852019:FAR852025 FKN852019:FKN852025 FUJ852019:FUJ852025 GEF852019:GEF852025 GOB852019:GOB852025 GXX852019:GXX852025 HHT852019:HHT852025 HRP852019:HRP852025 IBL852019:IBL852025 ILH852019:ILH852025 IVD852019:IVD852025 JEZ852019:JEZ852025 JOV852019:JOV852025 JYR852019:JYR852025 KIN852019:KIN852025 KSJ852019:KSJ852025 LCF852019:LCF852025 LMB852019:LMB852025 LVX852019:LVX852025 MFT852019:MFT852025 MPP852019:MPP852025 MZL852019:MZL852025 NJH852019:NJH852025 NTD852019:NTD852025 OCZ852019:OCZ852025 OMV852019:OMV852025 OWR852019:OWR852025 PGN852019:PGN852025 PQJ852019:PQJ852025 QAF852019:QAF852025 QKB852019:QKB852025 QTX852019:QTX852025 RDT852019:RDT852025 RNP852019:RNP852025 RXL852019:RXL852025 SHH852019:SHH852025 SRD852019:SRD852025 TAZ852019:TAZ852025 TKV852019:TKV852025 TUR852019:TUR852025 UEN852019:UEN852025 UOJ852019:UOJ852025 UYF852019:UYF852025 VIB852019:VIB852025 VRX852019:VRX852025 WBT852019:WBT852025 WLP852019:WLP852025 WVL852019:WVL852025 D917560:D917566 IZ917555:IZ917561 SV917555:SV917561 ACR917555:ACR917561 AMN917555:AMN917561 AWJ917555:AWJ917561 BGF917555:BGF917561 BQB917555:BQB917561 BZX917555:BZX917561 CJT917555:CJT917561 CTP917555:CTP917561 DDL917555:DDL917561 DNH917555:DNH917561 DXD917555:DXD917561 EGZ917555:EGZ917561 EQV917555:EQV917561 FAR917555:FAR917561 FKN917555:FKN917561 FUJ917555:FUJ917561 GEF917555:GEF917561 GOB917555:GOB917561 GXX917555:GXX917561 HHT917555:HHT917561 HRP917555:HRP917561 IBL917555:IBL917561 ILH917555:ILH917561 IVD917555:IVD917561 JEZ917555:JEZ917561 JOV917555:JOV917561 JYR917555:JYR917561 KIN917555:KIN917561 KSJ917555:KSJ917561 LCF917555:LCF917561 LMB917555:LMB917561 LVX917555:LVX917561 MFT917555:MFT917561 MPP917555:MPP917561 MZL917555:MZL917561 NJH917555:NJH917561 NTD917555:NTD917561 OCZ917555:OCZ917561 OMV917555:OMV917561 OWR917555:OWR917561 PGN917555:PGN917561 PQJ917555:PQJ917561 QAF917555:QAF917561 QKB917555:QKB917561 QTX917555:QTX917561 RDT917555:RDT917561 RNP917555:RNP917561 RXL917555:RXL917561 SHH917555:SHH917561 SRD917555:SRD917561 TAZ917555:TAZ917561 TKV917555:TKV917561 TUR917555:TUR917561 UEN917555:UEN917561 UOJ917555:UOJ917561 UYF917555:UYF917561 VIB917555:VIB917561 VRX917555:VRX917561 WBT917555:WBT917561 WLP917555:WLP917561 WVL917555:WVL917561 D983096:D983102 IZ983091:IZ983097 SV983091:SV983097 ACR983091:ACR983097 AMN983091:AMN983097 AWJ983091:AWJ983097 BGF983091:BGF983097 BQB983091:BQB983097 BZX983091:BZX983097 CJT983091:CJT983097 CTP983091:CTP983097 DDL983091:DDL983097 DNH983091:DNH983097 DXD983091:DXD983097 EGZ983091:EGZ983097 EQV983091:EQV983097 FAR983091:FAR983097 FKN983091:FKN983097 FUJ983091:FUJ983097 GEF983091:GEF983097 GOB983091:GOB983097 GXX983091:GXX983097 HHT983091:HHT983097 HRP983091:HRP983097 IBL983091:IBL983097 ILH983091:ILH983097 IVD983091:IVD983097 JEZ983091:JEZ983097 JOV983091:JOV983097 JYR983091:JYR983097 KIN983091:KIN983097 KSJ983091:KSJ983097 LCF983091:LCF983097 LMB983091:LMB983097 LVX983091:LVX983097 MFT983091:MFT983097 MPP983091:MPP983097 MZL983091:MZL983097 NJH983091:NJH983097 NTD983091:NTD983097 OCZ983091:OCZ983097 OMV983091:OMV983097 OWR983091:OWR983097 PGN983091:PGN983097 PQJ983091:PQJ983097 QAF983091:QAF983097 QKB983091:QKB983097 QTX983091:QTX983097 RDT983091:RDT983097 RNP983091:RNP983097 RXL983091:RXL983097 SHH983091:SHH983097 SRD983091:SRD983097 TAZ983091:TAZ983097 TKV983091:TKV983097 TUR983091:TUR983097 UEN983091:UEN983097 UOJ983091:UOJ983097 UYF983091:UYF983097 VIB983091:VIB983097 VRX983091:VRX983097 WBT983091:WBT983097 WLP983091:WLP983097 WVL983091:WVL983097 D65574:D65576 IZ65569:IZ65571 SV65569:SV65571 ACR65569:ACR65571 AMN65569:AMN65571 AWJ65569:AWJ65571 BGF65569:BGF65571 BQB65569:BQB65571 BZX65569:BZX65571 CJT65569:CJT65571 CTP65569:CTP65571 DDL65569:DDL65571 DNH65569:DNH65571 DXD65569:DXD65571 EGZ65569:EGZ65571 EQV65569:EQV65571 FAR65569:FAR65571 FKN65569:FKN65571 FUJ65569:FUJ65571 GEF65569:GEF65571 GOB65569:GOB65571 GXX65569:GXX65571 HHT65569:HHT65571 HRP65569:HRP65571 IBL65569:IBL65571 ILH65569:ILH65571 IVD65569:IVD65571 JEZ65569:JEZ65571 JOV65569:JOV65571 JYR65569:JYR65571 KIN65569:KIN65571 KSJ65569:KSJ65571 LCF65569:LCF65571 LMB65569:LMB65571 LVX65569:LVX65571 MFT65569:MFT65571 MPP65569:MPP65571 MZL65569:MZL65571 NJH65569:NJH65571 NTD65569:NTD65571 OCZ65569:OCZ65571 OMV65569:OMV65571 OWR65569:OWR65571 PGN65569:PGN65571 PQJ65569:PQJ65571 QAF65569:QAF65571 QKB65569:QKB65571 QTX65569:QTX65571 RDT65569:RDT65571 RNP65569:RNP65571 RXL65569:RXL65571 SHH65569:SHH65571 SRD65569:SRD65571 TAZ65569:TAZ65571 TKV65569:TKV65571 TUR65569:TUR65571 UEN65569:UEN65571 UOJ65569:UOJ65571 UYF65569:UYF65571 VIB65569:VIB65571 VRX65569:VRX65571 WBT65569:WBT65571 WLP65569:WLP65571 WVL65569:WVL65571 D131110:D131112 IZ131105:IZ131107 SV131105:SV131107 ACR131105:ACR131107 AMN131105:AMN131107 AWJ131105:AWJ131107 BGF131105:BGF131107 BQB131105:BQB131107 BZX131105:BZX131107 CJT131105:CJT131107 CTP131105:CTP131107 DDL131105:DDL131107 DNH131105:DNH131107 DXD131105:DXD131107 EGZ131105:EGZ131107 EQV131105:EQV131107 FAR131105:FAR131107 FKN131105:FKN131107 FUJ131105:FUJ131107 GEF131105:GEF131107 GOB131105:GOB131107 GXX131105:GXX131107 HHT131105:HHT131107 HRP131105:HRP131107 IBL131105:IBL131107 ILH131105:ILH131107 IVD131105:IVD131107 JEZ131105:JEZ131107 JOV131105:JOV131107 JYR131105:JYR131107 KIN131105:KIN131107 KSJ131105:KSJ131107 LCF131105:LCF131107 LMB131105:LMB131107 LVX131105:LVX131107 MFT131105:MFT131107 MPP131105:MPP131107 MZL131105:MZL131107 NJH131105:NJH131107 NTD131105:NTD131107 OCZ131105:OCZ131107 OMV131105:OMV131107 OWR131105:OWR131107 PGN131105:PGN131107 PQJ131105:PQJ131107 QAF131105:QAF131107 QKB131105:QKB131107 QTX131105:QTX131107 RDT131105:RDT131107 RNP131105:RNP131107 RXL131105:RXL131107 SHH131105:SHH131107 SRD131105:SRD131107 TAZ131105:TAZ131107 TKV131105:TKV131107 TUR131105:TUR131107 UEN131105:UEN131107 UOJ131105:UOJ131107 UYF131105:UYF131107 VIB131105:VIB131107 VRX131105:VRX131107 WBT131105:WBT131107 WLP131105:WLP131107 WVL131105:WVL131107 D196646:D196648 IZ196641:IZ196643 SV196641:SV196643 ACR196641:ACR196643 AMN196641:AMN196643 AWJ196641:AWJ196643 BGF196641:BGF196643 BQB196641:BQB196643 BZX196641:BZX196643 CJT196641:CJT196643 CTP196641:CTP196643 DDL196641:DDL196643 DNH196641:DNH196643 DXD196641:DXD196643 EGZ196641:EGZ196643 EQV196641:EQV196643 FAR196641:FAR196643 FKN196641:FKN196643 FUJ196641:FUJ196643 GEF196641:GEF196643 GOB196641:GOB196643 GXX196641:GXX196643 HHT196641:HHT196643 HRP196641:HRP196643 IBL196641:IBL196643 ILH196641:ILH196643 IVD196641:IVD196643 JEZ196641:JEZ196643 JOV196641:JOV196643 JYR196641:JYR196643 KIN196641:KIN196643 KSJ196641:KSJ196643 LCF196641:LCF196643 LMB196641:LMB196643 LVX196641:LVX196643 MFT196641:MFT196643 MPP196641:MPP196643 MZL196641:MZL196643 NJH196641:NJH196643 NTD196641:NTD196643 OCZ196641:OCZ196643 OMV196641:OMV196643 OWR196641:OWR196643 PGN196641:PGN196643 PQJ196641:PQJ196643 QAF196641:QAF196643 QKB196641:QKB196643 QTX196641:QTX196643 RDT196641:RDT196643 RNP196641:RNP196643 RXL196641:RXL196643 SHH196641:SHH196643 SRD196641:SRD196643 TAZ196641:TAZ196643 TKV196641:TKV196643 TUR196641:TUR196643 UEN196641:UEN196643 UOJ196641:UOJ196643 UYF196641:UYF196643 VIB196641:VIB196643 VRX196641:VRX196643 WBT196641:WBT196643 WLP196641:WLP196643 WVL196641:WVL196643 D262182:D262184 IZ262177:IZ262179 SV262177:SV262179 ACR262177:ACR262179 AMN262177:AMN262179 AWJ262177:AWJ262179 BGF262177:BGF262179 BQB262177:BQB262179 BZX262177:BZX262179 CJT262177:CJT262179 CTP262177:CTP262179 DDL262177:DDL262179 DNH262177:DNH262179 DXD262177:DXD262179 EGZ262177:EGZ262179 EQV262177:EQV262179 FAR262177:FAR262179 FKN262177:FKN262179 FUJ262177:FUJ262179 GEF262177:GEF262179 GOB262177:GOB262179 GXX262177:GXX262179 HHT262177:HHT262179 HRP262177:HRP262179 IBL262177:IBL262179 ILH262177:ILH262179 IVD262177:IVD262179 JEZ262177:JEZ262179 JOV262177:JOV262179 JYR262177:JYR262179 KIN262177:KIN262179 KSJ262177:KSJ262179 LCF262177:LCF262179 LMB262177:LMB262179 LVX262177:LVX262179 MFT262177:MFT262179 MPP262177:MPP262179 MZL262177:MZL262179 NJH262177:NJH262179 NTD262177:NTD262179 OCZ262177:OCZ262179 OMV262177:OMV262179 OWR262177:OWR262179 PGN262177:PGN262179 PQJ262177:PQJ262179 QAF262177:QAF262179 QKB262177:QKB262179 QTX262177:QTX262179 RDT262177:RDT262179 RNP262177:RNP262179 RXL262177:RXL262179 SHH262177:SHH262179 SRD262177:SRD262179 TAZ262177:TAZ262179 TKV262177:TKV262179 TUR262177:TUR262179 UEN262177:UEN262179 UOJ262177:UOJ262179 UYF262177:UYF262179 VIB262177:VIB262179 VRX262177:VRX262179 WBT262177:WBT262179 WLP262177:WLP262179 WVL262177:WVL262179 D327718:D327720 IZ327713:IZ327715 SV327713:SV327715 ACR327713:ACR327715 AMN327713:AMN327715 AWJ327713:AWJ327715 BGF327713:BGF327715 BQB327713:BQB327715 BZX327713:BZX327715 CJT327713:CJT327715 CTP327713:CTP327715 DDL327713:DDL327715 DNH327713:DNH327715 DXD327713:DXD327715 EGZ327713:EGZ327715 EQV327713:EQV327715 FAR327713:FAR327715 FKN327713:FKN327715 FUJ327713:FUJ327715 GEF327713:GEF327715 GOB327713:GOB327715 GXX327713:GXX327715 HHT327713:HHT327715 HRP327713:HRP327715 IBL327713:IBL327715 ILH327713:ILH327715 IVD327713:IVD327715 JEZ327713:JEZ327715 JOV327713:JOV327715 JYR327713:JYR327715 KIN327713:KIN327715 KSJ327713:KSJ327715 LCF327713:LCF327715 LMB327713:LMB327715 LVX327713:LVX327715 MFT327713:MFT327715 MPP327713:MPP327715 MZL327713:MZL327715 NJH327713:NJH327715 NTD327713:NTD327715 OCZ327713:OCZ327715 OMV327713:OMV327715 OWR327713:OWR327715 PGN327713:PGN327715 PQJ327713:PQJ327715 QAF327713:QAF327715 QKB327713:QKB327715 QTX327713:QTX327715 RDT327713:RDT327715 RNP327713:RNP327715 RXL327713:RXL327715 SHH327713:SHH327715 SRD327713:SRD327715 TAZ327713:TAZ327715 TKV327713:TKV327715 TUR327713:TUR327715 UEN327713:UEN327715 UOJ327713:UOJ327715 UYF327713:UYF327715 VIB327713:VIB327715 VRX327713:VRX327715 WBT327713:WBT327715 WLP327713:WLP327715 WVL327713:WVL327715 D393254:D393256 IZ393249:IZ393251 SV393249:SV393251 ACR393249:ACR393251 AMN393249:AMN393251 AWJ393249:AWJ393251 BGF393249:BGF393251 BQB393249:BQB393251 BZX393249:BZX393251 CJT393249:CJT393251 CTP393249:CTP393251 DDL393249:DDL393251 DNH393249:DNH393251 DXD393249:DXD393251 EGZ393249:EGZ393251 EQV393249:EQV393251 FAR393249:FAR393251 FKN393249:FKN393251 FUJ393249:FUJ393251 GEF393249:GEF393251 GOB393249:GOB393251 GXX393249:GXX393251 HHT393249:HHT393251 HRP393249:HRP393251 IBL393249:IBL393251 ILH393249:ILH393251 IVD393249:IVD393251 JEZ393249:JEZ393251 JOV393249:JOV393251 JYR393249:JYR393251 KIN393249:KIN393251 KSJ393249:KSJ393251 LCF393249:LCF393251 LMB393249:LMB393251 LVX393249:LVX393251 MFT393249:MFT393251 MPP393249:MPP393251 MZL393249:MZL393251 NJH393249:NJH393251 NTD393249:NTD393251 OCZ393249:OCZ393251 OMV393249:OMV393251 OWR393249:OWR393251 PGN393249:PGN393251 PQJ393249:PQJ393251 QAF393249:QAF393251 QKB393249:QKB393251 QTX393249:QTX393251 RDT393249:RDT393251 RNP393249:RNP393251 RXL393249:RXL393251 SHH393249:SHH393251 SRD393249:SRD393251 TAZ393249:TAZ393251 TKV393249:TKV393251 TUR393249:TUR393251 UEN393249:UEN393251 UOJ393249:UOJ393251 UYF393249:UYF393251 VIB393249:VIB393251 VRX393249:VRX393251 WBT393249:WBT393251 WLP393249:WLP393251 WVL393249:WVL393251 D458790:D458792 IZ458785:IZ458787 SV458785:SV458787 ACR458785:ACR458787 AMN458785:AMN458787 AWJ458785:AWJ458787 BGF458785:BGF458787 BQB458785:BQB458787 BZX458785:BZX458787 CJT458785:CJT458787 CTP458785:CTP458787 DDL458785:DDL458787 DNH458785:DNH458787 DXD458785:DXD458787 EGZ458785:EGZ458787 EQV458785:EQV458787 FAR458785:FAR458787 FKN458785:FKN458787 FUJ458785:FUJ458787 GEF458785:GEF458787 GOB458785:GOB458787 GXX458785:GXX458787 HHT458785:HHT458787 HRP458785:HRP458787 IBL458785:IBL458787 ILH458785:ILH458787 IVD458785:IVD458787 JEZ458785:JEZ458787 JOV458785:JOV458787 JYR458785:JYR458787 KIN458785:KIN458787 KSJ458785:KSJ458787 LCF458785:LCF458787 LMB458785:LMB458787 LVX458785:LVX458787 MFT458785:MFT458787 MPP458785:MPP458787 MZL458785:MZL458787 NJH458785:NJH458787 NTD458785:NTD458787 OCZ458785:OCZ458787 OMV458785:OMV458787 OWR458785:OWR458787 PGN458785:PGN458787 PQJ458785:PQJ458787 QAF458785:QAF458787 QKB458785:QKB458787 QTX458785:QTX458787 RDT458785:RDT458787 RNP458785:RNP458787 RXL458785:RXL458787 SHH458785:SHH458787 SRD458785:SRD458787 TAZ458785:TAZ458787 TKV458785:TKV458787 TUR458785:TUR458787 UEN458785:UEN458787 UOJ458785:UOJ458787 UYF458785:UYF458787 VIB458785:VIB458787 VRX458785:VRX458787 WBT458785:WBT458787 WLP458785:WLP458787 WVL458785:WVL458787 D524326:D524328 IZ524321:IZ524323 SV524321:SV524323 ACR524321:ACR524323 AMN524321:AMN524323 AWJ524321:AWJ524323 BGF524321:BGF524323 BQB524321:BQB524323 BZX524321:BZX524323 CJT524321:CJT524323 CTP524321:CTP524323 DDL524321:DDL524323 DNH524321:DNH524323 DXD524321:DXD524323 EGZ524321:EGZ524323 EQV524321:EQV524323 FAR524321:FAR524323 FKN524321:FKN524323 FUJ524321:FUJ524323 GEF524321:GEF524323 GOB524321:GOB524323 GXX524321:GXX524323 HHT524321:HHT524323 HRP524321:HRP524323 IBL524321:IBL524323 ILH524321:ILH524323 IVD524321:IVD524323 JEZ524321:JEZ524323 JOV524321:JOV524323 JYR524321:JYR524323 KIN524321:KIN524323 KSJ524321:KSJ524323 LCF524321:LCF524323 LMB524321:LMB524323 LVX524321:LVX524323 MFT524321:MFT524323 MPP524321:MPP524323 MZL524321:MZL524323 NJH524321:NJH524323 NTD524321:NTD524323 OCZ524321:OCZ524323 OMV524321:OMV524323 OWR524321:OWR524323 PGN524321:PGN524323 PQJ524321:PQJ524323 QAF524321:QAF524323 QKB524321:QKB524323 QTX524321:QTX524323 RDT524321:RDT524323 RNP524321:RNP524323 RXL524321:RXL524323 SHH524321:SHH524323 SRD524321:SRD524323 TAZ524321:TAZ524323 TKV524321:TKV524323 TUR524321:TUR524323 UEN524321:UEN524323 UOJ524321:UOJ524323 UYF524321:UYF524323 VIB524321:VIB524323 VRX524321:VRX524323 WBT524321:WBT524323 WLP524321:WLP524323 WVL524321:WVL524323 D589862:D589864 IZ589857:IZ589859 SV589857:SV589859 ACR589857:ACR589859 AMN589857:AMN589859 AWJ589857:AWJ589859 BGF589857:BGF589859 BQB589857:BQB589859 BZX589857:BZX589859 CJT589857:CJT589859 CTP589857:CTP589859 DDL589857:DDL589859 DNH589857:DNH589859 DXD589857:DXD589859 EGZ589857:EGZ589859 EQV589857:EQV589859 FAR589857:FAR589859 FKN589857:FKN589859 FUJ589857:FUJ589859 GEF589857:GEF589859 GOB589857:GOB589859 GXX589857:GXX589859 HHT589857:HHT589859 HRP589857:HRP589859 IBL589857:IBL589859 ILH589857:ILH589859 IVD589857:IVD589859 JEZ589857:JEZ589859 JOV589857:JOV589859 JYR589857:JYR589859 KIN589857:KIN589859 KSJ589857:KSJ589859 LCF589857:LCF589859 LMB589857:LMB589859 LVX589857:LVX589859 MFT589857:MFT589859 MPP589857:MPP589859 MZL589857:MZL589859 NJH589857:NJH589859 NTD589857:NTD589859 OCZ589857:OCZ589859 OMV589857:OMV589859 OWR589857:OWR589859 PGN589857:PGN589859 PQJ589857:PQJ589859 QAF589857:QAF589859 QKB589857:QKB589859 QTX589857:QTX589859 RDT589857:RDT589859 RNP589857:RNP589859 RXL589857:RXL589859 SHH589857:SHH589859 SRD589857:SRD589859 TAZ589857:TAZ589859 TKV589857:TKV589859 TUR589857:TUR589859 UEN589857:UEN589859 UOJ589857:UOJ589859 UYF589857:UYF589859 VIB589857:VIB589859 VRX589857:VRX589859 WBT589857:WBT589859 WLP589857:WLP589859 WVL589857:WVL589859 D655398:D655400 IZ655393:IZ655395 SV655393:SV655395 ACR655393:ACR655395 AMN655393:AMN655395 AWJ655393:AWJ655395 BGF655393:BGF655395 BQB655393:BQB655395 BZX655393:BZX655395 CJT655393:CJT655395 CTP655393:CTP655395 DDL655393:DDL655395 DNH655393:DNH655395 DXD655393:DXD655395 EGZ655393:EGZ655395 EQV655393:EQV655395 FAR655393:FAR655395 FKN655393:FKN655395 FUJ655393:FUJ655395 GEF655393:GEF655395 GOB655393:GOB655395 GXX655393:GXX655395 HHT655393:HHT655395 HRP655393:HRP655395 IBL655393:IBL655395 ILH655393:ILH655395 IVD655393:IVD655395 JEZ655393:JEZ655395 JOV655393:JOV655395 JYR655393:JYR655395 KIN655393:KIN655395 KSJ655393:KSJ655395 LCF655393:LCF655395 LMB655393:LMB655395 LVX655393:LVX655395 MFT655393:MFT655395 MPP655393:MPP655395 MZL655393:MZL655395 NJH655393:NJH655395 NTD655393:NTD655395 OCZ655393:OCZ655395 OMV655393:OMV655395 OWR655393:OWR655395 PGN655393:PGN655395 PQJ655393:PQJ655395 QAF655393:QAF655395 QKB655393:QKB655395 QTX655393:QTX655395 RDT655393:RDT655395 RNP655393:RNP655395 RXL655393:RXL655395 SHH655393:SHH655395 SRD655393:SRD655395 TAZ655393:TAZ655395 TKV655393:TKV655395 TUR655393:TUR655395 UEN655393:UEN655395 UOJ655393:UOJ655395 UYF655393:UYF655395 VIB655393:VIB655395 VRX655393:VRX655395 WBT655393:WBT655395 WLP655393:WLP655395 WVL655393:WVL655395 D720934:D720936 IZ720929:IZ720931 SV720929:SV720931 ACR720929:ACR720931 AMN720929:AMN720931 AWJ720929:AWJ720931 BGF720929:BGF720931 BQB720929:BQB720931 BZX720929:BZX720931 CJT720929:CJT720931 CTP720929:CTP720931 DDL720929:DDL720931 DNH720929:DNH720931 DXD720929:DXD720931 EGZ720929:EGZ720931 EQV720929:EQV720931 FAR720929:FAR720931 FKN720929:FKN720931 FUJ720929:FUJ720931 GEF720929:GEF720931 GOB720929:GOB720931 GXX720929:GXX720931 HHT720929:HHT720931 HRP720929:HRP720931 IBL720929:IBL720931 ILH720929:ILH720931 IVD720929:IVD720931 JEZ720929:JEZ720931 JOV720929:JOV720931 JYR720929:JYR720931 KIN720929:KIN720931 KSJ720929:KSJ720931 LCF720929:LCF720931 LMB720929:LMB720931 LVX720929:LVX720931 MFT720929:MFT720931 MPP720929:MPP720931 MZL720929:MZL720931 NJH720929:NJH720931 NTD720929:NTD720931 OCZ720929:OCZ720931 OMV720929:OMV720931 OWR720929:OWR720931 PGN720929:PGN720931 PQJ720929:PQJ720931 QAF720929:QAF720931 QKB720929:QKB720931 QTX720929:QTX720931 RDT720929:RDT720931 RNP720929:RNP720931 RXL720929:RXL720931 SHH720929:SHH720931 SRD720929:SRD720931 TAZ720929:TAZ720931 TKV720929:TKV720931 TUR720929:TUR720931 UEN720929:UEN720931 UOJ720929:UOJ720931 UYF720929:UYF720931 VIB720929:VIB720931 VRX720929:VRX720931 WBT720929:WBT720931 WLP720929:WLP720931 WVL720929:WVL720931 D786470:D786472 IZ786465:IZ786467 SV786465:SV786467 ACR786465:ACR786467 AMN786465:AMN786467 AWJ786465:AWJ786467 BGF786465:BGF786467 BQB786465:BQB786467 BZX786465:BZX786467 CJT786465:CJT786467 CTP786465:CTP786467 DDL786465:DDL786467 DNH786465:DNH786467 DXD786465:DXD786467 EGZ786465:EGZ786467 EQV786465:EQV786467 FAR786465:FAR786467 FKN786465:FKN786467 FUJ786465:FUJ786467 GEF786465:GEF786467 GOB786465:GOB786467 GXX786465:GXX786467 HHT786465:HHT786467 HRP786465:HRP786467 IBL786465:IBL786467 ILH786465:ILH786467 IVD786465:IVD786467 JEZ786465:JEZ786467 JOV786465:JOV786467 JYR786465:JYR786467 KIN786465:KIN786467 KSJ786465:KSJ786467 LCF786465:LCF786467 LMB786465:LMB786467 LVX786465:LVX786467 MFT786465:MFT786467 MPP786465:MPP786467 MZL786465:MZL786467 NJH786465:NJH786467 NTD786465:NTD786467 OCZ786465:OCZ786467 OMV786465:OMV786467 OWR786465:OWR786467 PGN786465:PGN786467 PQJ786465:PQJ786467 QAF786465:QAF786467 QKB786465:QKB786467 QTX786465:QTX786467 RDT786465:RDT786467 RNP786465:RNP786467 RXL786465:RXL786467 SHH786465:SHH786467 SRD786465:SRD786467 TAZ786465:TAZ786467 TKV786465:TKV786467 TUR786465:TUR786467 UEN786465:UEN786467 UOJ786465:UOJ786467 UYF786465:UYF786467 VIB786465:VIB786467 VRX786465:VRX786467 WBT786465:WBT786467 WLP786465:WLP786467 WVL786465:WVL786467 D852006:D852008 IZ852001:IZ852003 SV852001:SV852003 ACR852001:ACR852003 AMN852001:AMN852003 AWJ852001:AWJ852003 BGF852001:BGF852003 BQB852001:BQB852003 BZX852001:BZX852003 CJT852001:CJT852003 CTP852001:CTP852003 DDL852001:DDL852003 DNH852001:DNH852003 DXD852001:DXD852003 EGZ852001:EGZ852003 EQV852001:EQV852003 FAR852001:FAR852003 FKN852001:FKN852003 FUJ852001:FUJ852003 GEF852001:GEF852003 GOB852001:GOB852003 GXX852001:GXX852003 HHT852001:HHT852003 HRP852001:HRP852003 IBL852001:IBL852003 ILH852001:ILH852003 IVD852001:IVD852003 JEZ852001:JEZ852003 JOV852001:JOV852003 JYR852001:JYR852003 KIN852001:KIN852003 KSJ852001:KSJ852003 LCF852001:LCF852003 LMB852001:LMB852003 LVX852001:LVX852003 MFT852001:MFT852003 MPP852001:MPP852003 MZL852001:MZL852003 NJH852001:NJH852003 NTD852001:NTD852003 OCZ852001:OCZ852003 OMV852001:OMV852003 OWR852001:OWR852003 PGN852001:PGN852003 PQJ852001:PQJ852003 QAF852001:QAF852003 QKB852001:QKB852003 QTX852001:QTX852003 RDT852001:RDT852003 RNP852001:RNP852003 RXL852001:RXL852003 SHH852001:SHH852003 SRD852001:SRD852003 TAZ852001:TAZ852003 TKV852001:TKV852003 TUR852001:TUR852003 UEN852001:UEN852003 UOJ852001:UOJ852003 UYF852001:UYF852003 VIB852001:VIB852003 VRX852001:VRX852003 WBT852001:WBT852003 WLP852001:WLP852003 WVL852001:WVL852003 D917542:D917544 IZ917537:IZ917539 SV917537:SV917539 ACR917537:ACR917539 AMN917537:AMN917539 AWJ917537:AWJ917539 BGF917537:BGF917539 BQB917537:BQB917539 BZX917537:BZX917539 CJT917537:CJT917539 CTP917537:CTP917539 DDL917537:DDL917539 DNH917537:DNH917539 DXD917537:DXD917539 EGZ917537:EGZ917539 EQV917537:EQV917539 FAR917537:FAR917539 FKN917537:FKN917539 FUJ917537:FUJ917539 GEF917537:GEF917539 GOB917537:GOB917539 GXX917537:GXX917539 HHT917537:HHT917539 HRP917537:HRP917539 IBL917537:IBL917539 ILH917537:ILH917539 IVD917537:IVD917539 JEZ917537:JEZ917539 JOV917537:JOV917539 JYR917537:JYR917539 KIN917537:KIN917539 KSJ917537:KSJ917539 LCF917537:LCF917539 LMB917537:LMB917539 LVX917537:LVX917539 MFT917537:MFT917539 MPP917537:MPP917539 MZL917537:MZL917539 NJH917537:NJH917539 NTD917537:NTD917539 OCZ917537:OCZ917539 OMV917537:OMV917539 OWR917537:OWR917539 PGN917537:PGN917539 PQJ917537:PQJ917539 QAF917537:QAF917539 QKB917537:QKB917539 QTX917537:QTX917539 RDT917537:RDT917539 RNP917537:RNP917539 RXL917537:RXL917539 SHH917537:SHH917539 SRD917537:SRD917539 TAZ917537:TAZ917539 TKV917537:TKV917539 TUR917537:TUR917539 UEN917537:UEN917539 UOJ917537:UOJ917539 UYF917537:UYF917539 VIB917537:VIB917539 VRX917537:VRX917539 WBT917537:WBT917539 WLP917537:WLP917539 WVL917537:WVL917539 D983078:D983080 IZ983073:IZ983075 SV983073:SV983075 ACR983073:ACR983075 AMN983073:AMN983075 AWJ983073:AWJ983075 BGF983073:BGF983075 BQB983073:BQB983075 BZX983073:BZX983075 CJT983073:CJT983075 CTP983073:CTP983075 DDL983073:DDL983075 DNH983073:DNH983075 DXD983073:DXD983075 EGZ983073:EGZ983075 EQV983073:EQV983075 FAR983073:FAR983075 FKN983073:FKN983075 FUJ983073:FUJ983075 GEF983073:GEF983075 GOB983073:GOB983075 GXX983073:GXX983075 HHT983073:HHT983075 HRP983073:HRP983075 IBL983073:IBL983075 ILH983073:ILH983075 IVD983073:IVD983075 JEZ983073:JEZ983075 JOV983073:JOV983075 JYR983073:JYR983075 KIN983073:KIN983075 KSJ983073:KSJ983075 LCF983073:LCF983075 LMB983073:LMB983075 LVX983073:LVX983075 MFT983073:MFT983075 MPP983073:MPP983075 MZL983073:MZL983075 NJH983073:NJH983075 NTD983073:NTD983075 OCZ983073:OCZ983075 OMV983073:OMV983075 OWR983073:OWR983075 PGN983073:PGN983075 PQJ983073:PQJ983075 QAF983073:QAF983075 QKB983073:QKB983075 QTX983073:QTX983075 RDT983073:RDT983075 RNP983073:RNP983075 RXL983073:RXL983075 SHH983073:SHH983075 SRD983073:SRD983075 TAZ983073:TAZ983075 TKV983073:TKV983075 TUR983073:TUR983075 UEN983073:UEN983075 UOJ983073:UOJ983075 UYF983073:UYF983075 VIB983073:VIB983075 VRX983073:VRX983075 WBT983073:WBT983075 WLP983073:WLP983075 WVL983073:WVL983075 D24:D31 IZ24:IZ31 SV24:SV31 ACR24:ACR31 AMN24:AMN31 AWJ24:AWJ31 BGF24:BGF31 BQB24:BQB31 BZX24:BZX31 CJT24:CJT31 CTP24:CTP31 DDL24:DDL31 DNH24:DNH31 DXD24:DXD31 EGZ24:EGZ31 EQV24:EQV31 FAR24:FAR31 FKN24:FKN31 FUJ24:FUJ31 GEF24:GEF31 GOB24:GOB31 GXX24:GXX31 HHT24:HHT31 HRP24:HRP31 IBL24:IBL31 ILH24:ILH31 IVD24:IVD31 JEZ24:JEZ31 JOV24:JOV31 JYR24:JYR31 KIN24:KIN31 KSJ24:KSJ31 LCF24:LCF31 LMB24:LMB31 LVX24:LVX31 MFT24:MFT31 MPP24:MPP31 MZL24:MZL31 NJH24:NJH31 NTD24:NTD31 OCZ24:OCZ31 OMV24:OMV31 OWR24:OWR31 PGN24:PGN31 PQJ24:PQJ31 QAF24:QAF31 QKB24:QKB31 QTX24:QTX31 RDT24:RDT31 RNP24:RNP31 RXL24:RXL31 SHH24:SHH31 SRD24:SRD31 TAZ24:TAZ31 TKV24:TKV31 TUR24:TUR31 UEN24:UEN31 UOJ24:UOJ31 UYF24:UYF31 VIB24:VIB31 VRX24:VRX31 WBT24:WBT31 WLP24:WLP31 WVL24:WVL31 D65531:D65538 IZ65526:IZ65533 SV65526:SV65533 ACR65526:ACR65533 AMN65526:AMN65533 AWJ65526:AWJ65533 BGF65526:BGF65533 BQB65526:BQB65533 BZX65526:BZX65533 CJT65526:CJT65533 CTP65526:CTP65533 DDL65526:DDL65533 DNH65526:DNH65533 DXD65526:DXD65533 EGZ65526:EGZ65533 EQV65526:EQV65533 FAR65526:FAR65533 FKN65526:FKN65533 FUJ65526:FUJ65533 GEF65526:GEF65533 GOB65526:GOB65533 GXX65526:GXX65533 HHT65526:HHT65533 HRP65526:HRP65533 IBL65526:IBL65533 ILH65526:ILH65533 IVD65526:IVD65533 JEZ65526:JEZ65533 JOV65526:JOV65533 JYR65526:JYR65533 KIN65526:KIN65533 KSJ65526:KSJ65533 LCF65526:LCF65533 LMB65526:LMB65533 LVX65526:LVX65533 MFT65526:MFT65533 MPP65526:MPP65533 MZL65526:MZL65533 NJH65526:NJH65533 NTD65526:NTD65533 OCZ65526:OCZ65533 OMV65526:OMV65533 OWR65526:OWR65533 PGN65526:PGN65533 PQJ65526:PQJ65533 QAF65526:QAF65533 QKB65526:QKB65533 QTX65526:QTX65533 RDT65526:RDT65533 RNP65526:RNP65533 RXL65526:RXL65533 SHH65526:SHH65533 SRD65526:SRD65533 TAZ65526:TAZ65533 TKV65526:TKV65533 TUR65526:TUR65533 UEN65526:UEN65533 UOJ65526:UOJ65533 UYF65526:UYF65533 VIB65526:VIB65533 VRX65526:VRX65533 WBT65526:WBT65533 WLP65526:WLP65533 WVL65526:WVL65533 D131067:D131074 IZ131062:IZ131069 SV131062:SV131069 ACR131062:ACR131069 AMN131062:AMN131069 AWJ131062:AWJ131069 BGF131062:BGF131069 BQB131062:BQB131069 BZX131062:BZX131069 CJT131062:CJT131069 CTP131062:CTP131069 DDL131062:DDL131069 DNH131062:DNH131069 DXD131062:DXD131069 EGZ131062:EGZ131069 EQV131062:EQV131069 FAR131062:FAR131069 FKN131062:FKN131069 FUJ131062:FUJ131069 GEF131062:GEF131069 GOB131062:GOB131069 GXX131062:GXX131069 HHT131062:HHT131069 HRP131062:HRP131069 IBL131062:IBL131069 ILH131062:ILH131069 IVD131062:IVD131069 JEZ131062:JEZ131069 JOV131062:JOV131069 JYR131062:JYR131069 KIN131062:KIN131069 KSJ131062:KSJ131069 LCF131062:LCF131069 LMB131062:LMB131069 LVX131062:LVX131069 MFT131062:MFT131069 MPP131062:MPP131069 MZL131062:MZL131069 NJH131062:NJH131069 NTD131062:NTD131069 OCZ131062:OCZ131069 OMV131062:OMV131069 OWR131062:OWR131069 PGN131062:PGN131069 PQJ131062:PQJ131069 QAF131062:QAF131069 QKB131062:QKB131069 QTX131062:QTX131069 RDT131062:RDT131069 RNP131062:RNP131069 RXL131062:RXL131069 SHH131062:SHH131069 SRD131062:SRD131069 TAZ131062:TAZ131069 TKV131062:TKV131069 TUR131062:TUR131069 UEN131062:UEN131069 UOJ131062:UOJ131069 UYF131062:UYF131069 VIB131062:VIB131069 VRX131062:VRX131069 WBT131062:WBT131069 WLP131062:WLP131069 WVL131062:WVL131069 D196603:D196610 IZ196598:IZ196605 SV196598:SV196605 ACR196598:ACR196605 AMN196598:AMN196605 AWJ196598:AWJ196605 BGF196598:BGF196605 BQB196598:BQB196605 BZX196598:BZX196605 CJT196598:CJT196605 CTP196598:CTP196605 DDL196598:DDL196605 DNH196598:DNH196605 DXD196598:DXD196605 EGZ196598:EGZ196605 EQV196598:EQV196605 FAR196598:FAR196605 FKN196598:FKN196605 FUJ196598:FUJ196605 GEF196598:GEF196605 GOB196598:GOB196605 GXX196598:GXX196605 HHT196598:HHT196605 HRP196598:HRP196605 IBL196598:IBL196605 ILH196598:ILH196605 IVD196598:IVD196605 JEZ196598:JEZ196605 JOV196598:JOV196605 JYR196598:JYR196605 KIN196598:KIN196605 KSJ196598:KSJ196605 LCF196598:LCF196605 LMB196598:LMB196605 LVX196598:LVX196605 MFT196598:MFT196605 MPP196598:MPP196605 MZL196598:MZL196605 NJH196598:NJH196605 NTD196598:NTD196605 OCZ196598:OCZ196605 OMV196598:OMV196605 OWR196598:OWR196605 PGN196598:PGN196605 PQJ196598:PQJ196605 QAF196598:QAF196605 QKB196598:QKB196605 QTX196598:QTX196605 RDT196598:RDT196605 RNP196598:RNP196605 RXL196598:RXL196605 SHH196598:SHH196605 SRD196598:SRD196605 TAZ196598:TAZ196605 TKV196598:TKV196605 TUR196598:TUR196605 UEN196598:UEN196605 UOJ196598:UOJ196605 UYF196598:UYF196605 VIB196598:VIB196605 VRX196598:VRX196605 WBT196598:WBT196605 WLP196598:WLP196605 WVL196598:WVL196605 D262139:D262146 IZ262134:IZ262141 SV262134:SV262141 ACR262134:ACR262141 AMN262134:AMN262141 AWJ262134:AWJ262141 BGF262134:BGF262141 BQB262134:BQB262141 BZX262134:BZX262141 CJT262134:CJT262141 CTP262134:CTP262141 DDL262134:DDL262141 DNH262134:DNH262141 DXD262134:DXD262141 EGZ262134:EGZ262141 EQV262134:EQV262141 FAR262134:FAR262141 FKN262134:FKN262141 FUJ262134:FUJ262141 GEF262134:GEF262141 GOB262134:GOB262141 GXX262134:GXX262141 HHT262134:HHT262141 HRP262134:HRP262141 IBL262134:IBL262141 ILH262134:ILH262141 IVD262134:IVD262141 JEZ262134:JEZ262141 JOV262134:JOV262141 JYR262134:JYR262141 KIN262134:KIN262141 KSJ262134:KSJ262141 LCF262134:LCF262141 LMB262134:LMB262141 LVX262134:LVX262141 MFT262134:MFT262141 MPP262134:MPP262141 MZL262134:MZL262141 NJH262134:NJH262141 NTD262134:NTD262141 OCZ262134:OCZ262141 OMV262134:OMV262141 OWR262134:OWR262141 PGN262134:PGN262141 PQJ262134:PQJ262141 QAF262134:QAF262141 QKB262134:QKB262141 QTX262134:QTX262141 RDT262134:RDT262141 RNP262134:RNP262141 RXL262134:RXL262141 SHH262134:SHH262141 SRD262134:SRD262141 TAZ262134:TAZ262141 TKV262134:TKV262141 TUR262134:TUR262141 UEN262134:UEN262141 UOJ262134:UOJ262141 UYF262134:UYF262141 VIB262134:VIB262141 VRX262134:VRX262141 WBT262134:WBT262141 WLP262134:WLP262141 WVL262134:WVL262141 D327675:D327682 IZ327670:IZ327677 SV327670:SV327677 ACR327670:ACR327677 AMN327670:AMN327677 AWJ327670:AWJ327677 BGF327670:BGF327677 BQB327670:BQB327677 BZX327670:BZX327677 CJT327670:CJT327677 CTP327670:CTP327677 DDL327670:DDL327677 DNH327670:DNH327677 DXD327670:DXD327677 EGZ327670:EGZ327677 EQV327670:EQV327677 FAR327670:FAR327677 FKN327670:FKN327677 FUJ327670:FUJ327677 GEF327670:GEF327677 GOB327670:GOB327677 GXX327670:GXX327677 HHT327670:HHT327677 HRP327670:HRP327677 IBL327670:IBL327677 ILH327670:ILH327677 IVD327670:IVD327677 JEZ327670:JEZ327677 JOV327670:JOV327677 JYR327670:JYR327677 KIN327670:KIN327677 KSJ327670:KSJ327677 LCF327670:LCF327677 LMB327670:LMB327677 LVX327670:LVX327677 MFT327670:MFT327677 MPP327670:MPP327677 MZL327670:MZL327677 NJH327670:NJH327677 NTD327670:NTD327677 OCZ327670:OCZ327677 OMV327670:OMV327677 OWR327670:OWR327677 PGN327670:PGN327677 PQJ327670:PQJ327677 QAF327670:QAF327677 QKB327670:QKB327677 QTX327670:QTX327677 RDT327670:RDT327677 RNP327670:RNP327677 RXL327670:RXL327677 SHH327670:SHH327677 SRD327670:SRD327677 TAZ327670:TAZ327677 TKV327670:TKV327677 TUR327670:TUR327677 UEN327670:UEN327677 UOJ327670:UOJ327677 UYF327670:UYF327677 VIB327670:VIB327677 VRX327670:VRX327677 WBT327670:WBT327677 WLP327670:WLP327677 WVL327670:WVL327677 D393211:D393218 IZ393206:IZ393213 SV393206:SV393213 ACR393206:ACR393213 AMN393206:AMN393213 AWJ393206:AWJ393213 BGF393206:BGF393213 BQB393206:BQB393213 BZX393206:BZX393213 CJT393206:CJT393213 CTP393206:CTP393213 DDL393206:DDL393213 DNH393206:DNH393213 DXD393206:DXD393213 EGZ393206:EGZ393213 EQV393206:EQV393213 FAR393206:FAR393213 FKN393206:FKN393213 FUJ393206:FUJ393213 GEF393206:GEF393213 GOB393206:GOB393213 GXX393206:GXX393213 HHT393206:HHT393213 HRP393206:HRP393213 IBL393206:IBL393213 ILH393206:ILH393213 IVD393206:IVD393213 JEZ393206:JEZ393213 JOV393206:JOV393213 JYR393206:JYR393213 KIN393206:KIN393213 KSJ393206:KSJ393213 LCF393206:LCF393213 LMB393206:LMB393213 LVX393206:LVX393213 MFT393206:MFT393213 MPP393206:MPP393213 MZL393206:MZL393213 NJH393206:NJH393213 NTD393206:NTD393213 OCZ393206:OCZ393213 OMV393206:OMV393213 OWR393206:OWR393213 PGN393206:PGN393213 PQJ393206:PQJ393213 QAF393206:QAF393213 QKB393206:QKB393213 QTX393206:QTX393213 RDT393206:RDT393213 RNP393206:RNP393213 RXL393206:RXL393213 SHH393206:SHH393213 SRD393206:SRD393213 TAZ393206:TAZ393213 TKV393206:TKV393213 TUR393206:TUR393213 UEN393206:UEN393213 UOJ393206:UOJ393213 UYF393206:UYF393213 VIB393206:VIB393213 VRX393206:VRX393213 WBT393206:WBT393213 WLP393206:WLP393213 WVL393206:WVL393213 D458747:D458754 IZ458742:IZ458749 SV458742:SV458749 ACR458742:ACR458749 AMN458742:AMN458749 AWJ458742:AWJ458749 BGF458742:BGF458749 BQB458742:BQB458749 BZX458742:BZX458749 CJT458742:CJT458749 CTP458742:CTP458749 DDL458742:DDL458749 DNH458742:DNH458749 DXD458742:DXD458749 EGZ458742:EGZ458749 EQV458742:EQV458749 FAR458742:FAR458749 FKN458742:FKN458749 FUJ458742:FUJ458749 GEF458742:GEF458749 GOB458742:GOB458749 GXX458742:GXX458749 HHT458742:HHT458749 HRP458742:HRP458749 IBL458742:IBL458749 ILH458742:ILH458749 IVD458742:IVD458749 JEZ458742:JEZ458749 JOV458742:JOV458749 JYR458742:JYR458749 KIN458742:KIN458749 KSJ458742:KSJ458749 LCF458742:LCF458749 LMB458742:LMB458749 LVX458742:LVX458749 MFT458742:MFT458749 MPP458742:MPP458749 MZL458742:MZL458749 NJH458742:NJH458749 NTD458742:NTD458749 OCZ458742:OCZ458749 OMV458742:OMV458749 OWR458742:OWR458749 PGN458742:PGN458749 PQJ458742:PQJ458749 QAF458742:QAF458749 QKB458742:QKB458749 QTX458742:QTX458749 RDT458742:RDT458749 RNP458742:RNP458749 RXL458742:RXL458749 SHH458742:SHH458749 SRD458742:SRD458749 TAZ458742:TAZ458749 TKV458742:TKV458749 TUR458742:TUR458749 UEN458742:UEN458749 UOJ458742:UOJ458749 UYF458742:UYF458749 VIB458742:VIB458749 VRX458742:VRX458749 WBT458742:WBT458749 WLP458742:WLP458749 WVL458742:WVL458749 D524283:D524290 IZ524278:IZ524285 SV524278:SV524285 ACR524278:ACR524285 AMN524278:AMN524285 AWJ524278:AWJ524285 BGF524278:BGF524285 BQB524278:BQB524285 BZX524278:BZX524285 CJT524278:CJT524285 CTP524278:CTP524285 DDL524278:DDL524285 DNH524278:DNH524285 DXD524278:DXD524285 EGZ524278:EGZ524285 EQV524278:EQV524285 FAR524278:FAR524285 FKN524278:FKN524285 FUJ524278:FUJ524285 GEF524278:GEF524285 GOB524278:GOB524285 GXX524278:GXX524285 HHT524278:HHT524285 HRP524278:HRP524285 IBL524278:IBL524285 ILH524278:ILH524285 IVD524278:IVD524285 JEZ524278:JEZ524285 JOV524278:JOV524285 JYR524278:JYR524285 KIN524278:KIN524285 KSJ524278:KSJ524285 LCF524278:LCF524285 LMB524278:LMB524285 LVX524278:LVX524285 MFT524278:MFT524285 MPP524278:MPP524285 MZL524278:MZL524285 NJH524278:NJH524285 NTD524278:NTD524285 OCZ524278:OCZ524285 OMV524278:OMV524285 OWR524278:OWR524285 PGN524278:PGN524285 PQJ524278:PQJ524285 QAF524278:QAF524285 QKB524278:QKB524285 QTX524278:QTX524285 RDT524278:RDT524285 RNP524278:RNP524285 RXL524278:RXL524285 SHH524278:SHH524285 SRD524278:SRD524285 TAZ524278:TAZ524285 TKV524278:TKV524285 TUR524278:TUR524285 UEN524278:UEN524285 UOJ524278:UOJ524285 UYF524278:UYF524285 VIB524278:VIB524285 VRX524278:VRX524285 WBT524278:WBT524285 WLP524278:WLP524285 WVL524278:WVL524285 D589819:D589826 IZ589814:IZ589821 SV589814:SV589821 ACR589814:ACR589821 AMN589814:AMN589821 AWJ589814:AWJ589821 BGF589814:BGF589821 BQB589814:BQB589821 BZX589814:BZX589821 CJT589814:CJT589821 CTP589814:CTP589821 DDL589814:DDL589821 DNH589814:DNH589821 DXD589814:DXD589821 EGZ589814:EGZ589821 EQV589814:EQV589821 FAR589814:FAR589821 FKN589814:FKN589821 FUJ589814:FUJ589821 GEF589814:GEF589821 GOB589814:GOB589821 GXX589814:GXX589821 HHT589814:HHT589821 HRP589814:HRP589821 IBL589814:IBL589821 ILH589814:ILH589821 IVD589814:IVD589821 JEZ589814:JEZ589821 JOV589814:JOV589821 JYR589814:JYR589821 KIN589814:KIN589821 KSJ589814:KSJ589821 LCF589814:LCF589821 LMB589814:LMB589821 LVX589814:LVX589821 MFT589814:MFT589821 MPP589814:MPP589821 MZL589814:MZL589821 NJH589814:NJH589821 NTD589814:NTD589821 OCZ589814:OCZ589821 OMV589814:OMV589821 OWR589814:OWR589821 PGN589814:PGN589821 PQJ589814:PQJ589821 QAF589814:QAF589821 QKB589814:QKB589821 QTX589814:QTX589821 RDT589814:RDT589821 RNP589814:RNP589821 RXL589814:RXL589821 SHH589814:SHH589821 SRD589814:SRD589821 TAZ589814:TAZ589821 TKV589814:TKV589821 TUR589814:TUR589821 UEN589814:UEN589821 UOJ589814:UOJ589821 UYF589814:UYF589821 VIB589814:VIB589821 VRX589814:VRX589821 WBT589814:WBT589821 WLP589814:WLP589821 WVL589814:WVL589821 D655355:D655362 IZ655350:IZ655357 SV655350:SV655357 ACR655350:ACR655357 AMN655350:AMN655357 AWJ655350:AWJ655357 BGF655350:BGF655357 BQB655350:BQB655357 BZX655350:BZX655357 CJT655350:CJT655357 CTP655350:CTP655357 DDL655350:DDL655357 DNH655350:DNH655357 DXD655350:DXD655357 EGZ655350:EGZ655357 EQV655350:EQV655357 FAR655350:FAR655357 FKN655350:FKN655357 FUJ655350:FUJ655357 GEF655350:GEF655357 GOB655350:GOB655357 GXX655350:GXX655357 HHT655350:HHT655357 HRP655350:HRP655357 IBL655350:IBL655357 ILH655350:ILH655357 IVD655350:IVD655357 JEZ655350:JEZ655357 JOV655350:JOV655357 JYR655350:JYR655357 KIN655350:KIN655357 KSJ655350:KSJ655357 LCF655350:LCF655357 LMB655350:LMB655357 LVX655350:LVX655357 MFT655350:MFT655357 MPP655350:MPP655357 MZL655350:MZL655357 NJH655350:NJH655357 NTD655350:NTD655357 OCZ655350:OCZ655357 OMV655350:OMV655357 OWR655350:OWR655357 PGN655350:PGN655357 PQJ655350:PQJ655357 QAF655350:QAF655357 QKB655350:QKB655357 QTX655350:QTX655357 RDT655350:RDT655357 RNP655350:RNP655357 RXL655350:RXL655357 SHH655350:SHH655357 SRD655350:SRD655357 TAZ655350:TAZ655357 TKV655350:TKV655357 TUR655350:TUR655357 UEN655350:UEN655357 UOJ655350:UOJ655357 UYF655350:UYF655357 VIB655350:VIB655357 VRX655350:VRX655357 WBT655350:WBT655357 WLP655350:WLP655357 WVL655350:WVL655357 D720891:D720898 IZ720886:IZ720893 SV720886:SV720893 ACR720886:ACR720893 AMN720886:AMN720893 AWJ720886:AWJ720893 BGF720886:BGF720893 BQB720886:BQB720893 BZX720886:BZX720893 CJT720886:CJT720893 CTP720886:CTP720893 DDL720886:DDL720893 DNH720886:DNH720893 DXD720886:DXD720893 EGZ720886:EGZ720893 EQV720886:EQV720893 FAR720886:FAR720893 FKN720886:FKN720893 FUJ720886:FUJ720893 GEF720886:GEF720893 GOB720886:GOB720893 GXX720886:GXX720893 HHT720886:HHT720893 HRP720886:HRP720893 IBL720886:IBL720893 ILH720886:ILH720893 IVD720886:IVD720893 JEZ720886:JEZ720893 JOV720886:JOV720893 JYR720886:JYR720893 KIN720886:KIN720893 KSJ720886:KSJ720893 LCF720886:LCF720893 LMB720886:LMB720893 LVX720886:LVX720893 MFT720886:MFT720893 MPP720886:MPP720893 MZL720886:MZL720893 NJH720886:NJH720893 NTD720886:NTD720893 OCZ720886:OCZ720893 OMV720886:OMV720893 OWR720886:OWR720893 PGN720886:PGN720893 PQJ720886:PQJ720893 QAF720886:QAF720893 QKB720886:QKB720893 QTX720886:QTX720893 RDT720886:RDT720893 RNP720886:RNP720893 RXL720886:RXL720893 SHH720886:SHH720893 SRD720886:SRD720893 TAZ720886:TAZ720893 TKV720886:TKV720893 TUR720886:TUR720893 UEN720886:UEN720893 UOJ720886:UOJ720893 UYF720886:UYF720893 VIB720886:VIB720893 VRX720886:VRX720893 WBT720886:WBT720893 WLP720886:WLP720893 WVL720886:WVL720893 D786427:D786434 IZ786422:IZ786429 SV786422:SV786429 ACR786422:ACR786429 AMN786422:AMN786429 AWJ786422:AWJ786429 BGF786422:BGF786429 BQB786422:BQB786429 BZX786422:BZX786429 CJT786422:CJT786429 CTP786422:CTP786429 DDL786422:DDL786429 DNH786422:DNH786429 DXD786422:DXD786429 EGZ786422:EGZ786429 EQV786422:EQV786429 FAR786422:FAR786429 FKN786422:FKN786429 FUJ786422:FUJ786429 GEF786422:GEF786429 GOB786422:GOB786429 GXX786422:GXX786429 HHT786422:HHT786429 HRP786422:HRP786429 IBL786422:IBL786429 ILH786422:ILH786429 IVD786422:IVD786429 JEZ786422:JEZ786429 JOV786422:JOV786429 JYR786422:JYR786429 KIN786422:KIN786429 KSJ786422:KSJ786429 LCF786422:LCF786429 LMB786422:LMB786429 LVX786422:LVX786429 MFT786422:MFT786429 MPP786422:MPP786429 MZL786422:MZL786429 NJH786422:NJH786429 NTD786422:NTD786429 OCZ786422:OCZ786429 OMV786422:OMV786429 OWR786422:OWR786429 PGN786422:PGN786429 PQJ786422:PQJ786429 QAF786422:QAF786429 QKB786422:QKB786429 QTX786422:QTX786429 RDT786422:RDT786429 RNP786422:RNP786429 RXL786422:RXL786429 SHH786422:SHH786429 SRD786422:SRD786429 TAZ786422:TAZ786429 TKV786422:TKV786429 TUR786422:TUR786429 UEN786422:UEN786429 UOJ786422:UOJ786429 UYF786422:UYF786429 VIB786422:VIB786429 VRX786422:VRX786429 WBT786422:WBT786429 WLP786422:WLP786429 WVL786422:WVL786429 D851963:D851970 IZ851958:IZ851965 SV851958:SV851965 ACR851958:ACR851965 AMN851958:AMN851965 AWJ851958:AWJ851965 BGF851958:BGF851965 BQB851958:BQB851965 BZX851958:BZX851965 CJT851958:CJT851965 CTP851958:CTP851965 DDL851958:DDL851965 DNH851958:DNH851965 DXD851958:DXD851965 EGZ851958:EGZ851965 EQV851958:EQV851965 FAR851958:FAR851965 FKN851958:FKN851965 FUJ851958:FUJ851965 GEF851958:GEF851965 GOB851958:GOB851965 GXX851958:GXX851965 HHT851958:HHT851965 HRP851958:HRP851965 IBL851958:IBL851965 ILH851958:ILH851965 IVD851958:IVD851965 JEZ851958:JEZ851965 JOV851958:JOV851965 JYR851958:JYR851965 KIN851958:KIN851965 KSJ851958:KSJ851965 LCF851958:LCF851965 LMB851958:LMB851965 LVX851958:LVX851965 MFT851958:MFT851965 MPP851958:MPP851965 MZL851958:MZL851965 NJH851958:NJH851965 NTD851958:NTD851965 OCZ851958:OCZ851965 OMV851958:OMV851965 OWR851958:OWR851965 PGN851958:PGN851965 PQJ851958:PQJ851965 QAF851958:QAF851965 QKB851958:QKB851965 QTX851958:QTX851965 RDT851958:RDT851965 RNP851958:RNP851965 RXL851958:RXL851965 SHH851958:SHH851965 SRD851958:SRD851965 TAZ851958:TAZ851965 TKV851958:TKV851965 TUR851958:TUR851965 UEN851958:UEN851965 UOJ851958:UOJ851965 UYF851958:UYF851965 VIB851958:VIB851965 VRX851958:VRX851965 WBT851958:WBT851965 WLP851958:WLP851965 WVL851958:WVL851965 D917499:D917506 IZ917494:IZ917501 SV917494:SV917501 ACR917494:ACR917501 AMN917494:AMN917501 AWJ917494:AWJ917501 BGF917494:BGF917501 BQB917494:BQB917501 BZX917494:BZX917501 CJT917494:CJT917501 CTP917494:CTP917501 DDL917494:DDL917501 DNH917494:DNH917501 DXD917494:DXD917501 EGZ917494:EGZ917501 EQV917494:EQV917501 FAR917494:FAR917501 FKN917494:FKN917501 FUJ917494:FUJ917501 GEF917494:GEF917501 GOB917494:GOB917501 GXX917494:GXX917501 HHT917494:HHT917501 HRP917494:HRP917501 IBL917494:IBL917501 ILH917494:ILH917501 IVD917494:IVD917501 JEZ917494:JEZ917501 JOV917494:JOV917501 JYR917494:JYR917501 KIN917494:KIN917501 KSJ917494:KSJ917501 LCF917494:LCF917501 LMB917494:LMB917501 LVX917494:LVX917501 MFT917494:MFT917501 MPP917494:MPP917501 MZL917494:MZL917501 NJH917494:NJH917501 NTD917494:NTD917501 OCZ917494:OCZ917501 OMV917494:OMV917501 OWR917494:OWR917501 PGN917494:PGN917501 PQJ917494:PQJ917501 QAF917494:QAF917501 QKB917494:QKB917501 QTX917494:QTX917501 RDT917494:RDT917501 RNP917494:RNP917501 RXL917494:RXL917501 SHH917494:SHH917501 SRD917494:SRD917501 TAZ917494:TAZ917501 TKV917494:TKV917501 TUR917494:TUR917501 UEN917494:UEN917501 UOJ917494:UOJ917501 UYF917494:UYF917501 VIB917494:VIB917501 VRX917494:VRX917501 WBT917494:WBT917501 WLP917494:WLP917501 WVL917494:WVL917501 D983035:D983042 IZ983030:IZ983037 SV983030:SV983037 ACR983030:ACR983037 AMN983030:AMN983037 AWJ983030:AWJ983037 BGF983030:BGF983037 BQB983030:BQB983037 BZX983030:BZX983037 CJT983030:CJT983037 CTP983030:CTP983037 DDL983030:DDL983037 DNH983030:DNH983037 DXD983030:DXD983037 EGZ983030:EGZ983037 EQV983030:EQV983037 FAR983030:FAR983037 FKN983030:FKN983037 FUJ983030:FUJ983037 GEF983030:GEF983037 GOB983030:GOB983037 GXX983030:GXX983037 HHT983030:HHT983037 HRP983030:HRP983037 IBL983030:IBL983037 ILH983030:ILH983037 IVD983030:IVD983037 JEZ983030:JEZ983037 JOV983030:JOV983037 JYR983030:JYR983037 KIN983030:KIN983037 KSJ983030:KSJ983037 LCF983030:LCF983037 LMB983030:LMB983037 LVX983030:LVX983037 MFT983030:MFT983037 MPP983030:MPP983037 MZL983030:MZL983037 NJH983030:NJH983037 NTD983030:NTD983037 OCZ983030:OCZ983037 OMV983030:OMV983037 OWR983030:OWR983037 PGN983030:PGN983037 PQJ983030:PQJ983037 QAF983030:QAF983037 QKB983030:QKB983037 QTX983030:QTX983037 RDT983030:RDT983037 RNP983030:RNP983037 RXL983030:RXL983037 SHH983030:SHH983037 SRD983030:SRD983037 TAZ983030:TAZ983037 TKV983030:TKV983037 TUR983030:TUR983037 UEN983030:UEN983037 UOJ983030:UOJ983037 UYF983030:UYF983037 VIB983030:VIB983037 VRX983030:VRX983037 WBT983030:WBT983037 WLP983030:WLP983037 WVL983030:WVL983037 F84 JB79 SX79 ACT79 AMP79 AWL79 BGH79 BQD79 BZZ79 CJV79 CTR79 DDN79 DNJ79 DXF79 EHB79 EQX79 FAT79 FKP79 FUL79 GEH79 GOD79 GXZ79 HHV79 HRR79 IBN79 ILJ79 IVF79 JFB79 JOX79 JYT79 KIP79 KSL79 LCH79 LMD79 LVZ79 MFV79 MPR79 MZN79 NJJ79 NTF79 ODB79 OMX79 OWT79 PGP79 PQL79 QAH79 QKD79 QTZ79 RDV79 RNR79 RXN79 SHJ79 SRF79 TBB79 TKX79 TUT79 UEP79 UOL79 UYH79 VID79 VRZ79 WBV79 WLR79 WVN79 F65620 JB65615 SX65615 ACT65615 AMP65615 AWL65615 BGH65615 BQD65615 BZZ65615 CJV65615 CTR65615 DDN65615 DNJ65615 DXF65615 EHB65615 EQX65615 FAT65615 FKP65615 FUL65615 GEH65615 GOD65615 GXZ65615 HHV65615 HRR65615 IBN65615 ILJ65615 IVF65615 JFB65615 JOX65615 JYT65615 KIP65615 KSL65615 LCH65615 LMD65615 LVZ65615 MFV65615 MPR65615 MZN65615 NJJ65615 NTF65615 ODB65615 OMX65615 OWT65615 PGP65615 PQL65615 QAH65615 QKD65615 QTZ65615 RDV65615 RNR65615 RXN65615 SHJ65615 SRF65615 TBB65615 TKX65615 TUT65615 UEP65615 UOL65615 UYH65615 VID65615 VRZ65615 WBV65615 WLR65615 WVN65615 F131156 JB131151 SX131151 ACT131151 AMP131151 AWL131151 BGH131151 BQD131151 BZZ131151 CJV131151 CTR131151 DDN131151 DNJ131151 DXF131151 EHB131151 EQX131151 FAT131151 FKP131151 FUL131151 GEH131151 GOD131151 GXZ131151 HHV131151 HRR131151 IBN131151 ILJ131151 IVF131151 JFB131151 JOX131151 JYT131151 KIP131151 KSL131151 LCH131151 LMD131151 LVZ131151 MFV131151 MPR131151 MZN131151 NJJ131151 NTF131151 ODB131151 OMX131151 OWT131151 PGP131151 PQL131151 QAH131151 QKD131151 QTZ131151 RDV131151 RNR131151 RXN131151 SHJ131151 SRF131151 TBB131151 TKX131151 TUT131151 UEP131151 UOL131151 UYH131151 VID131151 VRZ131151 WBV131151 WLR131151 WVN131151 F196692 JB196687 SX196687 ACT196687 AMP196687 AWL196687 BGH196687 BQD196687 BZZ196687 CJV196687 CTR196687 DDN196687 DNJ196687 DXF196687 EHB196687 EQX196687 FAT196687 FKP196687 FUL196687 GEH196687 GOD196687 GXZ196687 HHV196687 HRR196687 IBN196687 ILJ196687 IVF196687 JFB196687 JOX196687 JYT196687 KIP196687 KSL196687 LCH196687 LMD196687 LVZ196687 MFV196687 MPR196687 MZN196687 NJJ196687 NTF196687 ODB196687 OMX196687 OWT196687 PGP196687 PQL196687 QAH196687 QKD196687 QTZ196687 RDV196687 RNR196687 RXN196687 SHJ196687 SRF196687 TBB196687 TKX196687 TUT196687 UEP196687 UOL196687 UYH196687 VID196687 VRZ196687 WBV196687 WLR196687 WVN196687 F262228 JB262223 SX262223 ACT262223 AMP262223 AWL262223 BGH262223 BQD262223 BZZ262223 CJV262223 CTR262223 DDN262223 DNJ262223 DXF262223 EHB262223 EQX262223 FAT262223 FKP262223 FUL262223 GEH262223 GOD262223 GXZ262223 HHV262223 HRR262223 IBN262223 ILJ262223 IVF262223 JFB262223 JOX262223 JYT262223 KIP262223 KSL262223 LCH262223 LMD262223 LVZ262223 MFV262223 MPR262223 MZN262223 NJJ262223 NTF262223 ODB262223 OMX262223 OWT262223 PGP262223 PQL262223 QAH262223 QKD262223 QTZ262223 RDV262223 RNR262223 RXN262223 SHJ262223 SRF262223 TBB262223 TKX262223 TUT262223 UEP262223 UOL262223 UYH262223 VID262223 VRZ262223 WBV262223 WLR262223 WVN262223 F327764 JB327759 SX327759 ACT327759 AMP327759 AWL327759 BGH327759 BQD327759 BZZ327759 CJV327759 CTR327759 DDN327759 DNJ327759 DXF327759 EHB327759 EQX327759 FAT327759 FKP327759 FUL327759 GEH327759 GOD327759 GXZ327759 HHV327759 HRR327759 IBN327759 ILJ327759 IVF327759 JFB327759 JOX327759 JYT327759 KIP327759 KSL327759 LCH327759 LMD327759 LVZ327759 MFV327759 MPR327759 MZN327759 NJJ327759 NTF327759 ODB327759 OMX327759 OWT327759 PGP327759 PQL327759 QAH327759 QKD327759 QTZ327759 RDV327759 RNR327759 RXN327759 SHJ327759 SRF327759 TBB327759 TKX327759 TUT327759 UEP327759 UOL327759 UYH327759 VID327759 VRZ327759 WBV327759 WLR327759 WVN327759 F393300 JB393295 SX393295 ACT393295 AMP393295 AWL393295 BGH393295 BQD393295 BZZ393295 CJV393295 CTR393295 DDN393295 DNJ393295 DXF393295 EHB393295 EQX393295 FAT393295 FKP393295 FUL393295 GEH393295 GOD393295 GXZ393295 HHV393295 HRR393295 IBN393295 ILJ393295 IVF393295 JFB393295 JOX393295 JYT393295 KIP393295 KSL393295 LCH393295 LMD393295 LVZ393295 MFV393295 MPR393295 MZN393295 NJJ393295 NTF393295 ODB393295 OMX393295 OWT393295 PGP393295 PQL393295 QAH393295 QKD393295 QTZ393295 RDV393295 RNR393295 RXN393295 SHJ393295 SRF393295 TBB393295 TKX393295 TUT393295 UEP393295 UOL393295 UYH393295 VID393295 VRZ393295 WBV393295 WLR393295 WVN393295 F458836 JB458831 SX458831 ACT458831 AMP458831 AWL458831 BGH458831 BQD458831 BZZ458831 CJV458831 CTR458831 DDN458831 DNJ458831 DXF458831 EHB458831 EQX458831 FAT458831 FKP458831 FUL458831 GEH458831 GOD458831 GXZ458831 HHV458831 HRR458831 IBN458831 ILJ458831 IVF458831 JFB458831 JOX458831 JYT458831 KIP458831 KSL458831 LCH458831 LMD458831 LVZ458831 MFV458831 MPR458831 MZN458831 NJJ458831 NTF458831 ODB458831 OMX458831 OWT458831 PGP458831 PQL458831 QAH458831 QKD458831 QTZ458831 RDV458831 RNR458831 RXN458831 SHJ458831 SRF458831 TBB458831 TKX458831 TUT458831 UEP458831 UOL458831 UYH458831 VID458831 VRZ458831 WBV458831 WLR458831 WVN458831 F524372 JB524367 SX524367 ACT524367 AMP524367 AWL524367 BGH524367 BQD524367 BZZ524367 CJV524367 CTR524367 DDN524367 DNJ524367 DXF524367 EHB524367 EQX524367 FAT524367 FKP524367 FUL524367 GEH524367 GOD524367 GXZ524367 HHV524367 HRR524367 IBN524367 ILJ524367 IVF524367 JFB524367 JOX524367 JYT524367 KIP524367 KSL524367 LCH524367 LMD524367 LVZ524367 MFV524367 MPR524367 MZN524367 NJJ524367 NTF524367 ODB524367 OMX524367 OWT524367 PGP524367 PQL524367 QAH524367 QKD524367 QTZ524367 RDV524367 RNR524367 RXN524367 SHJ524367 SRF524367 TBB524367 TKX524367 TUT524367 UEP524367 UOL524367 UYH524367 VID524367 VRZ524367 WBV524367 WLR524367 WVN524367 F589908 JB589903 SX589903 ACT589903 AMP589903 AWL589903 BGH589903 BQD589903 BZZ589903 CJV589903 CTR589903 DDN589903 DNJ589903 DXF589903 EHB589903 EQX589903 FAT589903 FKP589903 FUL589903 GEH589903 GOD589903 GXZ589903 HHV589903 HRR589903 IBN589903 ILJ589903 IVF589903 JFB589903 JOX589903 JYT589903 KIP589903 KSL589903 LCH589903 LMD589903 LVZ589903 MFV589903 MPR589903 MZN589903 NJJ589903 NTF589903 ODB589903 OMX589903 OWT589903 PGP589903 PQL589903 QAH589903 QKD589903 QTZ589903 RDV589903 RNR589903 RXN589903 SHJ589903 SRF589903 TBB589903 TKX589903 TUT589903 UEP589903 UOL589903 UYH589903 VID589903 VRZ589903 WBV589903 WLR589903 WVN589903 F655444 JB655439 SX655439 ACT655439 AMP655439 AWL655439 BGH655439 BQD655439 BZZ655439 CJV655439 CTR655439 DDN655439 DNJ655439 DXF655439 EHB655439 EQX655439 FAT655439 FKP655439 FUL655439 GEH655439 GOD655439 GXZ655439 HHV655439 HRR655439 IBN655439 ILJ655439 IVF655439 JFB655439 JOX655439 JYT655439 KIP655439 KSL655439 LCH655439 LMD655439 LVZ655439 MFV655439 MPR655439 MZN655439 NJJ655439 NTF655439 ODB655439 OMX655439 OWT655439 PGP655439 PQL655439 QAH655439 QKD655439 QTZ655439 RDV655439 RNR655439 RXN655439 SHJ655439 SRF655439 TBB655439 TKX655439 TUT655439 UEP655439 UOL655439 UYH655439 VID655439 VRZ655439 WBV655439 WLR655439 WVN655439 F720980 JB720975 SX720975 ACT720975 AMP720975 AWL720975 BGH720975 BQD720975 BZZ720975 CJV720975 CTR720975 DDN720975 DNJ720975 DXF720975 EHB720975 EQX720975 FAT720975 FKP720975 FUL720975 GEH720975 GOD720975 GXZ720975 HHV720975 HRR720975 IBN720975 ILJ720975 IVF720975 JFB720975 JOX720975 JYT720975 KIP720975 KSL720975 LCH720975 LMD720975 LVZ720975 MFV720975 MPR720975 MZN720975 NJJ720975 NTF720975 ODB720975 OMX720975 OWT720975 PGP720975 PQL720975 QAH720975 QKD720975 QTZ720975 RDV720975 RNR720975 RXN720975 SHJ720975 SRF720975 TBB720975 TKX720975 TUT720975 UEP720975 UOL720975 UYH720975 VID720975 VRZ720975 WBV720975 WLR720975 WVN720975 F786516 JB786511 SX786511 ACT786511 AMP786511 AWL786511 BGH786511 BQD786511 BZZ786511 CJV786511 CTR786511 DDN786511 DNJ786511 DXF786511 EHB786511 EQX786511 FAT786511 FKP786511 FUL786511 GEH786511 GOD786511 GXZ786511 HHV786511 HRR786511 IBN786511 ILJ786511 IVF786511 JFB786511 JOX786511 JYT786511 KIP786511 KSL786511 LCH786511 LMD786511 LVZ786511 MFV786511 MPR786511 MZN786511 NJJ786511 NTF786511 ODB786511 OMX786511 OWT786511 PGP786511 PQL786511 QAH786511 QKD786511 QTZ786511 RDV786511 RNR786511 RXN786511 SHJ786511 SRF786511 TBB786511 TKX786511 TUT786511 UEP786511 UOL786511 UYH786511 VID786511 VRZ786511 WBV786511 WLR786511 WVN786511 F852052 JB852047 SX852047 ACT852047 AMP852047 AWL852047 BGH852047 BQD852047 BZZ852047 CJV852047 CTR852047 DDN852047 DNJ852047 DXF852047 EHB852047 EQX852047 FAT852047 FKP852047 FUL852047 GEH852047 GOD852047 GXZ852047 HHV852047 HRR852047 IBN852047 ILJ852047 IVF852047 JFB852047 JOX852047 JYT852047 KIP852047 KSL852047 LCH852047 LMD852047 LVZ852047 MFV852047 MPR852047 MZN852047 NJJ852047 NTF852047 ODB852047 OMX852047 OWT852047 PGP852047 PQL852047 QAH852047 QKD852047 QTZ852047 RDV852047 RNR852047 RXN852047 SHJ852047 SRF852047 TBB852047 TKX852047 TUT852047 UEP852047 UOL852047 UYH852047 VID852047 VRZ852047 WBV852047 WLR852047 WVN852047 F917588 JB917583 SX917583 ACT917583 AMP917583 AWL917583 BGH917583 BQD917583 BZZ917583 CJV917583 CTR917583 DDN917583 DNJ917583 DXF917583 EHB917583 EQX917583 FAT917583 FKP917583 FUL917583 GEH917583 GOD917583 GXZ917583 HHV917583 HRR917583 IBN917583 ILJ917583 IVF917583 JFB917583 JOX917583 JYT917583 KIP917583 KSL917583 LCH917583 LMD917583 LVZ917583 MFV917583 MPR917583 MZN917583 NJJ917583 NTF917583 ODB917583 OMX917583 OWT917583 PGP917583 PQL917583 QAH917583 QKD917583 QTZ917583 RDV917583 RNR917583 RXN917583 SHJ917583 SRF917583 TBB917583 TKX917583 TUT917583 UEP917583 UOL917583 UYH917583 VID917583 VRZ917583 WBV917583 WLR917583 WVN917583 F983124 JB983119 SX983119 ACT983119 AMP983119 AWL983119 BGH983119 BQD983119 BZZ983119 CJV983119 CTR983119 DDN983119 DNJ983119 DXF983119 EHB983119 EQX983119 FAT983119 FKP983119 FUL983119 GEH983119 GOD983119 GXZ983119 HHV983119 HRR983119 IBN983119 ILJ983119 IVF983119 JFB983119 JOX983119 JYT983119 KIP983119 KSL983119 LCH983119 LMD983119 LVZ983119 MFV983119 MPR983119 MZN983119 NJJ983119 NTF983119 ODB983119 OMX983119 OWT983119 PGP983119 PQL983119 QAH983119 QKD983119 QTZ983119 RDV983119 RNR983119 RXN983119 SHJ983119 SRF983119 TBB983119 TKX983119 TUT983119 UEP983119 UOL983119 UYH983119 VID983119 VRZ983119 WBV983119 WLR983119 WVN983119 D65601:D65603 IZ65596:IZ65598 SV65596:SV65598 ACR65596:ACR65598 AMN65596:AMN65598 AWJ65596:AWJ65598 BGF65596:BGF65598 BQB65596:BQB65598 BZX65596:BZX65598 CJT65596:CJT65598 CTP65596:CTP65598 DDL65596:DDL65598 DNH65596:DNH65598 DXD65596:DXD65598 EGZ65596:EGZ65598 EQV65596:EQV65598 FAR65596:FAR65598 FKN65596:FKN65598 FUJ65596:FUJ65598 GEF65596:GEF65598 GOB65596:GOB65598 GXX65596:GXX65598 HHT65596:HHT65598 HRP65596:HRP65598 IBL65596:IBL65598 ILH65596:ILH65598 IVD65596:IVD65598 JEZ65596:JEZ65598 JOV65596:JOV65598 JYR65596:JYR65598 KIN65596:KIN65598 KSJ65596:KSJ65598 LCF65596:LCF65598 LMB65596:LMB65598 LVX65596:LVX65598 MFT65596:MFT65598 MPP65596:MPP65598 MZL65596:MZL65598 NJH65596:NJH65598 NTD65596:NTD65598 OCZ65596:OCZ65598 OMV65596:OMV65598 OWR65596:OWR65598 PGN65596:PGN65598 PQJ65596:PQJ65598 QAF65596:QAF65598 QKB65596:QKB65598 QTX65596:QTX65598 RDT65596:RDT65598 RNP65596:RNP65598 RXL65596:RXL65598 SHH65596:SHH65598 SRD65596:SRD65598 TAZ65596:TAZ65598 TKV65596:TKV65598 TUR65596:TUR65598 UEN65596:UEN65598 UOJ65596:UOJ65598 UYF65596:UYF65598 VIB65596:VIB65598 VRX65596:VRX65598 WBT65596:WBT65598 WLP65596:WLP65598 WVL65596:WVL65598 D131137:D131139 IZ131132:IZ131134 SV131132:SV131134 ACR131132:ACR131134 AMN131132:AMN131134 AWJ131132:AWJ131134 BGF131132:BGF131134 BQB131132:BQB131134 BZX131132:BZX131134 CJT131132:CJT131134 CTP131132:CTP131134 DDL131132:DDL131134 DNH131132:DNH131134 DXD131132:DXD131134 EGZ131132:EGZ131134 EQV131132:EQV131134 FAR131132:FAR131134 FKN131132:FKN131134 FUJ131132:FUJ131134 GEF131132:GEF131134 GOB131132:GOB131134 GXX131132:GXX131134 HHT131132:HHT131134 HRP131132:HRP131134 IBL131132:IBL131134 ILH131132:ILH131134 IVD131132:IVD131134 JEZ131132:JEZ131134 JOV131132:JOV131134 JYR131132:JYR131134 KIN131132:KIN131134 KSJ131132:KSJ131134 LCF131132:LCF131134 LMB131132:LMB131134 LVX131132:LVX131134 MFT131132:MFT131134 MPP131132:MPP131134 MZL131132:MZL131134 NJH131132:NJH131134 NTD131132:NTD131134 OCZ131132:OCZ131134 OMV131132:OMV131134 OWR131132:OWR131134 PGN131132:PGN131134 PQJ131132:PQJ131134 QAF131132:QAF131134 QKB131132:QKB131134 QTX131132:QTX131134 RDT131132:RDT131134 RNP131132:RNP131134 RXL131132:RXL131134 SHH131132:SHH131134 SRD131132:SRD131134 TAZ131132:TAZ131134 TKV131132:TKV131134 TUR131132:TUR131134 UEN131132:UEN131134 UOJ131132:UOJ131134 UYF131132:UYF131134 VIB131132:VIB131134 VRX131132:VRX131134 WBT131132:WBT131134 WLP131132:WLP131134 WVL131132:WVL131134 D196673:D196675 IZ196668:IZ196670 SV196668:SV196670 ACR196668:ACR196670 AMN196668:AMN196670 AWJ196668:AWJ196670 BGF196668:BGF196670 BQB196668:BQB196670 BZX196668:BZX196670 CJT196668:CJT196670 CTP196668:CTP196670 DDL196668:DDL196670 DNH196668:DNH196670 DXD196668:DXD196670 EGZ196668:EGZ196670 EQV196668:EQV196670 FAR196668:FAR196670 FKN196668:FKN196670 FUJ196668:FUJ196670 GEF196668:GEF196670 GOB196668:GOB196670 GXX196668:GXX196670 HHT196668:HHT196670 HRP196668:HRP196670 IBL196668:IBL196670 ILH196668:ILH196670 IVD196668:IVD196670 JEZ196668:JEZ196670 JOV196668:JOV196670 JYR196668:JYR196670 KIN196668:KIN196670 KSJ196668:KSJ196670 LCF196668:LCF196670 LMB196668:LMB196670 LVX196668:LVX196670 MFT196668:MFT196670 MPP196668:MPP196670 MZL196668:MZL196670 NJH196668:NJH196670 NTD196668:NTD196670 OCZ196668:OCZ196670 OMV196668:OMV196670 OWR196668:OWR196670 PGN196668:PGN196670 PQJ196668:PQJ196670 QAF196668:QAF196670 QKB196668:QKB196670 QTX196668:QTX196670 RDT196668:RDT196670 RNP196668:RNP196670 RXL196668:RXL196670 SHH196668:SHH196670 SRD196668:SRD196670 TAZ196668:TAZ196670 TKV196668:TKV196670 TUR196668:TUR196670 UEN196668:UEN196670 UOJ196668:UOJ196670 UYF196668:UYF196670 VIB196668:VIB196670 VRX196668:VRX196670 WBT196668:WBT196670 WLP196668:WLP196670 WVL196668:WVL196670 D262209:D262211 IZ262204:IZ262206 SV262204:SV262206 ACR262204:ACR262206 AMN262204:AMN262206 AWJ262204:AWJ262206 BGF262204:BGF262206 BQB262204:BQB262206 BZX262204:BZX262206 CJT262204:CJT262206 CTP262204:CTP262206 DDL262204:DDL262206 DNH262204:DNH262206 DXD262204:DXD262206 EGZ262204:EGZ262206 EQV262204:EQV262206 FAR262204:FAR262206 FKN262204:FKN262206 FUJ262204:FUJ262206 GEF262204:GEF262206 GOB262204:GOB262206 GXX262204:GXX262206 HHT262204:HHT262206 HRP262204:HRP262206 IBL262204:IBL262206 ILH262204:ILH262206 IVD262204:IVD262206 JEZ262204:JEZ262206 JOV262204:JOV262206 JYR262204:JYR262206 KIN262204:KIN262206 KSJ262204:KSJ262206 LCF262204:LCF262206 LMB262204:LMB262206 LVX262204:LVX262206 MFT262204:MFT262206 MPP262204:MPP262206 MZL262204:MZL262206 NJH262204:NJH262206 NTD262204:NTD262206 OCZ262204:OCZ262206 OMV262204:OMV262206 OWR262204:OWR262206 PGN262204:PGN262206 PQJ262204:PQJ262206 QAF262204:QAF262206 QKB262204:QKB262206 QTX262204:QTX262206 RDT262204:RDT262206 RNP262204:RNP262206 RXL262204:RXL262206 SHH262204:SHH262206 SRD262204:SRD262206 TAZ262204:TAZ262206 TKV262204:TKV262206 TUR262204:TUR262206 UEN262204:UEN262206 UOJ262204:UOJ262206 UYF262204:UYF262206 VIB262204:VIB262206 VRX262204:VRX262206 WBT262204:WBT262206 WLP262204:WLP262206 WVL262204:WVL262206 D327745:D327747 IZ327740:IZ327742 SV327740:SV327742 ACR327740:ACR327742 AMN327740:AMN327742 AWJ327740:AWJ327742 BGF327740:BGF327742 BQB327740:BQB327742 BZX327740:BZX327742 CJT327740:CJT327742 CTP327740:CTP327742 DDL327740:DDL327742 DNH327740:DNH327742 DXD327740:DXD327742 EGZ327740:EGZ327742 EQV327740:EQV327742 FAR327740:FAR327742 FKN327740:FKN327742 FUJ327740:FUJ327742 GEF327740:GEF327742 GOB327740:GOB327742 GXX327740:GXX327742 HHT327740:HHT327742 HRP327740:HRP327742 IBL327740:IBL327742 ILH327740:ILH327742 IVD327740:IVD327742 JEZ327740:JEZ327742 JOV327740:JOV327742 JYR327740:JYR327742 KIN327740:KIN327742 KSJ327740:KSJ327742 LCF327740:LCF327742 LMB327740:LMB327742 LVX327740:LVX327742 MFT327740:MFT327742 MPP327740:MPP327742 MZL327740:MZL327742 NJH327740:NJH327742 NTD327740:NTD327742 OCZ327740:OCZ327742 OMV327740:OMV327742 OWR327740:OWR327742 PGN327740:PGN327742 PQJ327740:PQJ327742 QAF327740:QAF327742 QKB327740:QKB327742 QTX327740:QTX327742 RDT327740:RDT327742 RNP327740:RNP327742 RXL327740:RXL327742 SHH327740:SHH327742 SRD327740:SRD327742 TAZ327740:TAZ327742 TKV327740:TKV327742 TUR327740:TUR327742 UEN327740:UEN327742 UOJ327740:UOJ327742 UYF327740:UYF327742 VIB327740:VIB327742 VRX327740:VRX327742 WBT327740:WBT327742 WLP327740:WLP327742 WVL327740:WVL327742 D393281:D393283 IZ393276:IZ393278 SV393276:SV393278 ACR393276:ACR393278 AMN393276:AMN393278 AWJ393276:AWJ393278 BGF393276:BGF393278 BQB393276:BQB393278 BZX393276:BZX393278 CJT393276:CJT393278 CTP393276:CTP393278 DDL393276:DDL393278 DNH393276:DNH393278 DXD393276:DXD393278 EGZ393276:EGZ393278 EQV393276:EQV393278 FAR393276:FAR393278 FKN393276:FKN393278 FUJ393276:FUJ393278 GEF393276:GEF393278 GOB393276:GOB393278 GXX393276:GXX393278 HHT393276:HHT393278 HRP393276:HRP393278 IBL393276:IBL393278 ILH393276:ILH393278 IVD393276:IVD393278 JEZ393276:JEZ393278 JOV393276:JOV393278 JYR393276:JYR393278 KIN393276:KIN393278 KSJ393276:KSJ393278 LCF393276:LCF393278 LMB393276:LMB393278 LVX393276:LVX393278 MFT393276:MFT393278 MPP393276:MPP393278 MZL393276:MZL393278 NJH393276:NJH393278 NTD393276:NTD393278 OCZ393276:OCZ393278 OMV393276:OMV393278 OWR393276:OWR393278 PGN393276:PGN393278 PQJ393276:PQJ393278 QAF393276:QAF393278 QKB393276:QKB393278 QTX393276:QTX393278 RDT393276:RDT393278 RNP393276:RNP393278 RXL393276:RXL393278 SHH393276:SHH393278 SRD393276:SRD393278 TAZ393276:TAZ393278 TKV393276:TKV393278 TUR393276:TUR393278 UEN393276:UEN393278 UOJ393276:UOJ393278 UYF393276:UYF393278 VIB393276:VIB393278 VRX393276:VRX393278 WBT393276:WBT393278 WLP393276:WLP393278 WVL393276:WVL393278 D458817:D458819 IZ458812:IZ458814 SV458812:SV458814 ACR458812:ACR458814 AMN458812:AMN458814 AWJ458812:AWJ458814 BGF458812:BGF458814 BQB458812:BQB458814 BZX458812:BZX458814 CJT458812:CJT458814 CTP458812:CTP458814 DDL458812:DDL458814 DNH458812:DNH458814 DXD458812:DXD458814 EGZ458812:EGZ458814 EQV458812:EQV458814 FAR458812:FAR458814 FKN458812:FKN458814 FUJ458812:FUJ458814 GEF458812:GEF458814 GOB458812:GOB458814 GXX458812:GXX458814 HHT458812:HHT458814 HRP458812:HRP458814 IBL458812:IBL458814 ILH458812:ILH458814 IVD458812:IVD458814 JEZ458812:JEZ458814 JOV458812:JOV458814 JYR458812:JYR458814 KIN458812:KIN458814 KSJ458812:KSJ458814 LCF458812:LCF458814 LMB458812:LMB458814 LVX458812:LVX458814 MFT458812:MFT458814 MPP458812:MPP458814 MZL458812:MZL458814 NJH458812:NJH458814 NTD458812:NTD458814 OCZ458812:OCZ458814 OMV458812:OMV458814 OWR458812:OWR458814 PGN458812:PGN458814 PQJ458812:PQJ458814 QAF458812:QAF458814 QKB458812:QKB458814 QTX458812:QTX458814 RDT458812:RDT458814 RNP458812:RNP458814 RXL458812:RXL458814 SHH458812:SHH458814 SRD458812:SRD458814 TAZ458812:TAZ458814 TKV458812:TKV458814 TUR458812:TUR458814 UEN458812:UEN458814 UOJ458812:UOJ458814 UYF458812:UYF458814 VIB458812:VIB458814 VRX458812:VRX458814 WBT458812:WBT458814 WLP458812:WLP458814 WVL458812:WVL458814 D524353:D524355 IZ524348:IZ524350 SV524348:SV524350 ACR524348:ACR524350 AMN524348:AMN524350 AWJ524348:AWJ524350 BGF524348:BGF524350 BQB524348:BQB524350 BZX524348:BZX524350 CJT524348:CJT524350 CTP524348:CTP524350 DDL524348:DDL524350 DNH524348:DNH524350 DXD524348:DXD524350 EGZ524348:EGZ524350 EQV524348:EQV524350 FAR524348:FAR524350 FKN524348:FKN524350 FUJ524348:FUJ524350 GEF524348:GEF524350 GOB524348:GOB524350 GXX524348:GXX524350 HHT524348:HHT524350 HRP524348:HRP524350 IBL524348:IBL524350 ILH524348:ILH524350 IVD524348:IVD524350 JEZ524348:JEZ524350 JOV524348:JOV524350 JYR524348:JYR524350 KIN524348:KIN524350 KSJ524348:KSJ524350 LCF524348:LCF524350 LMB524348:LMB524350 LVX524348:LVX524350 MFT524348:MFT524350 MPP524348:MPP524350 MZL524348:MZL524350 NJH524348:NJH524350 NTD524348:NTD524350 OCZ524348:OCZ524350 OMV524348:OMV524350 OWR524348:OWR524350 PGN524348:PGN524350 PQJ524348:PQJ524350 QAF524348:QAF524350 QKB524348:QKB524350 QTX524348:QTX524350 RDT524348:RDT524350 RNP524348:RNP524350 RXL524348:RXL524350 SHH524348:SHH524350 SRD524348:SRD524350 TAZ524348:TAZ524350 TKV524348:TKV524350 TUR524348:TUR524350 UEN524348:UEN524350 UOJ524348:UOJ524350 UYF524348:UYF524350 VIB524348:VIB524350 VRX524348:VRX524350 WBT524348:WBT524350 WLP524348:WLP524350 WVL524348:WVL524350 D589889:D589891 IZ589884:IZ589886 SV589884:SV589886 ACR589884:ACR589886 AMN589884:AMN589886 AWJ589884:AWJ589886 BGF589884:BGF589886 BQB589884:BQB589886 BZX589884:BZX589886 CJT589884:CJT589886 CTP589884:CTP589886 DDL589884:DDL589886 DNH589884:DNH589886 DXD589884:DXD589886 EGZ589884:EGZ589886 EQV589884:EQV589886 FAR589884:FAR589886 FKN589884:FKN589886 FUJ589884:FUJ589886 GEF589884:GEF589886 GOB589884:GOB589886 GXX589884:GXX589886 HHT589884:HHT589886 HRP589884:HRP589886 IBL589884:IBL589886 ILH589884:ILH589886 IVD589884:IVD589886 JEZ589884:JEZ589886 JOV589884:JOV589886 JYR589884:JYR589886 KIN589884:KIN589886 KSJ589884:KSJ589886 LCF589884:LCF589886 LMB589884:LMB589886 LVX589884:LVX589886 MFT589884:MFT589886 MPP589884:MPP589886 MZL589884:MZL589886 NJH589884:NJH589886 NTD589884:NTD589886 OCZ589884:OCZ589886 OMV589884:OMV589886 OWR589884:OWR589886 PGN589884:PGN589886 PQJ589884:PQJ589886 QAF589884:QAF589886 QKB589884:QKB589886 QTX589884:QTX589886 RDT589884:RDT589886 RNP589884:RNP589886 RXL589884:RXL589886 SHH589884:SHH589886 SRD589884:SRD589886 TAZ589884:TAZ589886 TKV589884:TKV589886 TUR589884:TUR589886 UEN589884:UEN589886 UOJ589884:UOJ589886 UYF589884:UYF589886 VIB589884:VIB589886 VRX589884:VRX589886 WBT589884:WBT589886 WLP589884:WLP589886 WVL589884:WVL589886 D655425:D655427 IZ655420:IZ655422 SV655420:SV655422 ACR655420:ACR655422 AMN655420:AMN655422 AWJ655420:AWJ655422 BGF655420:BGF655422 BQB655420:BQB655422 BZX655420:BZX655422 CJT655420:CJT655422 CTP655420:CTP655422 DDL655420:DDL655422 DNH655420:DNH655422 DXD655420:DXD655422 EGZ655420:EGZ655422 EQV655420:EQV655422 FAR655420:FAR655422 FKN655420:FKN655422 FUJ655420:FUJ655422 GEF655420:GEF655422 GOB655420:GOB655422 GXX655420:GXX655422 HHT655420:HHT655422 HRP655420:HRP655422 IBL655420:IBL655422 ILH655420:ILH655422 IVD655420:IVD655422 JEZ655420:JEZ655422 JOV655420:JOV655422 JYR655420:JYR655422 KIN655420:KIN655422 KSJ655420:KSJ655422 LCF655420:LCF655422 LMB655420:LMB655422 LVX655420:LVX655422 MFT655420:MFT655422 MPP655420:MPP655422 MZL655420:MZL655422 NJH655420:NJH655422 NTD655420:NTD655422 OCZ655420:OCZ655422 OMV655420:OMV655422 OWR655420:OWR655422 PGN655420:PGN655422 PQJ655420:PQJ655422 QAF655420:QAF655422 QKB655420:QKB655422 QTX655420:QTX655422 RDT655420:RDT655422 RNP655420:RNP655422 RXL655420:RXL655422 SHH655420:SHH655422 SRD655420:SRD655422 TAZ655420:TAZ655422 TKV655420:TKV655422 TUR655420:TUR655422 UEN655420:UEN655422 UOJ655420:UOJ655422 UYF655420:UYF655422 VIB655420:VIB655422 VRX655420:VRX655422 WBT655420:WBT655422 WLP655420:WLP655422 WVL655420:WVL655422 D720961:D720963 IZ720956:IZ720958 SV720956:SV720958 ACR720956:ACR720958 AMN720956:AMN720958 AWJ720956:AWJ720958 BGF720956:BGF720958 BQB720956:BQB720958 BZX720956:BZX720958 CJT720956:CJT720958 CTP720956:CTP720958 DDL720956:DDL720958 DNH720956:DNH720958 DXD720956:DXD720958 EGZ720956:EGZ720958 EQV720956:EQV720958 FAR720956:FAR720958 FKN720956:FKN720958 FUJ720956:FUJ720958 GEF720956:GEF720958 GOB720956:GOB720958 GXX720956:GXX720958 HHT720956:HHT720958 HRP720956:HRP720958 IBL720956:IBL720958 ILH720956:ILH720958 IVD720956:IVD720958 JEZ720956:JEZ720958 JOV720956:JOV720958 JYR720956:JYR720958 KIN720956:KIN720958 KSJ720956:KSJ720958 LCF720956:LCF720958 LMB720956:LMB720958 LVX720956:LVX720958 MFT720956:MFT720958 MPP720956:MPP720958 MZL720956:MZL720958 NJH720956:NJH720958 NTD720956:NTD720958 OCZ720956:OCZ720958 OMV720956:OMV720958 OWR720956:OWR720958 PGN720956:PGN720958 PQJ720956:PQJ720958 QAF720956:QAF720958 QKB720956:QKB720958 QTX720956:QTX720958 RDT720956:RDT720958 RNP720956:RNP720958 RXL720956:RXL720958 SHH720956:SHH720958 SRD720956:SRD720958 TAZ720956:TAZ720958 TKV720956:TKV720958 TUR720956:TUR720958 UEN720956:UEN720958 UOJ720956:UOJ720958 UYF720956:UYF720958 VIB720956:VIB720958 VRX720956:VRX720958 WBT720956:WBT720958 WLP720956:WLP720958 WVL720956:WVL720958 D786497:D786499 IZ786492:IZ786494 SV786492:SV786494 ACR786492:ACR786494 AMN786492:AMN786494 AWJ786492:AWJ786494 BGF786492:BGF786494 BQB786492:BQB786494 BZX786492:BZX786494 CJT786492:CJT786494 CTP786492:CTP786494 DDL786492:DDL786494 DNH786492:DNH786494 DXD786492:DXD786494 EGZ786492:EGZ786494 EQV786492:EQV786494 FAR786492:FAR786494 FKN786492:FKN786494 FUJ786492:FUJ786494 GEF786492:GEF786494 GOB786492:GOB786494 GXX786492:GXX786494 HHT786492:HHT786494 HRP786492:HRP786494 IBL786492:IBL786494 ILH786492:ILH786494 IVD786492:IVD786494 JEZ786492:JEZ786494 JOV786492:JOV786494 JYR786492:JYR786494 KIN786492:KIN786494 KSJ786492:KSJ786494 LCF786492:LCF786494 LMB786492:LMB786494 LVX786492:LVX786494 MFT786492:MFT786494 MPP786492:MPP786494 MZL786492:MZL786494 NJH786492:NJH786494 NTD786492:NTD786494 OCZ786492:OCZ786494 OMV786492:OMV786494 OWR786492:OWR786494 PGN786492:PGN786494 PQJ786492:PQJ786494 QAF786492:QAF786494 QKB786492:QKB786494 QTX786492:QTX786494 RDT786492:RDT786494 RNP786492:RNP786494 RXL786492:RXL786494 SHH786492:SHH786494 SRD786492:SRD786494 TAZ786492:TAZ786494 TKV786492:TKV786494 TUR786492:TUR786494 UEN786492:UEN786494 UOJ786492:UOJ786494 UYF786492:UYF786494 VIB786492:VIB786494 VRX786492:VRX786494 WBT786492:WBT786494 WLP786492:WLP786494 WVL786492:WVL786494 D852033:D852035 IZ852028:IZ852030 SV852028:SV852030 ACR852028:ACR852030 AMN852028:AMN852030 AWJ852028:AWJ852030 BGF852028:BGF852030 BQB852028:BQB852030 BZX852028:BZX852030 CJT852028:CJT852030 CTP852028:CTP852030 DDL852028:DDL852030 DNH852028:DNH852030 DXD852028:DXD852030 EGZ852028:EGZ852030 EQV852028:EQV852030 FAR852028:FAR852030 FKN852028:FKN852030 FUJ852028:FUJ852030 GEF852028:GEF852030 GOB852028:GOB852030 GXX852028:GXX852030 HHT852028:HHT852030 HRP852028:HRP852030 IBL852028:IBL852030 ILH852028:ILH852030 IVD852028:IVD852030 JEZ852028:JEZ852030 JOV852028:JOV852030 JYR852028:JYR852030 KIN852028:KIN852030 KSJ852028:KSJ852030 LCF852028:LCF852030 LMB852028:LMB852030 LVX852028:LVX852030 MFT852028:MFT852030 MPP852028:MPP852030 MZL852028:MZL852030 NJH852028:NJH852030 NTD852028:NTD852030 OCZ852028:OCZ852030 OMV852028:OMV852030 OWR852028:OWR852030 PGN852028:PGN852030 PQJ852028:PQJ852030 QAF852028:QAF852030 QKB852028:QKB852030 QTX852028:QTX852030 RDT852028:RDT852030 RNP852028:RNP852030 RXL852028:RXL852030 SHH852028:SHH852030 SRD852028:SRD852030 TAZ852028:TAZ852030 TKV852028:TKV852030 TUR852028:TUR852030 UEN852028:UEN852030 UOJ852028:UOJ852030 UYF852028:UYF852030 VIB852028:VIB852030 VRX852028:VRX852030 WBT852028:WBT852030 WLP852028:WLP852030 WVL852028:WVL852030 D917569:D917571 IZ917564:IZ917566 SV917564:SV917566 ACR917564:ACR917566 AMN917564:AMN917566 AWJ917564:AWJ917566 BGF917564:BGF917566 BQB917564:BQB917566 BZX917564:BZX917566 CJT917564:CJT917566 CTP917564:CTP917566 DDL917564:DDL917566 DNH917564:DNH917566 DXD917564:DXD917566 EGZ917564:EGZ917566 EQV917564:EQV917566 FAR917564:FAR917566 FKN917564:FKN917566 FUJ917564:FUJ917566 GEF917564:GEF917566 GOB917564:GOB917566 GXX917564:GXX917566 HHT917564:HHT917566 HRP917564:HRP917566 IBL917564:IBL917566 ILH917564:ILH917566 IVD917564:IVD917566 JEZ917564:JEZ917566 JOV917564:JOV917566 JYR917564:JYR917566 KIN917564:KIN917566 KSJ917564:KSJ917566 LCF917564:LCF917566 LMB917564:LMB917566 LVX917564:LVX917566 MFT917564:MFT917566 MPP917564:MPP917566 MZL917564:MZL917566 NJH917564:NJH917566 NTD917564:NTD917566 OCZ917564:OCZ917566 OMV917564:OMV917566 OWR917564:OWR917566 PGN917564:PGN917566 PQJ917564:PQJ917566 QAF917564:QAF917566 QKB917564:QKB917566 QTX917564:QTX917566 RDT917564:RDT917566 RNP917564:RNP917566 RXL917564:RXL917566 SHH917564:SHH917566 SRD917564:SRD917566 TAZ917564:TAZ917566 TKV917564:TKV917566 TUR917564:TUR917566 UEN917564:UEN917566 UOJ917564:UOJ917566 UYF917564:UYF917566 VIB917564:VIB917566 VRX917564:VRX917566 WBT917564:WBT917566 WLP917564:WLP917566 WVL917564:WVL917566 D983105:D983107 IZ983100:IZ983102 SV983100:SV983102 ACR983100:ACR983102 AMN983100:AMN983102 AWJ983100:AWJ983102 BGF983100:BGF983102 BQB983100:BQB983102 BZX983100:BZX983102 CJT983100:CJT983102 CTP983100:CTP983102 DDL983100:DDL983102 DNH983100:DNH983102 DXD983100:DXD983102 EGZ983100:EGZ983102 EQV983100:EQV983102 FAR983100:FAR983102 FKN983100:FKN983102 FUJ983100:FUJ983102 GEF983100:GEF983102 GOB983100:GOB983102 GXX983100:GXX983102 HHT983100:HHT983102 HRP983100:HRP983102 IBL983100:IBL983102 ILH983100:ILH983102 IVD983100:IVD983102 JEZ983100:JEZ983102 JOV983100:JOV983102 JYR983100:JYR983102 KIN983100:KIN983102 KSJ983100:KSJ983102 LCF983100:LCF983102 LMB983100:LMB983102 LVX983100:LVX983102 MFT983100:MFT983102 MPP983100:MPP983102 MZL983100:MZL983102 NJH983100:NJH983102 NTD983100:NTD983102 OCZ983100:OCZ983102 OMV983100:OMV983102 OWR983100:OWR983102 PGN983100:PGN983102 PQJ983100:PQJ983102 QAF983100:QAF983102 QKB983100:QKB983102 QTX983100:QTX983102 RDT983100:RDT983102 RNP983100:RNP983102 RXL983100:RXL983102 SHH983100:SHH983102 SRD983100:SRD983102 TAZ983100:TAZ983102 TKV983100:TKV983102 TUR983100:TUR983102 UEN983100:UEN983102 UOJ983100:UOJ983102 UYF983100:UYF983102 VIB983100:VIB983102 VRX983100:VRX983102 WBT983100:WBT983102 WLP983100:WLP983102 WVL983100:WVL983102 WVL983107:WVL983118 IZ14:IZ22 SV14:SV22 ACR14:ACR22 AMN14:AMN22 AWJ14:AWJ22 BGF14:BGF22 BQB14:BQB22 BZX14:BZX22 CJT14:CJT22 CTP14:CTP22 DDL14:DDL22 DNH14:DNH22 DXD14:DXD22 EGZ14:EGZ22 EQV14:EQV22 FAR14:FAR22 FKN14:FKN22 FUJ14:FUJ22 GEF14:GEF22 GOB14:GOB22 GXX14:GXX22 HHT14:HHT22 HRP14:HRP22 IBL14:IBL22 ILH14:ILH22 IVD14:IVD22 JEZ14:JEZ22 JOV14:JOV22 JYR14:JYR22 KIN14:KIN22 KSJ14:KSJ22 LCF14:LCF22 LMB14:LMB22 LVX14:LVX22 MFT14:MFT22 MPP14:MPP22 MZL14:MZL22 NJH14:NJH22 NTD14:NTD22 OCZ14:OCZ22 OMV14:OMV22 OWR14:OWR22 PGN14:PGN22 PQJ14:PQJ22 QAF14:QAF22 QKB14:QKB22 QTX14:QTX22 RDT14:RDT22 RNP14:RNP22 RXL14:RXL22 SHH14:SHH22 SRD14:SRD22 TAZ14:TAZ22 TKV14:TKV22 TUR14:TUR22 UEN14:UEN22 UOJ14:UOJ22 UYF14:UYF22 VIB14:VIB22 VRX14:VRX22 WBT14:WBT22 WLP14:WLP22 WVL14:WVL22 D65523:D65529 IZ65518:IZ65524 SV65518:SV65524 ACR65518:ACR65524 AMN65518:AMN65524 AWJ65518:AWJ65524 BGF65518:BGF65524 BQB65518:BQB65524 BZX65518:BZX65524 CJT65518:CJT65524 CTP65518:CTP65524 DDL65518:DDL65524 DNH65518:DNH65524 DXD65518:DXD65524 EGZ65518:EGZ65524 EQV65518:EQV65524 FAR65518:FAR65524 FKN65518:FKN65524 FUJ65518:FUJ65524 GEF65518:GEF65524 GOB65518:GOB65524 GXX65518:GXX65524 HHT65518:HHT65524 HRP65518:HRP65524 IBL65518:IBL65524 ILH65518:ILH65524 IVD65518:IVD65524 JEZ65518:JEZ65524 JOV65518:JOV65524 JYR65518:JYR65524 KIN65518:KIN65524 KSJ65518:KSJ65524 LCF65518:LCF65524 LMB65518:LMB65524 LVX65518:LVX65524 MFT65518:MFT65524 MPP65518:MPP65524 MZL65518:MZL65524 NJH65518:NJH65524 NTD65518:NTD65524 OCZ65518:OCZ65524 OMV65518:OMV65524 OWR65518:OWR65524 PGN65518:PGN65524 PQJ65518:PQJ65524 QAF65518:QAF65524 QKB65518:QKB65524 QTX65518:QTX65524 RDT65518:RDT65524 RNP65518:RNP65524 RXL65518:RXL65524 SHH65518:SHH65524 SRD65518:SRD65524 TAZ65518:TAZ65524 TKV65518:TKV65524 TUR65518:TUR65524 UEN65518:UEN65524 UOJ65518:UOJ65524 UYF65518:UYF65524 VIB65518:VIB65524 VRX65518:VRX65524 WBT65518:WBT65524 WLP65518:WLP65524 WVL65518:WVL65524 D131059:D131065 IZ131054:IZ131060 SV131054:SV131060 ACR131054:ACR131060 AMN131054:AMN131060 AWJ131054:AWJ131060 BGF131054:BGF131060 BQB131054:BQB131060 BZX131054:BZX131060 CJT131054:CJT131060 CTP131054:CTP131060 DDL131054:DDL131060 DNH131054:DNH131060 DXD131054:DXD131060 EGZ131054:EGZ131060 EQV131054:EQV131060 FAR131054:FAR131060 FKN131054:FKN131060 FUJ131054:FUJ131060 GEF131054:GEF131060 GOB131054:GOB131060 GXX131054:GXX131060 HHT131054:HHT131060 HRP131054:HRP131060 IBL131054:IBL131060 ILH131054:ILH131060 IVD131054:IVD131060 JEZ131054:JEZ131060 JOV131054:JOV131060 JYR131054:JYR131060 KIN131054:KIN131060 KSJ131054:KSJ131060 LCF131054:LCF131060 LMB131054:LMB131060 LVX131054:LVX131060 MFT131054:MFT131060 MPP131054:MPP131060 MZL131054:MZL131060 NJH131054:NJH131060 NTD131054:NTD131060 OCZ131054:OCZ131060 OMV131054:OMV131060 OWR131054:OWR131060 PGN131054:PGN131060 PQJ131054:PQJ131060 QAF131054:QAF131060 QKB131054:QKB131060 QTX131054:QTX131060 RDT131054:RDT131060 RNP131054:RNP131060 RXL131054:RXL131060 SHH131054:SHH131060 SRD131054:SRD131060 TAZ131054:TAZ131060 TKV131054:TKV131060 TUR131054:TUR131060 UEN131054:UEN131060 UOJ131054:UOJ131060 UYF131054:UYF131060 VIB131054:VIB131060 VRX131054:VRX131060 WBT131054:WBT131060 WLP131054:WLP131060 WVL131054:WVL131060 D196595:D196601 IZ196590:IZ196596 SV196590:SV196596 ACR196590:ACR196596 AMN196590:AMN196596 AWJ196590:AWJ196596 BGF196590:BGF196596 BQB196590:BQB196596 BZX196590:BZX196596 CJT196590:CJT196596 CTP196590:CTP196596 DDL196590:DDL196596 DNH196590:DNH196596 DXD196590:DXD196596 EGZ196590:EGZ196596 EQV196590:EQV196596 FAR196590:FAR196596 FKN196590:FKN196596 FUJ196590:FUJ196596 GEF196590:GEF196596 GOB196590:GOB196596 GXX196590:GXX196596 HHT196590:HHT196596 HRP196590:HRP196596 IBL196590:IBL196596 ILH196590:ILH196596 IVD196590:IVD196596 JEZ196590:JEZ196596 JOV196590:JOV196596 JYR196590:JYR196596 KIN196590:KIN196596 KSJ196590:KSJ196596 LCF196590:LCF196596 LMB196590:LMB196596 LVX196590:LVX196596 MFT196590:MFT196596 MPP196590:MPP196596 MZL196590:MZL196596 NJH196590:NJH196596 NTD196590:NTD196596 OCZ196590:OCZ196596 OMV196590:OMV196596 OWR196590:OWR196596 PGN196590:PGN196596 PQJ196590:PQJ196596 QAF196590:QAF196596 QKB196590:QKB196596 QTX196590:QTX196596 RDT196590:RDT196596 RNP196590:RNP196596 RXL196590:RXL196596 SHH196590:SHH196596 SRD196590:SRD196596 TAZ196590:TAZ196596 TKV196590:TKV196596 TUR196590:TUR196596 UEN196590:UEN196596 UOJ196590:UOJ196596 UYF196590:UYF196596 VIB196590:VIB196596 VRX196590:VRX196596 WBT196590:WBT196596 WLP196590:WLP196596 WVL196590:WVL196596 D262131:D262137 IZ262126:IZ262132 SV262126:SV262132 ACR262126:ACR262132 AMN262126:AMN262132 AWJ262126:AWJ262132 BGF262126:BGF262132 BQB262126:BQB262132 BZX262126:BZX262132 CJT262126:CJT262132 CTP262126:CTP262132 DDL262126:DDL262132 DNH262126:DNH262132 DXD262126:DXD262132 EGZ262126:EGZ262132 EQV262126:EQV262132 FAR262126:FAR262132 FKN262126:FKN262132 FUJ262126:FUJ262132 GEF262126:GEF262132 GOB262126:GOB262132 GXX262126:GXX262132 HHT262126:HHT262132 HRP262126:HRP262132 IBL262126:IBL262132 ILH262126:ILH262132 IVD262126:IVD262132 JEZ262126:JEZ262132 JOV262126:JOV262132 JYR262126:JYR262132 KIN262126:KIN262132 KSJ262126:KSJ262132 LCF262126:LCF262132 LMB262126:LMB262132 LVX262126:LVX262132 MFT262126:MFT262132 MPP262126:MPP262132 MZL262126:MZL262132 NJH262126:NJH262132 NTD262126:NTD262132 OCZ262126:OCZ262132 OMV262126:OMV262132 OWR262126:OWR262132 PGN262126:PGN262132 PQJ262126:PQJ262132 QAF262126:QAF262132 QKB262126:QKB262132 QTX262126:QTX262132 RDT262126:RDT262132 RNP262126:RNP262132 RXL262126:RXL262132 SHH262126:SHH262132 SRD262126:SRD262132 TAZ262126:TAZ262132 TKV262126:TKV262132 TUR262126:TUR262132 UEN262126:UEN262132 UOJ262126:UOJ262132 UYF262126:UYF262132 VIB262126:VIB262132 VRX262126:VRX262132 WBT262126:WBT262132 WLP262126:WLP262132 WVL262126:WVL262132 D327667:D327673 IZ327662:IZ327668 SV327662:SV327668 ACR327662:ACR327668 AMN327662:AMN327668 AWJ327662:AWJ327668 BGF327662:BGF327668 BQB327662:BQB327668 BZX327662:BZX327668 CJT327662:CJT327668 CTP327662:CTP327668 DDL327662:DDL327668 DNH327662:DNH327668 DXD327662:DXD327668 EGZ327662:EGZ327668 EQV327662:EQV327668 FAR327662:FAR327668 FKN327662:FKN327668 FUJ327662:FUJ327668 GEF327662:GEF327668 GOB327662:GOB327668 GXX327662:GXX327668 HHT327662:HHT327668 HRP327662:HRP327668 IBL327662:IBL327668 ILH327662:ILH327668 IVD327662:IVD327668 JEZ327662:JEZ327668 JOV327662:JOV327668 JYR327662:JYR327668 KIN327662:KIN327668 KSJ327662:KSJ327668 LCF327662:LCF327668 LMB327662:LMB327668 LVX327662:LVX327668 MFT327662:MFT327668 MPP327662:MPP327668 MZL327662:MZL327668 NJH327662:NJH327668 NTD327662:NTD327668 OCZ327662:OCZ327668 OMV327662:OMV327668 OWR327662:OWR327668 PGN327662:PGN327668 PQJ327662:PQJ327668 QAF327662:QAF327668 QKB327662:QKB327668 QTX327662:QTX327668 RDT327662:RDT327668 RNP327662:RNP327668 RXL327662:RXL327668 SHH327662:SHH327668 SRD327662:SRD327668 TAZ327662:TAZ327668 TKV327662:TKV327668 TUR327662:TUR327668 UEN327662:UEN327668 UOJ327662:UOJ327668 UYF327662:UYF327668 VIB327662:VIB327668 VRX327662:VRX327668 WBT327662:WBT327668 WLP327662:WLP327668 WVL327662:WVL327668 D393203:D393209 IZ393198:IZ393204 SV393198:SV393204 ACR393198:ACR393204 AMN393198:AMN393204 AWJ393198:AWJ393204 BGF393198:BGF393204 BQB393198:BQB393204 BZX393198:BZX393204 CJT393198:CJT393204 CTP393198:CTP393204 DDL393198:DDL393204 DNH393198:DNH393204 DXD393198:DXD393204 EGZ393198:EGZ393204 EQV393198:EQV393204 FAR393198:FAR393204 FKN393198:FKN393204 FUJ393198:FUJ393204 GEF393198:GEF393204 GOB393198:GOB393204 GXX393198:GXX393204 HHT393198:HHT393204 HRP393198:HRP393204 IBL393198:IBL393204 ILH393198:ILH393204 IVD393198:IVD393204 JEZ393198:JEZ393204 JOV393198:JOV393204 JYR393198:JYR393204 KIN393198:KIN393204 KSJ393198:KSJ393204 LCF393198:LCF393204 LMB393198:LMB393204 LVX393198:LVX393204 MFT393198:MFT393204 MPP393198:MPP393204 MZL393198:MZL393204 NJH393198:NJH393204 NTD393198:NTD393204 OCZ393198:OCZ393204 OMV393198:OMV393204 OWR393198:OWR393204 PGN393198:PGN393204 PQJ393198:PQJ393204 QAF393198:QAF393204 QKB393198:QKB393204 QTX393198:QTX393204 RDT393198:RDT393204 RNP393198:RNP393204 RXL393198:RXL393204 SHH393198:SHH393204 SRD393198:SRD393204 TAZ393198:TAZ393204 TKV393198:TKV393204 TUR393198:TUR393204 UEN393198:UEN393204 UOJ393198:UOJ393204 UYF393198:UYF393204 VIB393198:VIB393204 VRX393198:VRX393204 WBT393198:WBT393204 WLP393198:WLP393204 WVL393198:WVL393204 D458739:D458745 IZ458734:IZ458740 SV458734:SV458740 ACR458734:ACR458740 AMN458734:AMN458740 AWJ458734:AWJ458740 BGF458734:BGF458740 BQB458734:BQB458740 BZX458734:BZX458740 CJT458734:CJT458740 CTP458734:CTP458740 DDL458734:DDL458740 DNH458734:DNH458740 DXD458734:DXD458740 EGZ458734:EGZ458740 EQV458734:EQV458740 FAR458734:FAR458740 FKN458734:FKN458740 FUJ458734:FUJ458740 GEF458734:GEF458740 GOB458734:GOB458740 GXX458734:GXX458740 HHT458734:HHT458740 HRP458734:HRP458740 IBL458734:IBL458740 ILH458734:ILH458740 IVD458734:IVD458740 JEZ458734:JEZ458740 JOV458734:JOV458740 JYR458734:JYR458740 KIN458734:KIN458740 KSJ458734:KSJ458740 LCF458734:LCF458740 LMB458734:LMB458740 LVX458734:LVX458740 MFT458734:MFT458740 MPP458734:MPP458740 MZL458734:MZL458740 NJH458734:NJH458740 NTD458734:NTD458740 OCZ458734:OCZ458740 OMV458734:OMV458740 OWR458734:OWR458740 PGN458734:PGN458740 PQJ458734:PQJ458740 QAF458734:QAF458740 QKB458734:QKB458740 QTX458734:QTX458740 RDT458734:RDT458740 RNP458734:RNP458740 RXL458734:RXL458740 SHH458734:SHH458740 SRD458734:SRD458740 TAZ458734:TAZ458740 TKV458734:TKV458740 TUR458734:TUR458740 UEN458734:UEN458740 UOJ458734:UOJ458740 UYF458734:UYF458740 VIB458734:VIB458740 VRX458734:VRX458740 WBT458734:WBT458740 WLP458734:WLP458740 WVL458734:WVL458740 D524275:D524281 IZ524270:IZ524276 SV524270:SV524276 ACR524270:ACR524276 AMN524270:AMN524276 AWJ524270:AWJ524276 BGF524270:BGF524276 BQB524270:BQB524276 BZX524270:BZX524276 CJT524270:CJT524276 CTP524270:CTP524276 DDL524270:DDL524276 DNH524270:DNH524276 DXD524270:DXD524276 EGZ524270:EGZ524276 EQV524270:EQV524276 FAR524270:FAR524276 FKN524270:FKN524276 FUJ524270:FUJ524276 GEF524270:GEF524276 GOB524270:GOB524276 GXX524270:GXX524276 HHT524270:HHT524276 HRP524270:HRP524276 IBL524270:IBL524276 ILH524270:ILH524276 IVD524270:IVD524276 JEZ524270:JEZ524276 JOV524270:JOV524276 JYR524270:JYR524276 KIN524270:KIN524276 KSJ524270:KSJ524276 LCF524270:LCF524276 LMB524270:LMB524276 LVX524270:LVX524276 MFT524270:MFT524276 MPP524270:MPP524276 MZL524270:MZL524276 NJH524270:NJH524276 NTD524270:NTD524276 OCZ524270:OCZ524276 OMV524270:OMV524276 OWR524270:OWR524276 PGN524270:PGN524276 PQJ524270:PQJ524276 QAF524270:QAF524276 QKB524270:QKB524276 QTX524270:QTX524276 RDT524270:RDT524276 RNP524270:RNP524276 RXL524270:RXL524276 SHH524270:SHH524276 SRD524270:SRD524276 TAZ524270:TAZ524276 TKV524270:TKV524276 TUR524270:TUR524276 UEN524270:UEN524276 UOJ524270:UOJ524276 UYF524270:UYF524276 VIB524270:VIB524276 VRX524270:VRX524276 WBT524270:WBT524276 WLP524270:WLP524276 WVL524270:WVL524276 D589811:D589817 IZ589806:IZ589812 SV589806:SV589812 ACR589806:ACR589812 AMN589806:AMN589812 AWJ589806:AWJ589812 BGF589806:BGF589812 BQB589806:BQB589812 BZX589806:BZX589812 CJT589806:CJT589812 CTP589806:CTP589812 DDL589806:DDL589812 DNH589806:DNH589812 DXD589806:DXD589812 EGZ589806:EGZ589812 EQV589806:EQV589812 FAR589806:FAR589812 FKN589806:FKN589812 FUJ589806:FUJ589812 GEF589806:GEF589812 GOB589806:GOB589812 GXX589806:GXX589812 HHT589806:HHT589812 HRP589806:HRP589812 IBL589806:IBL589812 ILH589806:ILH589812 IVD589806:IVD589812 JEZ589806:JEZ589812 JOV589806:JOV589812 JYR589806:JYR589812 KIN589806:KIN589812 KSJ589806:KSJ589812 LCF589806:LCF589812 LMB589806:LMB589812 LVX589806:LVX589812 MFT589806:MFT589812 MPP589806:MPP589812 MZL589806:MZL589812 NJH589806:NJH589812 NTD589806:NTD589812 OCZ589806:OCZ589812 OMV589806:OMV589812 OWR589806:OWR589812 PGN589806:PGN589812 PQJ589806:PQJ589812 QAF589806:QAF589812 QKB589806:QKB589812 QTX589806:QTX589812 RDT589806:RDT589812 RNP589806:RNP589812 RXL589806:RXL589812 SHH589806:SHH589812 SRD589806:SRD589812 TAZ589806:TAZ589812 TKV589806:TKV589812 TUR589806:TUR589812 UEN589806:UEN589812 UOJ589806:UOJ589812 UYF589806:UYF589812 VIB589806:VIB589812 VRX589806:VRX589812 WBT589806:WBT589812 WLP589806:WLP589812 WVL589806:WVL589812 D655347:D655353 IZ655342:IZ655348 SV655342:SV655348 ACR655342:ACR655348 AMN655342:AMN655348 AWJ655342:AWJ655348 BGF655342:BGF655348 BQB655342:BQB655348 BZX655342:BZX655348 CJT655342:CJT655348 CTP655342:CTP655348 DDL655342:DDL655348 DNH655342:DNH655348 DXD655342:DXD655348 EGZ655342:EGZ655348 EQV655342:EQV655348 FAR655342:FAR655348 FKN655342:FKN655348 FUJ655342:FUJ655348 GEF655342:GEF655348 GOB655342:GOB655348 GXX655342:GXX655348 HHT655342:HHT655348 HRP655342:HRP655348 IBL655342:IBL655348 ILH655342:ILH655348 IVD655342:IVD655348 JEZ655342:JEZ655348 JOV655342:JOV655348 JYR655342:JYR655348 KIN655342:KIN655348 KSJ655342:KSJ655348 LCF655342:LCF655348 LMB655342:LMB655348 LVX655342:LVX655348 MFT655342:MFT655348 MPP655342:MPP655348 MZL655342:MZL655348 NJH655342:NJH655348 NTD655342:NTD655348 OCZ655342:OCZ655348 OMV655342:OMV655348 OWR655342:OWR655348 PGN655342:PGN655348 PQJ655342:PQJ655348 QAF655342:QAF655348 QKB655342:QKB655348 QTX655342:QTX655348 RDT655342:RDT655348 RNP655342:RNP655348 RXL655342:RXL655348 SHH655342:SHH655348 SRD655342:SRD655348 TAZ655342:TAZ655348 TKV655342:TKV655348 TUR655342:TUR655348 UEN655342:UEN655348 UOJ655342:UOJ655348 UYF655342:UYF655348 VIB655342:VIB655348 VRX655342:VRX655348 WBT655342:WBT655348 WLP655342:WLP655348 WVL655342:WVL655348 D720883:D720889 IZ720878:IZ720884 SV720878:SV720884 ACR720878:ACR720884 AMN720878:AMN720884 AWJ720878:AWJ720884 BGF720878:BGF720884 BQB720878:BQB720884 BZX720878:BZX720884 CJT720878:CJT720884 CTP720878:CTP720884 DDL720878:DDL720884 DNH720878:DNH720884 DXD720878:DXD720884 EGZ720878:EGZ720884 EQV720878:EQV720884 FAR720878:FAR720884 FKN720878:FKN720884 FUJ720878:FUJ720884 GEF720878:GEF720884 GOB720878:GOB720884 GXX720878:GXX720884 HHT720878:HHT720884 HRP720878:HRP720884 IBL720878:IBL720884 ILH720878:ILH720884 IVD720878:IVD720884 JEZ720878:JEZ720884 JOV720878:JOV720884 JYR720878:JYR720884 KIN720878:KIN720884 KSJ720878:KSJ720884 LCF720878:LCF720884 LMB720878:LMB720884 LVX720878:LVX720884 MFT720878:MFT720884 MPP720878:MPP720884 MZL720878:MZL720884 NJH720878:NJH720884 NTD720878:NTD720884 OCZ720878:OCZ720884 OMV720878:OMV720884 OWR720878:OWR720884 PGN720878:PGN720884 PQJ720878:PQJ720884 QAF720878:QAF720884 QKB720878:QKB720884 QTX720878:QTX720884 RDT720878:RDT720884 RNP720878:RNP720884 RXL720878:RXL720884 SHH720878:SHH720884 SRD720878:SRD720884 TAZ720878:TAZ720884 TKV720878:TKV720884 TUR720878:TUR720884 UEN720878:UEN720884 UOJ720878:UOJ720884 UYF720878:UYF720884 VIB720878:VIB720884 VRX720878:VRX720884 WBT720878:WBT720884 WLP720878:WLP720884 WVL720878:WVL720884 D786419:D786425 IZ786414:IZ786420 SV786414:SV786420 ACR786414:ACR786420 AMN786414:AMN786420 AWJ786414:AWJ786420 BGF786414:BGF786420 BQB786414:BQB786420 BZX786414:BZX786420 CJT786414:CJT786420 CTP786414:CTP786420 DDL786414:DDL786420 DNH786414:DNH786420 DXD786414:DXD786420 EGZ786414:EGZ786420 EQV786414:EQV786420 FAR786414:FAR786420 FKN786414:FKN786420 FUJ786414:FUJ786420 GEF786414:GEF786420 GOB786414:GOB786420 GXX786414:GXX786420 HHT786414:HHT786420 HRP786414:HRP786420 IBL786414:IBL786420 ILH786414:ILH786420 IVD786414:IVD786420 JEZ786414:JEZ786420 JOV786414:JOV786420 JYR786414:JYR786420 KIN786414:KIN786420 KSJ786414:KSJ786420 LCF786414:LCF786420 LMB786414:LMB786420 LVX786414:LVX786420 MFT786414:MFT786420 MPP786414:MPP786420 MZL786414:MZL786420 NJH786414:NJH786420 NTD786414:NTD786420 OCZ786414:OCZ786420 OMV786414:OMV786420 OWR786414:OWR786420 PGN786414:PGN786420 PQJ786414:PQJ786420 QAF786414:QAF786420 QKB786414:QKB786420 QTX786414:QTX786420 RDT786414:RDT786420 RNP786414:RNP786420 RXL786414:RXL786420 SHH786414:SHH786420 SRD786414:SRD786420 TAZ786414:TAZ786420 TKV786414:TKV786420 TUR786414:TUR786420 UEN786414:UEN786420 UOJ786414:UOJ786420 UYF786414:UYF786420 VIB786414:VIB786420 VRX786414:VRX786420 WBT786414:WBT786420 WLP786414:WLP786420 WVL786414:WVL786420 D851955:D851961 IZ851950:IZ851956 SV851950:SV851956 ACR851950:ACR851956 AMN851950:AMN851956 AWJ851950:AWJ851956 BGF851950:BGF851956 BQB851950:BQB851956 BZX851950:BZX851956 CJT851950:CJT851956 CTP851950:CTP851956 DDL851950:DDL851956 DNH851950:DNH851956 DXD851950:DXD851956 EGZ851950:EGZ851956 EQV851950:EQV851956 FAR851950:FAR851956 FKN851950:FKN851956 FUJ851950:FUJ851956 GEF851950:GEF851956 GOB851950:GOB851956 GXX851950:GXX851956 HHT851950:HHT851956 HRP851950:HRP851956 IBL851950:IBL851956 ILH851950:ILH851956 IVD851950:IVD851956 JEZ851950:JEZ851956 JOV851950:JOV851956 JYR851950:JYR851956 KIN851950:KIN851956 KSJ851950:KSJ851956 LCF851950:LCF851956 LMB851950:LMB851956 LVX851950:LVX851956 MFT851950:MFT851956 MPP851950:MPP851956 MZL851950:MZL851956 NJH851950:NJH851956 NTD851950:NTD851956 OCZ851950:OCZ851956 OMV851950:OMV851956 OWR851950:OWR851956 PGN851950:PGN851956 PQJ851950:PQJ851956 QAF851950:QAF851956 QKB851950:QKB851956 QTX851950:QTX851956 RDT851950:RDT851956 RNP851950:RNP851956 RXL851950:RXL851956 SHH851950:SHH851956 SRD851950:SRD851956 TAZ851950:TAZ851956 TKV851950:TKV851956 TUR851950:TUR851956 UEN851950:UEN851956 UOJ851950:UOJ851956 UYF851950:UYF851956 VIB851950:VIB851956 VRX851950:VRX851956 WBT851950:WBT851956 WLP851950:WLP851956 WVL851950:WVL851956 D917491:D917497 IZ917486:IZ917492 SV917486:SV917492 ACR917486:ACR917492 AMN917486:AMN917492 AWJ917486:AWJ917492 BGF917486:BGF917492 BQB917486:BQB917492 BZX917486:BZX917492 CJT917486:CJT917492 CTP917486:CTP917492 DDL917486:DDL917492 DNH917486:DNH917492 DXD917486:DXD917492 EGZ917486:EGZ917492 EQV917486:EQV917492 FAR917486:FAR917492 FKN917486:FKN917492 FUJ917486:FUJ917492 GEF917486:GEF917492 GOB917486:GOB917492 GXX917486:GXX917492 HHT917486:HHT917492 HRP917486:HRP917492 IBL917486:IBL917492 ILH917486:ILH917492 IVD917486:IVD917492 JEZ917486:JEZ917492 JOV917486:JOV917492 JYR917486:JYR917492 KIN917486:KIN917492 KSJ917486:KSJ917492 LCF917486:LCF917492 LMB917486:LMB917492 LVX917486:LVX917492 MFT917486:MFT917492 MPP917486:MPP917492 MZL917486:MZL917492 NJH917486:NJH917492 NTD917486:NTD917492 OCZ917486:OCZ917492 OMV917486:OMV917492 OWR917486:OWR917492 PGN917486:PGN917492 PQJ917486:PQJ917492 QAF917486:QAF917492 QKB917486:QKB917492 QTX917486:QTX917492 RDT917486:RDT917492 RNP917486:RNP917492 RXL917486:RXL917492 SHH917486:SHH917492 SRD917486:SRD917492 TAZ917486:TAZ917492 TKV917486:TKV917492 TUR917486:TUR917492 UEN917486:UEN917492 UOJ917486:UOJ917492 UYF917486:UYF917492 VIB917486:VIB917492 VRX917486:VRX917492 WBT917486:WBT917492 WLP917486:WLP917492 WVL917486:WVL917492 D983027:D983033 IZ983022:IZ983028 SV983022:SV983028 ACR983022:ACR983028 AMN983022:AMN983028 AWJ983022:AWJ983028 BGF983022:BGF983028 BQB983022:BQB983028 BZX983022:BZX983028 CJT983022:CJT983028 CTP983022:CTP983028 DDL983022:DDL983028 DNH983022:DNH983028 DXD983022:DXD983028 EGZ983022:EGZ983028 EQV983022:EQV983028 FAR983022:FAR983028 FKN983022:FKN983028 FUJ983022:FUJ983028 GEF983022:GEF983028 GOB983022:GOB983028 GXX983022:GXX983028 HHT983022:HHT983028 HRP983022:HRP983028 IBL983022:IBL983028 ILH983022:ILH983028 IVD983022:IVD983028 JEZ983022:JEZ983028 JOV983022:JOV983028 JYR983022:JYR983028 KIN983022:KIN983028 KSJ983022:KSJ983028 LCF983022:LCF983028 LMB983022:LMB983028 LVX983022:LVX983028 MFT983022:MFT983028 MPP983022:MPP983028 MZL983022:MZL983028 NJH983022:NJH983028 NTD983022:NTD983028 OCZ983022:OCZ983028 OMV983022:OMV983028 OWR983022:OWR983028 PGN983022:PGN983028 PQJ983022:PQJ983028 QAF983022:QAF983028 QKB983022:QKB983028 QTX983022:QTX983028 RDT983022:RDT983028 RNP983022:RNP983028 RXL983022:RXL983028 SHH983022:SHH983028 SRD983022:SRD983028 TAZ983022:TAZ983028 TKV983022:TKV983028 TUR983022:TUR983028 UEN983022:UEN983028 UOJ983022:UOJ983028 UYF983022:UYF983028 VIB983022:VIB983028 VRX983022:VRX983028 WBT983022:WBT983028 WLP983022:WLP983028 WVL983022:WVL983028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D65521 IZ65516 SV65516 ACR65516 AMN65516 AWJ65516 BGF65516 BQB65516 BZX65516 CJT65516 CTP65516 DDL65516 DNH65516 DXD65516 EGZ65516 EQV65516 FAR65516 FKN65516 FUJ65516 GEF65516 GOB65516 GXX65516 HHT65516 HRP65516 IBL65516 ILH65516 IVD65516 JEZ65516 JOV65516 JYR65516 KIN65516 KSJ65516 LCF65516 LMB65516 LVX65516 MFT65516 MPP65516 MZL65516 NJH65516 NTD65516 OCZ65516 OMV65516 OWR65516 PGN65516 PQJ65516 QAF65516 QKB65516 QTX65516 RDT65516 RNP65516 RXL65516 SHH65516 SRD65516 TAZ65516 TKV65516 TUR65516 UEN65516 UOJ65516 UYF65516 VIB65516 VRX65516 WBT65516 WLP65516 WVL65516 D131057 IZ131052 SV131052 ACR131052 AMN131052 AWJ131052 BGF131052 BQB131052 BZX131052 CJT131052 CTP131052 DDL131052 DNH131052 DXD131052 EGZ131052 EQV131052 FAR131052 FKN131052 FUJ131052 GEF131052 GOB131052 GXX131052 HHT131052 HRP131052 IBL131052 ILH131052 IVD131052 JEZ131052 JOV131052 JYR131052 KIN131052 KSJ131052 LCF131052 LMB131052 LVX131052 MFT131052 MPP131052 MZL131052 NJH131052 NTD131052 OCZ131052 OMV131052 OWR131052 PGN131052 PQJ131052 QAF131052 QKB131052 QTX131052 RDT131052 RNP131052 RXL131052 SHH131052 SRD131052 TAZ131052 TKV131052 TUR131052 UEN131052 UOJ131052 UYF131052 VIB131052 VRX131052 WBT131052 WLP131052 WVL131052 D196593 IZ196588 SV196588 ACR196588 AMN196588 AWJ196588 BGF196588 BQB196588 BZX196588 CJT196588 CTP196588 DDL196588 DNH196588 DXD196588 EGZ196588 EQV196588 FAR196588 FKN196588 FUJ196588 GEF196588 GOB196588 GXX196588 HHT196588 HRP196588 IBL196588 ILH196588 IVD196588 JEZ196588 JOV196588 JYR196588 KIN196588 KSJ196588 LCF196588 LMB196588 LVX196588 MFT196588 MPP196588 MZL196588 NJH196588 NTD196588 OCZ196588 OMV196588 OWR196588 PGN196588 PQJ196588 QAF196588 QKB196588 QTX196588 RDT196588 RNP196588 RXL196588 SHH196588 SRD196588 TAZ196588 TKV196588 TUR196588 UEN196588 UOJ196588 UYF196588 VIB196588 VRX196588 WBT196588 WLP196588 WVL196588 D262129 IZ262124 SV262124 ACR262124 AMN262124 AWJ262124 BGF262124 BQB262124 BZX262124 CJT262124 CTP262124 DDL262124 DNH262124 DXD262124 EGZ262124 EQV262124 FAR262124 FKN262124 FUJ262124 GEF262124 GOB262124 GXX262124 HHT262124 HRP262124 IBL262124 ILH262124 IVD262124 JEZ262124 JOV262124 JYR262124 KIN262124 KSJ262124 LCF262124 LMB262124 LVX262124 MFT262124 MPP262124 MZL262124 NJH262124 NTD262124 OCZ262124 OMV262124 OWR262124 PGN262124 PQJ262124 QAF262124 QKB262124 QTX262124 RDT262124 RNP262124 RXL262124 SHH262124 SRD262124 TAZ262124 TKV262124 TUR262124 UEN262124 UOJ262124 UYF262124 VIB262124 VRX262124 WBT262124 WLP262124 WVL262124 D327665 IZ327660 SV327660 ACR327660 AMN327660 AWJ327660 BGF327660 BQB327660 BZX327660 CJT327660 CTP327660 DDL327660 DNH327660 DXD327660 EGZ327660 EQV327660 FAR327660 FKN327660 FUJ327660 GEF327660 GOB327660 GXX327660 HHT327660 HRP327660 IBL327660 ILH327660 IVD327660 JEZ327660 JOV327660 JYR327660 KIN327660 KSJ327660 LCF327660 LMB327660 LVX327660 MFT327660 MPP327660 MZL327660 NJH327660 NTD327660 OCZ327660 OMV327660 OWR327660 PGN327660 PQJ327660 QAF327660 QKB327660 QTX327660 RDT327660 RNP327660 RXL327660 SHH327660 SRD327660 TAZ327660 TKV327660 TUR327660 UEN327660 UOJ327660 UYF327660 VIB327660 VRX327660 WBT327660 WLP327660 WVL327660 D393201 IZ393196 SV393196 ACR393196 AMN393196 AWJ393196 BGF393196 BQB393196 BZX393196 CJT393196 CTP393196 DDL393196 DNH393196 DXD393196 EGZ393196 EQV393196 FAR393196 FKN393196 FUJ393196 GEF393196 GOB393196 GXX393196 HHT393196 HRP393196 IBL393196 ILH393196 IVD393196 JEZ393196 JOV393196 JYR393196 KIN393196 KSJ393196 LCF393196 LMB393196 LVX393196 MFT393196 MPP393196 MZL393196 NJH393196 NTD393196 OCZ393196 OMV393196 OWR393196 PGN393196 PQJ393196 QAF393196 QKB393196 QTX393196 RDT393196 RNP393196 RXL393196 SHH393196 SRD393196 TAZ393196 TKV393196 TUR393196 UEN393196 UOJ393196 UYF393196 VIB393196 VRX393196 WBT393196 WLP393196 WVL393196 D458737 IZ458732 SV458732 ACR458732 AMN458732 AWJ458732 BGF458732 BQB458732 BZX458732 CJT458732 CTP458732 DDL458732 DNH458732 DXD458732 EGZ458732 EQV458732 FAR458732 FKN458732 FUJ458732 GEF458732 GOB458732 GXX458732 HHT458732 HRP458732 IBL458732 ILH458732 IVD458732 JEZ458732 JOV458732 JYR458732 KIN458732 KSJ458732 LCF458732 LMB458732 LVX458732 MFT458732 MPP458732 MZL458732 NJH458732 NTD458732 OCZ458732 OMV458732 OWR458732 PGN458732 PQJ458732 QAF458732 QKB458732 QTX458732 RDT458732 RNP458732 RXL458732 SHH458732 SRD458732 TAZ458732 TKV458732 TUR458732 UEN458732 UOJ458732 UYF458732 VIB458732 VRX458732 WBT458732 WLP458732 WVL458732 D524273 IZ524268 SV524268 ACR524268 AMN524268 AWJ524268 BGF524268 BQB524268 BZX524268 CJT524268 CTP524268 DDL524268 DNH524268 DXD524268 EGZ524268 EQV524268 FAR524268 FKN524268 FUJ524268 GEF524268 GOB524268 GXX524268 HHT524268 HRP524268 IBL524268 ILH524268 IVD524268 JEZ524268 JOV524268 JYR524268 KIN524268 KSJ524268 LCF524268 LMB524268 LVX524268 MFT524268 MPP524268 MZL524268 NJH524268 NTD524268 OCZ524268 OMV524268 OWR524268 PGN524268 PQJ524268 QAF524268 QKB524268 QTX524268 RDT524268 RNP524268 RXL524268 SHH524268 SRD524268 TAZ524268 TKV524268 TUR524268 UEN524268 UOJ524268 UYF524268 VIB524268 VRX524268 WBT524268 WLP524268 WVL524268 D589809 IZ589804 SV589804 ACR589804 AMN589804 AWJ589804 BGF589804 BQB589804 BZX589804 CJT589804 CTP589804 DDL589804 DNH589804 DXD589804 EGZ589804 EQV589804 FAR589804 FKN589804 FUJ589804 GEF589804 GOB589804 GXX589804 HHT589804 HRP589804 IBL589804 ILH589804 IVD589804 JEZ589804 JOV589804 JYR589804 KIN589804 KSJ589804 LCF589804 LMB589804 LVX589804 MFT589804 MPP589804 MZL589804 NJH589804 NTD589804 OCZ589804 OMV589804 OWR589804 PGN589804 PQJ589804 QAF589804 QKB589804 QTX589804 RDT589804 RNP589804 RXL589804 SHH589804 SRD589804 TAZ589804 TKV589804 TUR589804 UEN589804 UOJ589804 UYF589804 VIB589804 VRX589804 WBT589804 WLP589804 WVL589804 D655345 IZ655340 SV655340 ACR655340 AMN655340 AWJ655340 BGF655340 BQB655340 BZX655340 CJT655340 CTP655340 DDL655340 DNH655340 DXD655340 EGZ655340 EQV655340 FAR655340 FKN655340 FUJ655340 GEF655340 GOB655340 GXX655340 HHT655340 HRP655340 IBL655340 ILH655340 IVD655340 JEZ655340 JOV655340 JYR655340 KIN655340 KSJ655340 LCF655340 LMB655340 LVX655340 MFT655340 MPP655340 MZL655340 NJH655340 NTD655340 OCZ655340 OMV655340 OWR655340 PGN655340 PQJ655340 QAF655340 QKB655340 QTX655340 RDT655340 RNP655340 RXL655340 SHH655340 SRD655340 TAZ655340 TKV655340 TUR655340 UEN655340 UOJ655340 UYF655340 VIB655340 VRX655340 WBT655340 WLP655340 WVL655340 D720881 IZ720876 SV720876 ACR720876 AMN720876 AWJ720876 BGF720876 BQB720876 BZX720876 CJT720876 CTP720876 DDL720876 DNH720876 DXD720876 EGZ720876 EQV720876 FAR720876 FKN720876 FUJ720876 GEF720876 GOB720876 GXX720876 HHT720876 HRP720876 IBL720876 ILH720876 IVD720876 JEZ720876 JOV720876 JYR720876 KIN720876 KSJ720876 LCF720876 LMB720876 LVX720876 MFT720876 MPP720876 MZL720876 NJH720876 NTD720876 OCZ720876 OMV720876 OWR720876 PGN720876 PQJ720876 QAF720876 QKB720876 QTX720876 RDT720876 RNP720876 RXL720876 SHH720876 SRD720876 TAZ720876 TKV720876 TUR720876 UEN720876 UOJ720876 UYF720876 VIB720876 VRX720876 WBT720876 WLP720876 WVL720876 D786417 IZ786412 SV786412 ACR786412 AMN786412 AWJ786412 BGF786412 BQB786412 BZX786412 CJT786412 CTP786412 DDL786412 DNH786412 DXD786412 EGZ786412 EQV786412 FAR786412 FKN786412 FUJ786412 GEF786412 GOB786412 GXX786412 HHT786412 HRP786412 IBL786412 ILH786412 IVD786412 JEZ786412 JOV786412 JYR786412 KIN786412 KSJ786412 LCF786412 LMB786412 LVX786412 MFT786412 MPP786412 MZL786412 NJH786412 NTD786412 OCZ786412 OMV786412 OWR786412 PGN786412 PQJ786412 QAF786412 QKB786412 QTX786412 RDT786412 RNP786412 RXL786412 SHH786412 SRD786412 TAZ786412 TKV786412 TUR786412 UEN786412 UOJ786412 UYF786412 VIB786412 VRX786412 WBT786412 WLP786412 WVL786412 D851953 IZ851948 SV851948 ACR851948 AMN851948 AWJ851948 BGF851948 BQB851948 BZX851948 CJT851948 CTP851948 DDL851948 DNH851948 DXD851948 EGZ851948 EQV851948 FAR851948 FKN851948 FUJ851948 GEF851948 GOB851948 GXX851948 HHT851948 HRP851948 IBL851948 ILH851948 IVD851948 JEZ851948 JOV851948 JYR851948 KIN851948 KSJ851948 LCF851948 LMB851948 LVX851948 MFT851948 MPP851948 MZL851948 NJH851948 NTD851948 OCZ851948 OMV851948 OWR851948 PGN851948 PQJ851948 QAF851948 QKB851948 QTX851948 RDT851948 RNP851948 RXL851948 SHH851948 SRD851948 TAZ851948 TKV851948 TUR851948 UEN851948 UOJ851948 UYF851948 VIB851948 VRX851948 WBT851948 WLP851948 WVL851948 D917489 IZ917484 SV917484 ACR917484 AMN917484 AWJ917484 BGF917484 BQB917484 BZX917484 CJT917484 CTP917484 DDL917484 DNH917484 DXD917484 EGZ917484 EQV917484 FAR917484 FKN917484 FUJ917484 GEF917484 GOB917484 GXX917484 HHT917484 HRP917484 IBL917484 ILH917484 IVD917484 JEZ917484 JOV917484 JYR917484 KIN917484 KSJ917484 LCF917484 LMB917484 LVX917484 MFT917484 MPP917484 MZL917484 NJH917484 NTD917484 OCZ917484 OMV917484 OWR917484 PGN917484 PQJ917484 QAF917484 QKB917484 QTX917484 RDT917484 RNP917484 RXL917484 SHH917484 SRD917484 TAZ917484 TKV917484 TUR917484 UEN917484 UOJ917484 UYF917484 VIB917484 VRX917484 WBT917484 WLP917484 WVL917484 D983025 IZ983020 SV983020 ACR983020 AMN983020 AWJ983020 BGF983020 BQB983020 BZX983020 CJT983020 CTP983020 DDL983020 DNH983020 DXD983020 EGZ983020 EQV983020 FAR983020 FKN983020 FUJ983020 GEF983020 GOB983020 GXX983020 HHT983020 HRP983020 IBL983020 ILH983020 IVD983020 JEZ983020 JOV983020 JYR983020 KIN983020 KSJ983020 LCF983020 LMB983020 LVX983020 MFT983020 MPP983020 MZL983020 NJH983020 NTD983020 OCZ983020 OMV983020 OWR983020 PGN983020 PQJ983020 QAF983020 QKB983020 QTX983020 RDT983020 RNP983020 RXL983020 SHH983020 SRD983020 TAZ983020 TKV983020 TUR983020 UEN983020 UOJ983020 UYF983020 VIB983020 VRX983020 WBT983020 WLP983020 WVL983020 D33:D42 IZ33:IZ42 SV33:SV42 ACR33:ACR42 AMN33:AMN42 AWJ33:AWJ42 BGF33:BGF42 BQB33:BQB42 BZX33:BZX42 CJT33:CJT42 CTP33:CTP42 DDL33:DDL42 DNH33:DNH42 DXD33:DXD42 EGZ33:EGZ42 EQV33:EQV42 FAR33:FAR42 FKN33:FKN42 FUJ33:FUJ42 GEF33:GEF42 GOB33:GOB42 GXX33:GXX42 HHT33:HHT42 HRP33:HRP42 IBL33:IBL42 ILH33:ILH42 IVD33:IVD42 JEZ33:JEZ42 JOV33:JOV42 JYR33:JYR42 KIN33:KIN42 KSJ33:KSJ42 LCF33:LCF42 LMB33:LMB42 LVX33:LVX42 MFT33:MFT42 MPP33:MPP42 MZL33:MZL42 NJH33:NJH42 NTD33:NTD42 OCZ33:OCZ42 OMV33:OMV42 OWR33:OWR42 PGN33:PGN42 PQJ33:PQJ42 QAF33:QAF42 QKB33:QKB42 QTX33:QTX42 RDT33:RDT42 RNP33:RNP42 RXL33:RXL42 SHH33:SHH42 SRD33:SRD42 TAZ33:TAZ42 TKV33:TKV42 TUR33:TUR42 UEN33:UEN42 UOJ33:UOJ42 UYF33:UYF42 VIB33:VIB42 VRX33:VRX42 WBT33:WBT42 WLP33:WLP42 WVL33:WVL42 D65540:D65549 IZ65535:IZ65544 SV65535:SV65544 ACR65535:ACR65544 AMN65535:AMN65544 AWJ65535:AWJ65544 BGF65535:BGF65544 BQB65535:BQB65544 BZX65535:BZX65544 CJT65535:CJT65544 CTP65535:CTP65544 DDL65535:DDL65544 DNH65535:DNH65544 DXD65535:DXD65544 EGZ65535:EGZ65544 EQV65535:EQV65544 FAR65535:FAR65544 FKN65535:FKN65544 FUJ65535:FUJ65544 GEF65535:GEF65544 GOB65535:GOB65544 GXX65535:GXX65544 HHT65535:HHT65544 HRP65535:HRP65544 IBL65535:IBL65544 ILH65535:ILH65544 IVD65535:IVD65544 JEZ65535:JEZ65544 JOV65535:JOV65544 JYR65535:JYR65544 KIN65535:KIN65544 KSJ65535:KSJ65544 LCF65535:LCF65544 LMB65535:LMB65544 LVX65535:LVX65544 MFT65535:MFT65544 MPP65535:MPP65544 MZL65535:MZL65544 NJH65535:NJH65544 NTD65535:NTD65544 OCZ65535:OCZ65544 OMV65535:OMV65544 OWR65535:OWR65544 PGN65535:PGN65544 PQJ65535:PQJ65544 QAF65535:QAF65544 QKB65535:QKB65544 QTX65535:QTX65544 RDT65535:RDT65544 RNP65535:RNP65544 RXL65535:RXL65544 SHH65535:SHH65544 SRD65535:SRD65544 TAZ65535:TAZ65544 TKV65535:TKV65544 TUR65535:TUR65544 UEN65535:UEN65544 UOJ65535:UOJ65544 UYF65535:UYF65544 VIB65535:VIB65544 VRX65535:VRX65544 WBT65535:WBT65544 WLP65535:WLP65544 WVL65535:WVL65544 D131076:D131085 IZ131071:IZ131080 SV131071:SV131080 ACR131071:ACR131080 AMN131071:AMN131080 AWJ131071:AWJ131080 BGF131071:BGF131080 BQB131071:BQB131080 BZX131071:BZX131080 CJT131071:CJT131080 CTP131071:CTP131080 DDL131071:DDL131080 DNH131071:DNH131080 DXD131071:DXD131080 EGZ131071:EGZ131080 EQV131071:EQV131080 FAR131071:FAR131080 FKN131071:FKN131080 FUJ131071:FUJ131080 GEF131071:GEF131080 GOB131071:GOB131080 GXX131071:GXX131080 HHT131071:HHT131080 HRP131071:HRP131080 IBL131071:IBL131080 ILH131071:ILH131080 IVD131071:IVD131080 JEZ131071:JEZ131080 JOV131071:JOV131080 JYR131071:JYR131080 KIN131071:KIN131080 KSJ131071:KSJ131080 LCF131071:LCF131080 LMB131071:LMB131080 LVX131071:LVX131080 MFT131071:MFT131080 MPP131071:MPP131080 MZL131071:MZL131080 NJH131071:NJH131080 NTD131071:NTD131080 OCZ131071:OCZ131080 OMV131071:OMV131080 OWR131071:OWR131080 PGN131071:PGN131080 PQJ131071:PQJ131080 QAF131071:QAF131080 QKB131071:QKB131080 QTX131071:QTX131080 RDT131071:RDT131080 RNP131071:RNP131080 RXL131071:RXL131080 SHH131071:SHH131080 SRD131071:SRD131080 TAZ131071:TAZ131080 TKV131071:TKV131080 TUR131071:TUR131080 UEN131071:UEN131080 UOJ131071:UOJ131080 UYF131071:UYF131080 VIB131071:VIB131080 VRX131071:VRX131080 WBT131071:WBT131080 WLP131071:WLP131080 WVL131071:WVL131080 D196612:D196621 IZ196607:IZ196616 SV196607:SV196616 ACR196607:ACR196616 AMN196607:AMN196616 AWJ196607:AWJ196616 BGF196607:BGF196616 BQB196607:BQB196616 BZX196607:BZX196616 CJT196607:CJT196616 CTP196607:CTP196616 DDL196607:DDL196616 DNH196607:DNH196616 DXD196607:DXD196616 EGZ196607:EGZ196616 EQV196607:EQV196616 FAR196607:FAR196616 FKN196607:FKN196616 FUJ196607:FUJ196616 GEF196607:GEF196616 GOB196607:GOB196616 GXX196607:GXX196616 HHT196607:HHT196616 HRP196607:HRP196616 IBL196607:IBL196616 ILH196607:ILH196616 IVD196607:IVD196616 JEZ196607:JEZ196616 JOV196607:JOV196616 JYR196607:JYR196616 KIN196607:KIN196616 KSJ196607:KSJ196616 LCF196607:LCF196616 LMB196607:LMB196616 LVX196607:LVX196616 MFT196607:MFT196616 MPP196607:MPP196616 MZL196607:MZL196616 NJH196607:NJH196616 NTD196607:NTD196616 OCZ196607:OCZ196616 OMV196607:OMV196616 OWR196607:OWR196616 PGN196607:PGN196616 PQJ196607:PQJ196616 QAF196607:QAF196616 QKB196607:QKB196616 QTX196607:QTX196616 RDT196607:RDT196616 RNP196607:RNP196616 RXL196607:RXL196616 SHH196607:SHH196616 SRD196607:SRD196616 TAZ196607:TAZ196616 TKV196607:TKV196616 TUR196607:TUR196616 UEN196607:UEN196616 UOJ196607:UOJ196616 UYF196607:UYF196616 VIB196607:VIB196616 VRX196607:VRX196616 WBT196607:WBT196616 WLP196607:WLP196616 WVL196607:WVL196616 D262148:D262157 IZ262143:IZ262152 SV262143:SV262152 ACR262143:ACR262152 AMN262143:AMN262152 AWJ262143:AWJ262152 BGF262143:BGF262152 BQB262143:BQB262152 BZX262143:BZX262152 CJT262143:CJT262152 CTP262143:CTP262152 DDL262143:DDL262152 DNH262143:DNH262152 DXD262143:DXD262152 EGZ262143:EGZ262152 EQV262143:EQV262152 FAR262143:FAR262152 FKN262143:FKN262152 FUJ262143:FUJ262152 GEF262143:GEF262152 GOB262143:GOB262152 GXX262143:GXX262152 HHT262143:HHT262152 HRP262143:HRP262152 IBL262143:IBL262152 ILH262143:ILH262152 IVD262143:IVD262152 JEZ262143:JEZ262152 JOV262143:JOV262152 JYR262143:JYR262152 KIN262143:KIN262152 KSJ262143:KSJ262152 LCF262143:LCF262152 LMB262143:LMB262152 LVX262143:LVX262152 MFT262143:MFT262152 MPP262143:MPP262152 MZL262143:MZL262152 NJH262143:NJH262152 NTD262143:NTD262152 OCZ262143:OCZ262152 OMV262143:OMV262152 OWR262143:OWR262152 PGN262143:PGN262152 PQJ262143:PQJ262152 QAF262143:QAF262152 QKB262143:QKB262152 QTX262143:QTX262152 RDT262143:RDT262152 RNP262143:RNP262152 RXL262143:RXL262152 SHH262143:SHH262152 SRD262143:SRD262152 TAZ262143:TAZ262152 TKV262143:TKV262152 TUR262143:TUR262152 UEN262143:UEN262152 UOJ262143:UOJ262152 UYF262143:UYF262152 VIB262143:VIB262152 VRX262143:VRX262152 WBT262143:WBT262152 WLP262143:WLP262152 WVL262143:WVL262152 D327684:D327693 IZ327679:IZ327688 SV327679:SV327688 ACR327679:ACR327688 AMN327679:AMN327688 AWJ327679:AWJ327688 BGF327679:BGF327688 BQB327679:BQB327688 BZX327679:BZX327688 CJT327679:CJT327688 CTP327679:CTP327688 DDL327679:DDL327688 DNH327679:DNH327688 DXD327679:DXD327688 EGZ327679:EGZ327688 EQV327679:EQV327688 FAR327679:FAR327688 FKN327679:FKN327688 FUJ327679:FUJ327688 GEF327679:GEF327688 GOB327679:GOB327688 GXX327679:GXX327688 HHT327679:HHT327688 HRP327679:HRP327688 IBL327679:IBL327688 ILH327679:ILH327688 IVD327679:IVD327688 JEZ327679:JEZ327688 JOV327679:JOV327688 JYR327679:JYR327688 KIN327679:KIN327688 KSJ327679:KSJ327688 LCF327679:LCF327688 LMB327679:LMB327688 LVX327679:LVX327688 MFT327679:MFT327688 MPP327679:MPP327688 MZL327679:MZL327688 NJH327679:NJH327688 NTD327679:NTD327688 OCZ327679:OCZ327688 OMV327679:OMV327688 OWR327679:OWR327688 PGN327679:PGN327688 PQJ327679:PQJ327688 QAF327679:QAF327688 QKB327679:QKB327688 QTX327679:QTX327688 RDT327679:RDT327688 RNP327679:RNP327688 RXL327679:RXL327688 SHH327679:SHH327688 SRD327679:SRD327688 TAZ327679:TAZ327688 TKV327679:TKV327688 TUR327679:TUR327688 UEN327679:UEN327688 UOJ327679:UOJ327688 UYF327679:UYF327688 VIB327679:VIB327688 VRX327679:VRX327688 WBT327679:WBT327688 WLP327679:WLP327688 WVL327679:WVL327688 D393220:D393229 IZ393215:IZ393224 SV393215:SV393224 ACR393215:ACR393224 AMN393215:AMN393224 AWJ393215:AWJ393224 BGF393215:BGF393224 BQB393215:BQB393224 BZX393215:BZX393224 CJT393215:CJT393224 CTP393215:CTP393224 DDL393215:DDL393224 DNH393215:DNH393224 DXD393215:DXD393224 EGZ393215:EGZ393224 EQV393215:EQV393224 FAR393215:FAR393224 FKN393215:FKN393224 FUJ393215:FUJ393224 GEF393215:GEF393224 GOB393215:GOB393224 GXX393215:GXX393224 HHT393215:HHT393224 HRP393215:HRP393224 IBL393215:IBL393224 ILH393215:ILH393224 IVD393215:IVD393224 JEZ393215:JEZ393224 JOV393215:JOV393224 JYR393215:JYR393224 KIN393215:KIN393224 KSJ393215:KSJ393224 LCF393215:LCF393224 LMB393215:LMB393224 LVX393215:LVX393224 MFT393215:MFT393224 MPP393215:MPP393224 MZL393215:MZL393224 NJH393215:NJH393224 NTD393215:NTD393224 OCZ393215:OCZ393224 OMV393215:OMV393224 OWR393215:OWR393224 PGN393215:PGN393224 PQJ393215:PQJ393224 QAF393215:QAF393224 QKB393215:QKB393224 QTX393215:QTX393224 RDT393215:RDT393224 RNP393215:RNP393224 RXL393215:RXL393224 SHH393215:SHH393224 SRD393215:SRD393224 TAZ393215:TAZ393224 TKV393215:TKV393224 TUR393215:TUR393224 UEN393215:UEN393224 UOJ393215:UOJ393224 UYF393215:UYF393224 VIB393215:VIB393224 VRX393215:VRX393224 WBT393215:WBT393224 WLP393215:WLP393224 WVL393215:WVL393224 D458756:D458765 IZ458751:IZ458760 SV458751:SV458760 ACR458751:ACR458760 AMN458751:AMN458760 AWJ458751:AWJ458760 BGF458751:BGF458760 BQB458751:BQB458760 BZX458751:BZX458760 CJT458751:CJT458760 CTP458751:CTP458760 DDL458751:DDL458760 DNH458751:DNH458760 DXD458751:DXD458760 EGZ458751:EGZ458760 EQV458751:EQV458760 FAR458751:FAR458760 FKN458751:FKN458760 FUJ458751:FUJ458760 GEF458751:GEF458760 GOB458751:GOB458760 GXX458751:GXX458760 HHT458751:HHT458760 HRP458751:HRP458760 IBL458751:IBL458760 ILH458751:ILH458760 IVD458751:IVD458760 JEZ458751:JEZ458760 JOV458751:JOV458760 JYR458751:JYR458760 KIN458751:KIN458760 KSJ458751:KSJ458760 LCF458751:LCF458760 LMB458751:LMB458760 LVX458751:LVX458760 MFT458751:MFT458760 MPP458751:MPP458760 MZL458751:MZL458760 NJH458751:NJH458760 NTD458751:NTD458760 OCZ458751:OCZ458760 OMV458751:OMV458760 OWR458751:OWR458760 PGN458751:PGN458760 PQJ458751:PQJ458760 QAF458751:QAF458760 QKB458751:QKB458760 QTX458751:QTX458760 RDT458751:RDT458760 RNP458751:RNP458760 RXL458751:RXL458760 SHH458751:SHH458760 SRD458751:SRD458760 TAZ458751:TAZ458760 TKV458751:TKV458760 TUR458751:TUR458760 UEN458751:UEN458760 UOJ458751:UOJ458760 UYF458751:UYF458760 VIB458751:VIB458760 VRX458751:VRX458760 WBT458751:WBT458760 WLP458751:WLP458760 WVL458751:WVL458760 D524292:D524301 IZ524287:IZ524296 SV524287:SV524296 ACR524287:ACR524296 AMN524287:AMN524296 AWJ524287:AWJ524296 BGF524287:BGF524296 BQB524287:BQB524296 BZX524287:BZX524296 CJT524287:CJT524296 CTP524287:CTP524296 DDL524287:DDL524296 DNH524287:DNH524296 DXD524287:DXD524296 EGZ524287:EGZ524296 EQV524287:EQV524296 FAR524287:FAR524296 FKN524287:FKN524296 FUJ524287:FUJ524296 GEF524287:GEF524296 GOB524287:GOB524296 GXX524287:GXX524296 HHT524287:HHT524296 HRP524287:HRP524296 IBL524287:IBL524296 ILH524287:ILH524296 IVD524287:IVD524296 JEZ524287:JEZ524296 JOV524287:JOV524296 JYR524287:JYR524296 KIN524287:KIN524296 KSJ524287:KSJ524296 LCF524287:LCF524296 LMB524287:LMB524296 LVX524287:LVX524296 MFT524287:MFT524296 MPP524287:MPP524296 MZL524287:MZL524296 NJH524287:NJH524296 NTD524287:NTD524296 OCZ524287:OCZ524296 OMV524287:OMV524296 OWR524287:OWR524296 PGN524287:PGN524296 PQJ524287:PQJ524296 QAF524287:QAF524296 QKB524287:QKB524296 QTX524287:QTX524296 RDT524287:RDT524296 RNP524287:RNP524296 RXL524287:RXL524296 SHH524287:SHH524296 SRD524287:SRD524296 TAZ524287:TAZ524296 TKV524287:TKV524296 TUR524287:TUR524296 UEN524287:UEN524296 UOJ524287:UOJ524296 UYF524287:UYF524296 VIB524287:VIB524296 VRX524287:VRX524296 WBT524287:WBT524296 WLP524287:WLP524296 WVL524287:WVL524296 D589828:D589837 IZ589823:IZ589832 SV589823:SV589832 ACR589823:ACR589832 AMN589823:AMN589832 AWJ589823:AWJ589832 BGF589823:BGF589832 BQB589823:BQB589832 BZX589823:BZX589832 CJT589823:CJT589832 CTP589823:CTP589832 DDL589823:DDL589832 DNH589823:DNH589832 DXD589823:DXD589832 EGZ589823:EGZ589832 EQV589823:EQV589832 FAR589823:FAR589832 FKN589823:FKN589832 FUJ589823:FUJ589832 GEF589823:GEF589832 GOB589823:GOB589832 GXX589823:GXX589832 HHT589823:HHT589832 HRP589823:HRP589832 IBL589823:IBL589832 ILH589823:ILH589832 IVD589823:IVD589832 JEZ589823:JEZ589832 JOV589823:JOV589832 JYR589823:JYR589832 KIN589823:KIN589832 KSJ589823:KSJ589832 LCF589823:LCF589832 LMB589823:LMB589832 LVX589823:LVX589832 MFT589823:MFT589832 MPP589823:MPP589832 MZL589823:MZL589832 NJH589823:NJH589832 NTD589823:NTD589832 OCZ589823:OCZ589832 OMV589823:OMV589832 OWR589823:OWR589832 PGN589823:PGN589832 PQJ589823:PQJ589832 QAF589823:QAF589832 QKB589823:QKB589832 QTX589823:QTX589832 RDT589823:RDT589832 RNP589823:RNP589832 RXL589823:RXL589832 SHH589823:SHH589832 SRD589823:SRD589832 TAZ589823:TAZ589832 TKV589823:TKV589832 TUR589823:TUR589832 UEN589823:UEN589832 UOJ589823:UOJ589832 UYF589823:UYF589832 VIB589823:VIB589832 VRX589823:VRX589832 WBT589823:WBT589832 WLP589823:WLP589832 WVL589823:WVL589832 D655364:D655373 IZ655359:IZ655368 SV655359:SV655368 ACR655359:ACR655368 AMN655359:AMN655368 AWJ655359:AWJ655368 BGF655359:BGF655368 BQB655359:BQB655368 BZX655359:BZX655368 CJT655359:CJT655368 CTP655359:CTP655368 DDL655359:DDL655368 DNH655359:DNH655368 DXD655359:DXD655368 EGZ655359:EGZ655368 EQV655359:EQV655368 FAR655359:FAR655368 FKN655359:FKN655368 FUJ655359:FUJ655368 GEF655359:GEF655368 GOB655359:GOB655368 GXX655359:GXX655368 HHT655359:HHT655368 HRP655359:HRP655368 IBL655359:IBL655368 ILH655359:ILH655368 IVD655359:IVD655368 JEZ655359:JEZ655368 JOV655359:JOV655368 JYR655359:JYR655368 KIN655359:KIN655368 KSJ655359:KSJ655368 LCF655359:LCF655368 LMB655359:LMB655368 LVX655359:LVX655368 MFT655359:MFT655368 MPP655359:MPP655368 MZL655359:MZL655368 NJH655359:NJH655368 NTD655359:NTD655368 OCZ655359:OCZ655368 OMV655359:OMV655368 OWR655359:OWR655368 PGN655359:PGN655368 PQJ655359:PQJ655368 QAF655359:QAF655368 QKB655359:QKB655368 QTX655359:QTX655368 RDT655359:RDT655368 RNP655359:RNP655368 RXL655359:RXL655368 SHH655359:SHH655368 SRD655359:SRD655368 TAZ655359:TAZ655368 TKV655359:TKV655368 TUR655359:TUR655368 UEN655359:UEN655368 UOJ655359:UOJ655368 UYF655359:UYF655368 VIB655359:VIB655368 VRX655359:VRX655368 WBT655359:WBT655368 WLP655359:WLP655368 WVL655359:WVL655368 D720900:D720909 IZ720895:IZ720904 SV720895:SV720904 ACR720895:ACR720904 AMN720895:AMN720904 AWJ720895:AWJ720904 BGF720895:BGF720904 BQB720895:BQB720904 BZX720895:BZX720904 CJT720895:CJT720904 CTP720895:CTP720904 DDL720895:DDL720904 DNH720895:DNH720904 DXD720895:DXD720904 EGZ720895:EGZ720904 EQV720895:EQV720904 FAR720895:FAR720904 FKN720895:FKN720904 FUJ720895:FUJ720904 GEF720895:GEF720904 GOB720895:GOB720904 GXX720895:GXX720904 HHT720895:HHT720904 HRP720895:HRP720904 IBL720895:IBL720904 ILH720895:ILH720904 IVD720895:IVD720904 JEZ720895:JEZ720904 JOV720895:JOV720904 JYR720895:JYR720904 KIN720895:KIN720904 KSJ720895:KSJ720904 LCF720895:LCF720904 LMB720895:LMB720904 LVX720895:LVX720904 MFT720895:MFT720904 MPP720895:MPP720904 MZL720895:MZL720904 NJH720895:NJH720904 NTD720895:NTD720904 OCZ720895:OCZ720904 OMV720895:OMV720904 OWR720895:OWR720904 PGN720895:PGN720904 PQJ720895:PQJ720904 QAF720895:QAF720904 QKB720895:QKB720904 QTX720895:QTX720904 RDT720895:RDT720904 RNP720895:RNP720904 RXL720895:RXL720904 SHH720895:SHH720904 SRD720895:SRD720904 TAZ720895:TAZ720904 TKV720895:TKV720904 TUR720895:TUR720904 UEN720895:UEN720904 UOJ720895:UOJ720904 UYF720895:UYF720904 VIB720895:VIB720904 VRX720895:VRX720904 WBT720895:WBT720904 WLP720895:WLP720904 WVL720895:WVL720904 D786436:D786445 IZ786431:IZ786440 SV786431:SV786440 ACR786431:ACR786440 AMN786431:AMN786440 AWJ786431:AWJ786440 BGF786431:BGF786440 BQB786431:BQB786440 BZX786431:BZX786440 CJT786431:CJT786440 CTP786431:CTP786440 DDL786431:DDL786440 DNH786431:DNH786440 DXD786431:DXD786440 EGZ786431:EGZ786440 EQV786431:EQV786440 FAR786431:FAR786440 FKN786431:FKN786440 FUJ786431:FUJ786440 GEF786431:GEF786440 GOB786431:GOB786440 GXX786431:GXX786440 HHT786431:HHT786440 HRP786431:HRP786440 IBL786431:IBL786440 ILH786431:ILH786440 IVD786431:IVD786440 JEZ786431:JEZ786440 JOV786431:JOV786440 JYR786431:JYR786440 KIN786431:KIN786440 KSJ786431:KSJ786440 LCF786431:LCF786440 LMB786431:LMB786440 LVX786431:LVX786440 MFT786431:MFT786440 MPP786431:MPP786440 MZL786431:MZL786440 NJH786431:NJH786440 NTD786431:NTD786440 OCZ786431:OCZ786440 OMV786431:OMV786440 OWR786431:OWR786440 PGN786431:PGN786440 PQJ786431:PQJ786440 QAF786431:QAF786440 QKB786431:QKB786440 QTX786431:QTX786440 RDT786431:RDT786440 RNP786431:RNP786440 RXL786431:RXL786440 SHH786431:SHH786440 SRD786431:SRD786440 TAZ786431:TAZ786440 TKV786431:TKV786440 TUR786431:TUR786440 UEN786431:UEN786440 UOJ786431:UOJ786440 UYF786431:UYF786440 VIB786431:VIB786440 VRX786431:VRX786440 WBT786431:WBT786440 WLP786431:WLP786440 WVL786431:WVL786440 D851972:D851981 IZ851967:IZ851976 SV851967:SV851976 ACR851967:ACR851976 AMN851967:AMN851976 AWJ851967:AWJ851976 BGF851967:BGF851976 BQB851967:BQB851976 BZX851967:BZX851976 CJT851967:CJT851976 CTP851967:CTP851976 DDL851967:DDL851976 DNH851967:DNH851976 DXD851967:DXD851976 EGZ851967:EGZ851976 EQV851967:EQV851976 FAR851967:FAR851976 FKN851967:FKN851976 FUJ851967:FUJ851976 GEF851967:GEF851976 GOB851967:GOB851976 GXX851967:GXX851976 HHT851967:HHT851976 HRP851967:HRP851976 IBL851967:IBL851976 ILH851967:ILH851976 IVD851967:IVD851976 JEZ851967:JEZ851976 JOV851967:JOV851976 JYR851967:JYR851976 KIN851967:KIN851976 KSJ851967:KSJ851976 LCF851967:LCF851976 LMB851967:LMB851976 LVX851967:LVX851976 MFT851967:MFT851976 MPP851967:MPP851976 MZL851967:MZL851976 NJH851967:NJH851976 NTD851967:NTD851976 OCZ851967:OCZ851976 OMV851967:OMV851976 OWR851967:OWR851976 PGN851967:PGN851976 PQJ851967:PQJ851976 QAF851967:QAF851976 QKB851967:QKB851976 QTX851967:QTX851976 RDT851967:RDT851976 RNP851967:RNP851976 RXL851967:RXL851976 SHH851967:SHH851976 SRD851967:SRD851976 TAZ851967:TAZ851976 TKV851967:TKV851976 TUR851967:TUR851976 UEN851967:UEN851976 UOJ851967:UOJ851976 UYF851967:UYF851976 VIB851967:VIB851976 VRX851967:VRX851976 WBT851967:WBT851976 WLP851967:WLP851976 WVL851967:WVL851976 D917508:D917517 IZ917503:IZ917512 SV917503:SV917512 ACR917503:ACR917512 AMN917503:AMN917512 AWJ917503:AWJ917512 BGF917503:BGF917512 BQB917503:BQB917512 BZX917503:BZX917512 CJT917503:CJT917512 CTP917503:CTP917512 DDL917503:DDL917512 DNH917503:DNH917512 DXD917503:DXD917512 EGZ917503:EGZ917512 EQV917503:EQV917512 FAR917503:FAR917512 FKN917503:FKN917512 FUJ917503:FUJ917512 GEF917503:GEF917512 GOB917503:GOB917512 GXX917503:GXX917512 HHT917503:HHT917512 HRP917503:HRP917512 IBL917503:IBL917512 ILH917503:ILH917512 IVD917503:IVD917512 JEZ917503:JEZ917512 JOV917503:JOV917512 JYR917503:JYR917512 KIN917503:KIN917512 KSJ917503:KSJ917512 LCF917503:LCF917512 LMB917503:LMB917512 LVX917503:LVX917512 MFT917503:MFT917512 MPP917503:MPP917512 MZL917503:MZL917512 NJH917503:NJH917512 NTD917503:NTD917512 OCZ917503:OCZ917512 OMV917503:OMV917512 OWR917503:OWR917512 PGN917503:PGN917512 PQJ917503:PQJ917512 QAF917503:QAF917512 QKB917503:QKB917512 QTX917503:QTX917512 RDT917503:RDT917512 RNP917503:RNP917512 RXL917503:RXL917512 SHH917503:SHH917512 SRD917503:SRD917512 TAZ917503:TAZ917512 TKV917503:TKV917512 TUR917503:TUR917512 UEN917503:UEN917512 UOJ917503:UOJ917512 UYF917503:UYF917512 VIB917503:VIB917512 VRX917503:VRX917512 WBT917503:WBT917512 WLP917503:WLP917512 WVL917503:WVL917512 D983044:D983053 IZ983039:IZ983048 SV983039:SV983048 ACR983039:ACR983048 AMN983039:AMN983048 AWJ983039:AWJ983048 BGF983039:BGF983048 BQB983039:BQB983048 BZX983039:BZX983048 CJT983039:CJT983048 CTP983039:CTP983048 DDL983039:DDL983048 DNH983039:DNH983048 DXD983039:DXD983048 EGZ983039:EGZ983048 EQV983039:EQV983048 FAR983039:FAR983048 FKN983039:FKN983048 FUJ983039:FUJ983048 GEF983039:GEF983048 GOB983039:GOB983048 GXX983039:GXX983048 HHT983039:HHT983048 HRP983039:HRP983048 IBL983039:IBL983048 ILH983039:ILH983048 IVD983039:IVD983048 JEZ983039:JEZ983048 JOV983039:JOV983048 JYR983039:JYR983048 KIN983039:KIN983048 KSJ983039:KSJ983048 LCF983039:LCF983048 LMB983039:LMB983048 LVX983039:LVX983048 MFT983039:MFT983048 MPP983039:MPP983048 MZL983039:MZL983048 NJH983039:NJH983048 NTD983039:NTD983048 OCZ983039:OCZ983048 OMV983039:OMV983048 OWR983039:OWR983048 PGN983039:PGN983048 PQJ983039:PQJ983048 QAF983039:QAF983048 QKB983039:QKB983048 QTX983039:QTX983048 RDT983039:RDT983048 RNP983039:RNP983048 RXL983039:RXL983048 SHH983039:SHH983048 SRD983039:SRD983048 TAZ983039:TAZ983048 TKV983039:TKV983048 TUR983039:TUR983048 UEN983039:UEN983048 UOJ983039:UOJ983048 UYF983039:UYF983048 VIB983039:VIB983048 VRX983039:VRX983048 WBT983039:WBT983048 WLP983039:WLP983048 WVL983039:WVL983048 D65555:D65556 IZ65550:IZ65551 SV65550:SV65551 ACR65550:ACR65551 AMN65550:AMN65551 AWJ65550:AWJ65551 BGF65550:BGF65551 BQB65550:BQB65551 BZX65550:BZX65551 CJT65550:CJT65551 CTP65550:CTP65551 DDL65550:DDL65551 DNH65550:DNH65551 DXD65550:DXD65551 EGZ65550:EGZ65551 EQV65550:EQV65551 FAR65550:FAR65551 FKN65550:FKN65551 FUJ65550:FUJ65551 GEF65550:GEF65551 GOB65550:GOB65551 GXX65550:GXX65551 HHT65550:HHT65551 HRP65550:HRP65551 IBL65550:IBL65551 ILH65550:ILH65551 IVD65550:IVD65551 JEZ65550:JEZ65551 JOV65550:JOV65551 JYR65550:JYR65551 KIN65550:KIN65551 KSJ65550:KSJ65551 LCF65550:LCF65551 LMB65550:LMB65551 LVX65550:LVX65551 MFT65550:MFT65551 MPP65550:MPP65551 MZL65550:MZL65551 NJH65550:NJH65551 NTD65550:NTD65551 OCZ65550:OCZ65551 OMV65550:OMV65551 OWR65550:OWR65551 PGN65550:PGN65551 PQJ65550:PQJ65551 QAF65550:QAF65551 QKB65550:QKB65551 QTX65550:QTX65551 RDT65550:RDT65551 RNP65550:RNP65551 RXL65550:RXL65551 SHH65550:SHH65551 SRD65550:SRD65551 TAZ65550:TAZ65551 TKV65550:TKV65551 TUR65550:TUR65551 UEN65550:UEN65551 UOJ65550:UOJ65551 UYF65550:UYF65551 VIB65550:VIB65551 VRX65550:VRX65551 WBT65550:WBT65551 WLP65550:WLP65551 WVL65550:WVL65551 D131091:D131092 IZ131086:IZ131087 SV131086:SV131087 ACR131086:ACR131087 AMN131086:AMN131087 AWJ131086:AWJ131087 BGF131086:BGF131087 BQB131086:BQB131087 BZX131086:BZX131087 CJT131086:CJT131087 CTP131086:CTP131087 DDL131086:DDL131087 DNH131086:DNH131087 DXD131086:DXD131087 EGZ131086:EGZ131087 EQV131086:EQV131087 FAR131086:FAR131087 FKN131086:FKN131087 FUJ131086:FUJ131087 GEF131086:GEF131087 GOB131086:GOB131087 GXX131086:GXX131087 HHT131086:HHT131087 HRP131086:HRP131087 IBL131086:IBL131087 ILH131086:ILH131087 IVD131086:IVD131087 JEZ131086:JEZ131087 JOV131086:JOV131087 JYR131086:JYR131087 KIN131086:KIN131087 KSJ131086:KSJ131087 LCF131086:LCF131087 LMB131086:LMB131087 LVX131086:LVX131087 MFT131086:MFT131087 MPP131086:MPP131087 MZL131086:MZL131087 NJH131086:NJH131087 NTD131086:NTD131087 OCZ131086:OCZ131087 OMV131086:OMV131087 OWR131086:OWR131087 PGN131086:PGN131087 PQJ131086:PQJ131087 QAF131086:QAF131087 QKB131086:QKB131087 QTX131086:QTX131087 RDT131086:RDT131087 RNP131086:RNP131087 RXL131086:RXL131087 SHH131086:SHH131087 SRD131086:SRD131087 TAZ131086:TAZ131087 TKV131086:TKV131087 TUR131086:TUR131087 UEN131086:UEN131087 UOJ131086:UOJ131087 UYF131086:UYF131087 VIB131086:VIB131087 VRX131086:VRX131087 WBT131086:WBT131087 WLP131086:WLP131087 WVL131086:WVL131087 D196627:D196628 IZ196622:IZ196623 SV196622:SV196623 ACR196622:ACR196623 AMN196622:AMN196623 AWJ196622:AWJ196623 BGF196622:BGF196623 BQB196622:BQB196623 BZX196622:BZX196623 CJT196622:CJT196623 CTP196622:CTP196623 DDL196622:DDL196623 DNH196622:DNH196623 DXD196622:DXD196623 EGZ196622:EGZ196623 EQV196622:EQV196623 FAR196622:FAR196623 FKN196622:FKN196623 FUJ196622:FUJ196623 GEF196622:GEF196623 GOB196622:GOB196623 GXX196622:GXX196623 HHT196622:HHT196623 HRP196622:HRP196623 IBL196622:IBL196623 ILH196622:ILH196623 IVD196622:IVD196623 JEZ196622:JEZ196623 JOV196622:JOV196623 JYR196622:JYR196623 KIN196622:KIN196623 KSJ196622:KSJ196623 LCF196622:LCF196623 LMB196622:LMB196623 LVX196622:LVX196623 MFT196622:MFT196623 MPP196622:MPP196623 MZL196622:MZL196623 NJH196622:NJH196623 NTD196622:NTD196623 OCZ196622:OCZ196623 OMV196622:OMV196623 OWR196622:OWR196623 PGN196622:PGN196623 PQJ196622:PQJ196623 QAF196622:QAF196623 QKB196622:QKB196623 QTX196622:QTX196623 RDT196622:RDT196623 RNP196622:RNP196623 RXL196622:RXL196623 SHH196622:SHH196623 SRD196622:SRD196623 TAZ196622:TAZ196623 TKV196622:TKV196623 TUR196622:TUR196623 UEN196622:UEN196623 UOJ196622:UOJ196623 UYF196622:UYF196623 VIB196622:VIB196623 VRX196622:VRX196623 WBT196622:WBT196623 WLP196622:WLP196623 WVL196622:WVL196623 D262163:D262164 IZ262158:IZ262159 SV262158:SV262159 ACR262158:ACR262159 AMN262158:AMN262159 AWJ262158:AWJ262159 BGF262158:BGF262159 BQB262158:BQB262159 BZX262158:BZX262159 CJT262158:CJT262159 CTP262158:CTP262159 DDL262158:DDL262159 DNH262158:DNH262159 DXD262158:DXD262159 EGZ262158:EGZ262159 EQV262158:EQV262159 FAR262158:FAR262159 FKN262158:FKN262159 FUJ262158:FUJ262159 GEF262158:GEF262159 GOB262158:GOB262159 GXX262158:GXX262159 HHT262158:HHT262159 HRP262158:HRP262159 IBL262158:IBL262159 ILH262158:ILH262159 IVD262158:IVD262159 JEZ262158:JEZ262159 JOV262158:JOV262159 JYR262158:JYR262159 KIN262158:KIN262159 KSJ262158:KSJ262159 LCF262158:LCF262159 LMB262158:LMB262159 LVX262158:LVX262159 MFT262158:MFT262159 MPP262158:MPP262159 MZL262158:MZL262159 NJH262158:NJH262159 NTD262158:NTD262159 OCZ262158:OCZ262159 OMV262158:OMV262159 OWR262158:OWR262159 PGN262158:PGN262159 PQJ262158:PQJ262159 QAF262158:QAF262159 QKB262158:QKB262159 QTX262158:QTX262159 RDT262158:RDT262159 RNP262158:RNP262159 RXL262158:RXL262159 SHH262158:SHH262159 SRD262158:SRD262159 TAZ262158:TAZ262159 TKV262158:TKV262159 TUR262158:TUR262159 UEN262158:UEN262159 UOJ262158:UOJ262159 UYF262158:UYF262159 VIB262158:VIB262159 VRX262158:VRX262159 WBT262158:WBT262159 WLP262158:WLP262159 WVL262158:WVL262159 D327699:D327700 IZ327694:IZ327695 SV327694:SV327695 ACR327694:ACR327695 AMN327694:AMN327695 AWJ327694:AWJ327695 BGF327694:BGF327695 BQB327694:BQB327695 BZX327694:BZX327695 CJT327694:CJT327695 CTP327694:CTP327695 DDL327694:DDL327695 DNH327694:DNH327695 DXD327694:DXD327695 EGZ327694:EGZ327695 EQV327694:EQV327695 FAR327694:FAR327695 FKN327694:FKN327695 FUJ327694:FUJ327695 GEF327694:GEF327695 GOB327694:GOB327695 GXX327694:GXX327695 HHT327694:HHT327695 HRP327694:HRP327695 IBL327694:IBL327695 ILH327694:ILH327695 IVD327694:IVD327695 JEZ327694:JEZ327695 JOV327694:JOV327695 JYR327694:JYR327695 KIN327694:KIN327695 KSJ327694:KSJ327695 LCF327694:LCF327695 LMB327694:LMB327695 LVX327694:LVX327695 MFT327694:MFT327695 MPP327694:MPP327695 MZL327694:MZL327695 NJH327694:NJH327695 NTD327694:NTD327695 OCZ327694:OCZ327695 OMV327694:OMV327695 OWR327694:OWR327695 PGN327694:PGN327695 PQJ327694:PQJ327695 QAF327694:QAF327695 QKB327694:QKB327695 QTX327694:QTX327695 RDT327694:RDT327695 RNP327694:RNP327695 RXL327694:RXL327695 SHH327694:SHH327695 SRD327694:SRD327695 TAZ327694:TAZ327695 TKV327694:TKV327695 TUR327694:TUR327695 UEN327694:UEN327695 UOJ327694:UOJ327695 UYF327694:UYF327695 VIB327694:VIB327695 VRX327694:VRX327695 WBT327694:WBT327695 WLP327694:WLP327695 WVL327694:WVL327695 D393235:D393236 IZ393230:IZ393231 SV393230:SV393231 ACR393230:ACR393231 AMN393230:AMN393231 AWJ393230:AWJ393231 BGF393230:BGF393231 BQB393230:BQB393231 BZX393230:BZX393231 CJT393230:CJT393231 CTP393230:CTP393231 DDL393230:DDL393231 DNH393230:DNH393231 DXD393230:DXD393231 EGZ393230:EGZ393231 EQV393230:EQV393231 FAR393230:FAR393231 FKN393230:FKN393231 FUJ393230:FUJ393231 GEF393230:GEF393231 GOB393230:GOB393231 GXX393230:GXX393231 HHT393230:HHT393231 HRP393230:HRP393231 IBL393230:IBL393231 ILH393230:ILH393231 IVD393230:IVD393231 JEZ393230:JEZ393231 JOV393230:JOV393231 JYR393230:JYR393231 KIN393230:KIN393231 KSJ393230:KSJ393231 LCF393230:LCF393231 LMB393230:LMB393231 LVX393230:LVX393231 MFT393230:MFT393231 MPP393230:MPP393231 MZL393230:MZL393231 NJH393230:NJH393231 NTD393230:NTD393231 OCZ393230:OCZ393231 OMV393230:OMV393231 OWR393230:OWR393231 PGN393230:PGN393231 PQJ393230:PQJ393231 QAF393230:QAF393231 QKB393230:QKB393231 QTX393230:QTX393231 RDT393230:RDT393231 RNP393230:RNP393231 RXL393230:RXL393231 SHH393230:SHH393231 SRD393230:SRD393231 TAZ393230:TAZ393231 TKV393230:TKV393231 TUR393230:TUR393231 UEN393230:UEN393231 UOJ393230:UOJ393231 UYF393230:UYF393231 VIB393230:VIB393231 VRX393230:VRX393231 WBT393230:WBT393231 WLP393230:WLP393231 WVL393230:WVL393231 D458771:D458772 IZ458766:IZ458767 SV458766:SV458767 ACR458766:ACR458767 AMN458766:AMN458767 AWJ458766:AWJ458767 BGF458766:BGF458767 BQB458766:BQB458767 BZX458766:BZX458767 CJT458766:CJT458767 CTP458766:CTP458767 DDL458766:DDL458767 DNH458766:DNH458767 DXD458766:DXD458767 EGZ458766:EGZ458767 EQV458766:EQV458767 FAR458766:FAR458767 FKN458766:FKN458767 FUJ458766:FUJ458767 GEF458766:GEF458767 GOB458766:GOB458767 GXX458766:GXX458767 HHT458766:HHT458767 HRP458766:HRP458767 IBL458766:IBL458767 ILH458766:ILH458767 IVD458766:IVD458767 JEZ458766:JEZ458767 JOV458766:JOV458767 JYR458766:JYR458767 KIN458766:KIN458767 KSJ458766:KSJ458767 LCF458766:LCF458767 LMB458766:LMB458767 LVX458766:LVX458767 MFT458766:MFT458767 MPP458766:MPP458767 MZL458766:MZL458767 NJH458766:NJH458767 NTD458766:NTD458767 OCZ458766:OCZ458767 OMV458766:OMV458767 OWR458766:OWR458767 PGN458766:PGN458767 PQJ458766:PQJ458767 QAF458766:QAF458767 QKB458766:QKB458767 QTX458766:QTX458767 RDT458766:RDT458767 RNP458766:RNP458767 RXL458766:RXL458767 SHH458766:SHH458767 SRD458766:SRD458767 TAZ458766:TAZ458767 TKV458766:TKV458767 TUR458766:TUR458767 UEN458766:UEN458767 UOJ458766:UOJ458767 UYF458766:UYF458767 VIB458766:VIB458767 VRX458766:VRX458767 WBT458766:WBT458767 WLP458766:WLP458767 WVL458766:WVL458767 D524307:D524308 IZ524302:IZ524303 SV524302:SV524303 ACR524302:ACR524303 AMN524302:AMN524303 AWJ524302:AWJ524303 BGF524302:BGF524303 BQB524302:BQB524303 BZX524302:BZX524303 CJT524302:CJT524303 CTP524302:CTP524303 DDL524302:DDL524303 DNH524302:DNH524303 DXD524302:DXD524303 EGZ524302:EGZ524303 EQV524302:EQV524303 FAR524302:FAR524303 FKN524302:FKN524303 FUJ524302:FUJ524303 GEF524302:GEF524303 GOB524302:GOB524303 GXX524302:GXX524303 HHT524302:HHT524303 HRP524302:HRP524303 IBL524302:IBL524303 ILH524302:ILH524303 IVD524302:IVD524303 JEZ524302:JEZ524303 JOV524302:JOV524303 JYR524302:JYR524303 KIN524302:KIN524303 KSJ524302:KSJ524303 LCF524302:LCF524303 LMB524302:LMB524303 LVX524302:LVX524303 MFT524302:MFT524303 MPP524302:MPP524303 MZL524302:MZL524303 NJH524302:NJH524303 NTD524302:NTD524303 OCZ524302:OCZ524303 OMV524302:OMV524303 OWR524302:OWR524303 PGN524302:PGN524303 PQJ524302:PQJ524303 QAF524302:QAF524303 QKB524302:QKB524303 QTX524302:QTX524303 RDT524302:RDT524303 RNP524302:RNP524303 RXL524302:RXL524303 SHH524302:SHH524303 SRD524302:SRD524303 TAZ524302:TAZ524303 TKV524302:TKV524303 TUR524302:TUR524303 UEN524302:UEN524303 UOJ524302:UOJ524303 UYF524302:UYF524303 VIB524302:VIB524303 VRX524302:VRX524303 WBT524302:WBT524303 WLP524302:WLP524303 WVL524302:WVL524303 D589843:D589844 IZ589838:IZ589839 SV589838:SV589839 ACR589838:ACR589839 AMN589838:AMN589839 AWJ589838:AWJ589839 BGF589838:BGF589839 BQB589838:BQB589839 BZX589838:BZX589839 CJT589838:CJT589839 CTP589838:CTP589839 DDL589838:DDL589839 DNH589838:DNH589839 DXD589838:DXD589839 EGZ589838:EGZ589839 EQV589838:EQV589839 FAR589838:FAR589839 FKN589838:FKN589839 FUJ589838:FUJ589839 GEF589838:GEF589839 GOB589838:GOB589839 GXX589838:GXX589839 HHT589838:HHT589839 HRP589838:HRP589839 IBL589838:IBL589839 ILH589838:ILH589839 IVD589838:IVD589839 JEZ589838:JEZ589839 JOV589838:JOV589839 JYR589838:JYR589839 KIN589838:KIN589839 KSJ589838:KSJ589839 LCF589838:LCF589839 LMB589838:LMB589839 LVX589838:LVX589839 MFT589838:MFT589839 MPP589838:MPP589839 MZL589838:MZL589839 NJH589838:NJH589839 NTD589838:NTD589839 OCZ589838:OCZ589839 OMV589838:OMV589839 OWR589838:OWR589839 PGN589838:PGN589839 PQJ589838:PQJ589839 QAF589838:QAF589839 QKB589838:QKB589839 QTX589838:QTX589839 RDT589838:RDT589839 RNP589838:RNP589839 RXL589838:RXL589839 SHH589838:SHH589839 SRD589838:SRD589839 TAZ589838:TAZ589839 TKV589838:TKV589839 TUR589838:TUR589839 UEN589838:UEN589839 UOJ589838:UOJ589839 UYF589838:UYF589839 VIB589838:VIB589839 VRX589838:VRX589839 WBT589838:WBT589839 WLP589838:WLP589839 WVL589838:WVL589839 D655379:D655380 IZ655374:IZ655375 SV655374:SV655375 ACR655374:ACR655375 AMN655374:AMN655375 AWJ655374:AWJ655375 BGF655374:BGF655375 BQB655374:BQB655375 BZX655374:BZX655375 CJT655374:CJT655375 CTP655374:CTP655375 DDL655374:DDL655375 DNH655374:DNH655375 DXD655374:DXD655375 EGZ655374:EGZ655375 EQV655374:EQV655375 FAR655374:FAR655375 FKN655374:FKN655375 FUJ655374:FUJ655375 GEF655374:GEF655375 GOB655374:GOB655375 GXX655374:GXX655375 HHT655374:HHT655375 HRP655374:HRP655375 IBL655374:IBL655375 ILH655374:ILH655375 IVD655374:IVD655375 JEZ655374:JEZ655375 JOV655374:JOV655375 JYR655374:JYR655375 KIN655374:KIN655375 KSJ655374:KSJ655375 LCF655374:LCF655375 LMB655374:LMB655375 LVX655374:LVX655375 MFT655374:MFT655375 MPP655374:MPP655375 MZL655374:MZL655375 NJH655374:NJH655375 NTD655374:NTD655375 OCZ655374:OCZ655375 OMV655374:OMV655375 OWR655374:OWR655375 PGN655374:PGN655375 PQJ655374:PQJ655375 QAF655374:QAF655375 QKB655374:QKB655375 QTX655374:QTX655375 RDT655374:RDT655375 RNP655374:RNP655375 RXL655374:RXL655375 SHH655374:SHH655375 SRD655374:SRD655375 TAZ655374:TAZ655375 TKV655374:TKV655375 TUR655374:TUR655375 UEN655374:UEN655375 UOJ655374:UOJ655375 UYF655374:UYF655375 VIB655374:VIB655375 VRX655374:VRX655375 WBT655374:WBT655375 WLP655374:WLP655375 WVL655374:WVL655375 D720915:D720916 IZ720910:IZ720911 SV720910:SV720911 ACR720910:ACR720911 AMN720910:AMN720911 AWJ720910:AWJ720911 BGF720910:BGF720911 BQB720910:BQB720911 BZX720910:BZX720911 CJT720910:CJT720911 CTP720910:CTP720911 DDL720910:DDL720911 DNH720910:DNH720911 DXD720910:DXD720911 EGZ720910:EGZ720911 EQV720910:EQV720911 FAR720910:FAR720911 FKN720910:FKN720911 FUJ720910:FUJ720911 GEF720910:GEF720911 GOB720910:GOB720911 GXX720910:GXX720911 HHT720910:HHT720911 HRP720910:HRP720911 IBL720910:IBL720911 ILH720910:ILH720911 IVD720910:IVD720911 JEZ720910:JEZ720911 JOV720910:JOV720911 JYR720910:JYR720911 KIN720910:KIN720911 KSJ720910:KSJ720911 LCF720910:LCF720911 LMB720910:LMB720911 LVX720910:LVX720911 MFT720910:MFT720911 MPP720910:MPP720911 MZL720910:MZL720911 NJH720910:NJH720911 NTD720910:NTD720911 OCZ720910:OCZ720911 OMV720910:OMV720911 OWR720910:OWR720911 PGN720910:PGN720911 PQJ720910:PQJ720911 QAF720910:QAF720911 QKB720910:QKB720911 QTX720910:QTX720911 RDT720910:RDT720911 RNP720910:RNP720911 RXL720910:RXL720911 SHH720910:SHH720911 SRD720910:SRD720911 TAZ720910:TAZ720911 TKV720910:TKV720911 TUR720910:TUR720911 UEN720910:UEN720911 UOJ720910:UOJ720911 UYF720910:UYF720911 VIB720910:VIB720911 VRX720910:VRX720911 WBT720910:WBT720911 WLP720910:WLP720911 WVL720910:WVL720911 D786451:D786452 IZ786446:IZ786447 SV786446:SV786447 ACR786446:ACR786447 AMN786446:AMN786447 AWJ786446:AWJ786447 BGF786446:BGF786447 BQB786446:BQB786447 BZX786446:BZX786447 CJT786446:CJT786447 CTP786446:CTP786447 DDL786446:DDL786447 DNH786446:DNH786447 DXD786446:DXD786447 EGZ786446:EGZ786447 EQV786446:EQV786447 FAR786446:FAR786447 FKN786446:FKN786447 FUJ786446:FUJ786447 GEF786446:GEF786447 GOB786446:GOB786447 GXX786446:GXX786447 HHT786446:HHT786447 HRP786446:HRP786447 IBL786446:IBL786447 ILH786446:ILH786447 IVD786446:IVD786447 JEZ786446:JEZ786447 JOV786446:JOV786447 JYR786446:JYR786447 KIN786446:KIN786447 KSJ786446:KSJ786447 LCF786446:LCF786447 LMB786446:LMB786447 LVX786446:LVX786447 MFT786446:MFT786447 MPP786446:MPP786447 MZL786446:MZL786447 NJH786446:NJH786447 NTD786446:NTD786447 OCZ786446:OCZ786447 OMV786446:OMV786447 OWR786446:OWR786447 PGN786446:PGN786447 PQJ786446:PQJ786447 QAF786446:QAF786447 QKB786446:QKB786447 QTX786446:QTX786447 RDT786446:RDT786447 RNP786446:RNP786447 RXL786446:RXL786447 SHH786446:SHH786447 SRD786446:SRD786447 TAZ786446:TAZ786447 TKV786446:TKV786447 TUR786446:TUR786447 UEN786446:UEN786447 UOJ786446:UOJ786447 UYF786446:UYF786447 VIB786446:VIB786447 VRX786446:VRX786447 WBT786446:WBT786447 WLP786446:WLP786447 WVL786446:WVL786447 D851987:D851988 IZ851982:IZ851983 SV851982:SV851983 ACR851982:ACR851983 AMN851982:AMN851983 AWJ851982:AWJ851983 BGF851982:BGF851983 BQB851982:BQB851983 BZX851982:BZX851983 CJT851982:CJT851983 CTP851982:CTP851983 DDL851982:DDL851983 DNH851982:DNH851983 DXD851982:DXD851983 EGZ851982:EGZ851983 EQV851982:EQV851983 FAR851982:FAR851983 FKN851982:FKN851983 FUJ851982:FUJ851983 GEF851982:GEF851983 GOB851982:GOB851983 GXX851982:GXX851983 HHT851982:HHT851983 HRP851982:HRP851983 IBL851982:IBL851983 ILH851982:ILH851983 IVD851982:IVD851983 JEZ851982:JEZ851983 JOV851982:JOV851983 JYR851982:JYR851983 KIN851982:KIN851983 KSJ851982:KSJ851983 LCF851982:LCF851983 LMB851982:LMB851983 LVX851982:LVX851983 MFT851982:MFT851983 MPP851982:MPP851983 MZL851982:MZL851983 NJH851982:NJH851983 NTD851982:NTD851983 OCZ851982:OCZ851983 OMV851982:OMV851983 OWR851982:OWR851983 PGN851982:PGN851983 PQJ851982:PQJ851983 QAF851982:QAF851983 QKB851982:QKB851983 QTX851982:QTX851983 RDT851982:RDT851983 RNP851982:RNP851983 RXL851982:RXL851983 SHH851982:SHH851983 SRD851982:SRD851983 TAZ851982:TAZ851983 TKV851982:TKV851983 TUR851982:TUR851983 UEN851982:UEN851983 UOJ851982:UOJ851983 UYF851982:UYF851983 VIB851982:VIB851983 VRX851982:VRX851983 WBT851982:WBT851983 WLP851982:WLP851983 WVL851982:WVL851983 D917523:D917524 IZ917518:IZ917519 SV917518:SV917519 ACR917518:ACR917519 AMN917518:AMN917519 AWJ917518:AWJ917519 BGF917518:BGF917519 BQB917518:BQB917519 BZX917518:BZX917519 CJT917518:CJT917519 CTP917518:CTP917519 DDL917518:DDL917519 DNH917518:DNH917519 DXD917518:DXD917519 EGZ917518:EGZ917519 EQV917518:EQV917519 FAR917518:FAR917519 FKN917518:FKN917519 FUJ917518:FUJ917519 GEF917518:GEF917519 GOB917518:GOB917519 GXX917518:GXX917519 HHT917518:HHT917519 HRP917518:HRP917519 IBL917518:IBL917519 ILH917518:ILH917519 IVD917518:IVD917519 JEZ917518:JEZ917519 JOV917518:JOV917519 JYR917518:JYR917519 KIN917518:KIN917519 KSJ917518:KSJ917519 LCF917518:LCF917519 LMB917518:LMB917519 LVX917518:LVX917519 MFT917518:MFT917519 MPP917518:MPP917519 MZL917518:MZL917519 NJH917518:NJH917519 NTD917518:NTD917519 OCZ917518:OCZ917519 OMV917518:OMV917519 OWR917518:OWR917519 PGN917518:PGN917519 PQJ917518:PQJ917519 QAF917518:QAF917519 QKB917518:QKB917519 QTX917518:QTX917519 RDT917518:RDT917519 RNP917518:RNP917519 RXL917518:RXL917519 SHH917518:SHH917519 SRD917518:SRD917519 TAZ917518:TAZ917519 TKV917518:TKV917519 TUR917518:TUR917519 UEN917518:UEN917519 UOJ917518:UOJ917519 UYF917518:UYF917519 VIB917518:VIB917519 VRX917518:VRX917519 WBT917518:WBT917519 WLP917518:WLP917519 WVL917518:WVL917519 D983059:D983060 IZ983054:IZ983055 SV983054:SV983055 ACR983054:ACR983055 AMN983054:AMN983055 AWJ983054:AWJ983055 BGF983054:BGF983055 BQB983054:BQB983055 BZX983054:BZX983055 CJT983054:CJT983055 CTP983054:CTP983055 DDL983054:DDL983055 DNH983054:DNH983055 DXD983054:DXD983055 EGZ983054:EGZ983055 EQV983054:EQV983055 FAR983054:FAR983055 FKN983054:FKN983055 FUJ983054:FUJ983055 GEF983054:GEF983055 GOB983054:GOB983055 GXX983054:GXX983055 HHT983054:HHT983055 HRP983054:HRP983055 IBL983054:IBL983055 ILH983054:ILH983055 IVD983054:IVD983055 JEZ983054:JEZ983055 JOV983054:JOV983055 JYR983054:JYR983055 KIN983054:KIN983055 KSJ983054:KSJ983055 LCF983054:LCF983055 LMB983054:LMB983055 LVX983054:LVX983055 MFT983054:MFT983055 MPP983054:MPP983055 MZL983054:MZL983055 NJH983054:NJH983055 NTD983054:NTD983055 OCZ983054:OCZ983055 OMV983054:OMV983055 OWR983054:OWR983055 PGN983054:PGN983055 PQJ983054:PQJ983055 QAF983054:QAF983055 QKB983054:QKB983055 QTX983054:QTX983055 RDT983054:RDT983055 RNP983054:RNP983055 RXL983054:RXL983055 SHH983054:SHH983055 SRD983054:SRD983055 TAZ983054:TAZ983055 TKV983054:TKV983055 TUR983054:TUR983055 UEN983054:UEN983055 UOJ983054:UOJ983055 UYF983054:UYF983055 VIB983054:VIB983055 VRX983054:VRX983055 WBT983054:WBT983055 WLP983054:WLP983055 WVL983054:WVL983055 D65578:D65585 IZ65573:IZ65580 SV65573:SV65580 ACR65573:ACR65580 AMN65573:AMN65580 AWJ65573:AWJ65580 BGF65573:BGF65580 BQB65573:BQB65580 BZX65573:BZX65580 CJT65573:CJT65580 CTP65573:CTP65580 DDL65573:DDL65580 DNH65573:DNH65580 DXD65573:DXD65580 EGZ65573:EGZ65580 EQV65573:EQV65580 FAR65573:FAR65580 FKN65573:FKN65580 FUJ65573:FUJ65580 GEF65573:GEF65580 GOB65573:GOB65580 GXX65573:GXX65580 HHT65573:HHT65580 HRP65573:HRP65580 IBL65573:IBL65580 ILH65573:ILH65580 IVD65573:IVD65580 JEZ65573:JEZ65580 JOV65573:JOV65580 JYR65573:JYR65580 KIN65573:KIN65580 KSJ65573:KSJ65580 LCF65573:LCF65580 LMB65573:LMB65580 LVX65573:LVX65580 MFT65573:MFT65580 MPP65573:MPP65580 MZL65573:MZL65580 NJH65573:NJH65580 NTD65573:NTD65580 OCZ65573:OCZ65580 OMV65573:OMV65580 OWR65573:OWR65580 PGN65573:PGN65580 PQJ65573:PQJ65580 QAF65573:QAF65580 QKB65573:QKB65580 QTX65573:QTX65580 RDT65573:RDT65580 RNP65573:RNP65580 RXL65573:RXL65580 SHH65573:SHH65580 SRD65573:SRD65580 TAZ65573:TAZ65580 TKV65573:TKV65580 TUR65573:TUR65580 UEN65573:UEN65580 UOJ65573:UOJ65580 UYF65573:UYF65580 VIB65573:VIB65580 VRX65573:VRX65580 WBT65573:WBT65580 WLP65573:WLP65580 WVL65573:WVL65580 D131114:D131121 IZ131109:IZ131116 SV131109:SV131116 ACR131109:ACR131116 AMN131109:AMN131116 AWJ131109:AWJ131116 BGF131109:BGF131116 BQB131109:BQB131116 BZX131109:BZX131116 CJT131109:CJT131116 CTP131109:CTP131116 DDL131109:DDL131116 DNH131109:DNH131116 DXD131109:DXD131116 EGZ131109:EGZ131116 EQV131109:EQV131116 FAR131109:FAR131116 FKN131109:FKN131116 FUJ131109:FUJ131116 GEF131109:GEF131116 GOB131109:GOB131116 GXX131109:GXX131116 HHT131109:HHT131116 HRP131109:HRP131116 IBL131109:IBL131116 ILH131109:ILH131116 IVD131109:IVD131116 JEZ131109:JEZ131116 JOV131109:JOV131116 JYR131109:JYR131116 KIN131109:KIN131116 KSJ131109:KSJ131116 LCF131109:LCF131116 LMB131109:LMB131116 LVX131109:LVX131116 MFT131109:MFT131116 MPP131109:MPP131116 MZL131109:MZL131116 NJH131109:NJH131116 NTD131109:NTD131116 OCZ131109:OCZ131116 OMV131109:OMV131116 OWR131109:OWR131116 PGN131109:PGN131116 PQJ131109:PQJ131116 QAF131109:QAF131116 QKB131109:QKB131116 QTX131109:QTX131116 RDT131109:RDT131116 RNP131109:RNP131116 RXL131109:RXL131116 SHH131109:SHH131116 SRD131109:SRD131116 TAZ131109:TAZ131116 TKV131109:TKV131116 TUR131109:TUR131116 UEN131109:UEN131116 UOJ131109:UOJ131116 UYF131109:UYF131116 VIB131109:VIB131116 VRX131109:VRX131116 WBT131109:WBT131116 WLP131109:WLP131116 WVL131109:WVL131116 D196650:D196657 IZ196645:IZ196652 SV196645:SV196652 ACR196645:ACR196652 AMN196645:AMN196652 AWJ196645:AWJ196652 BGF196645:BGF196652 BQB196645:BQB196652 BZX196645:BZX196652 CJT196645:CJT196652 CTP196645:CTP196652 DDL196645:DDL196652 DNH196645:DNH196652 DXD196645:DXD196652 EGZ196645:EGZ196652 EQV196645:EQV196652 FAR196645:FAR196652 FKN196645:FKN196652 FUJ196645:FUJ196652 GEF196645:GEF196652 GOB196645:GOB196652 GXX196645:GXX196652 HHT196645:HHT196652 HRP196645:HRP196652 IBL196645:IBL196652 ILH196645:ILH196652 IVD196645:IVD196652 JEZ196645:JEZ196652 JOV196645:JOV196652 JYR196645:JYR196652 KIN196645:KIN196652 KSJ196645:KSJ196652 LCF196645:LCF196652 LMB196645:LMB196652 LVX196645:LVX196652 MFT196645:MFT196652 MPP196645:MPP196652 MZL196645:MZL196652 NJH196645:NJH196652 NTD196645:NTD196652 OCZ196645:OCZ196652 OMV196645:OMV196652 OWR196645:OWR196652 PGN196645:PGN196652 PQJ196645:PQJ196652 QAF196645:QAF196652 QKB196645:QKB196652 QTX196645:QTX196652 RDT196645:RDT196652 RNP196645:RNP196652 RXL196645:RXL196652 SHH196645:SHH196652 SRD196645:SRD196652 TAZ196645:TAZ196652 TKV196645:TKV196652 TUR196645:TUR196652 UEN196645:UEN196652 UOJ196645:UOJ196652 UYF196645:UYF196652 VIB196645:VIB196652 VRX196645:VRX196652 WBT196645:WBT196652 WLP196645:WLP196652 WVL196645:WVL196652 D262186:D262193 IZ262181:IZ262188 SV262181:SV262188 ACR262181:ACR262188 AMN262181:AMN262188 AWJ262181:AWJ262188 BGF262181:BGF262188 BQB262181:BQB262188 BZX262181:BZX262188 CJT262181:CJT262188 CTP262181:CTP262188 DDL262181:DDL262188 DNH262181:DNH262188 DXD262181:DXD262188 EGZ262181:EGZ262188 EQV262181:EQV262188 FAR262181:FAR262188 FKN262181:FKN262188 FUJ262181:FUJ262188 GEF262181:GEF262188 GOB262181:GOB262188 GXX262181:GXX262188 HHT262181:HHT262188 HRP262181:HRP262188 IBL262181:IBL262188 ILH262181:ILH262188 IVD262181:IVD262188 JEZ262181:JEZ262188 JOV262181:JOV262188 JYR262181:JYR262188 KIN262181:KIN262188 KSJ262181:KSJ262188 LCF262181:LCF262188 LMB262181:LMB262188 LVX262181:LVX262188 MFT262181:MFT262188 MPP262181:MPP262188 MZL262181:MZL262188 NJH262181:NJH262188 NTD262181:NTD262188 OCZ262181:OCZ262188 OMV262181:OMV262188 OWR262181:OWR262188 PGN262181:PGN262188 PQJ262181:PQJ262188 QAF262181:QAF262188 QKB262181:QKB262188 QTX262181:QTX262188 RDT262181:RDT262188 RNP262181:RNP262188 RXL262181:RXL262188 SHH262181:SHH262188 SRD262181:SRD262188 TAZ262181:TAZ262188 TKV262181:TKV262188 TUR262181:TUR262188 UEN262181:UEN262188 UOJ262181:UOJ262188 UYF262181:UYF262188 VIB262181:VIB262188 VRX262181:VRX262188 WBT262181:WBT262188 WLP262181:WLP262188 WVL262181:WVL262188 D327722:D327729 IZ327717:IZ327724 SV327717:SV327724 ACR327717:ACR327724 AMN327717:AMN327724 AWJ327717:AWJ327724 BGF327717:BGF327724 BQB327717:BQB327724 BZX327717:BZX327724 CJT327717:CJT327724 CTP327717:CTP327724 DDL327717:DDL327724 DNH327717:DNH327724 DXD327717:DXD327724 EGZ327717:EGZ327724 EQV327717:EQV327724 FAR327717:FAR327724 FKN327717:FKN327724 FUJ327717:FUJ327724 GEF327717:GEF327724 GOB327717:GOB327724 GXX327717:GXX327724 HHT327717:HHT327724 HRP327717:HRP327724 IBL327717:IBL327724 ILH327717:ILH327724 IVD327717:IVD327724 JEZ327717:JEZ327724 JOV327717:JOV327724 JYR327717:JYR327724 KIN327717:KIN327724 KSJ327717:KSJ327724 LCF327717:LCF327724 LMB327717:LMB327724 LVX327717:LVX327724 MFT327717:MFT327724 MPP327717:MPP327724 MZL327717:MZL327724 NJH327717:NJH327724 NTD327717:NTD327724 OCZ327717:OCZ327724 OMV327717:OMV327724 OWR327717:OWR327724 PGN327717:PGN327724 PQJ327717:PQJ327724 QAF327717:QAF327724 QKB327717:QKB327724 QTX327717:QTX327724 RDT327717:RDT327724 RNP327717:RNP327724 RXL327717:RXL327724 SHH327717:SHH327724 SRD327717:SRD327724 TAZ327717:TAZ327724 TKV327717:TKV327724 TUR327717:TUR327724 UEN327717:UEN327724 UOJ327717:UOJ327724 UYF327717:UYF327724 VIB327717:VIB327724 VRX327717:VRX327724 WBT327717:WBT327724 WLP327717:WLP327724 WVL327717:WVL327724 D393258:D393265 IZ393253:IZ393260 SV393253:SV393260 ACR393253:ACR393260 AMN393253:AMN393260 AWJ393253:AWJ393260 BGF393253:BGF393260 BQB393253:BQB393260 BZX393253:BZX393260 CJT393253:CJT393260 CTP393253:CTP393260 DDL393253:DDL393260 DNH393253:DNH393260 DXD393253:DXD393260 EGZ393253:EGZ393260 EQV393253:EQV393260 FAR393253:FAR393260 FKN393253:FKN393260 FUJ393253:FUJ393260 GEF393253:GEF393260 GOB393253:GOB393260 GXX393253:GXX393260 HHT393253:HHT393260 HRP393253:HRP393260 IBL393253:IBL393260 ILH393253:ILH393260 IVD393253:IVD393260 JEZ393253:JEZ393260 JOV393253:JOV393260 JYR393253:JYR393260 KIN393253:KIN393260 KSJ393253:KSJ393260 LCF393253:LCF393260 LMB393253:LMB393260 LVX393253:LVX393260 MFT393253:MFT393260 MPP393253:MPP393260 MZL393253:MZL393260 NJH393253:NJH393260 NTD393253:NTD393260 OCZ393253:OCZ393260 OMV393253:OMV393260 OWR393253:OWR393260 PGN393253:PGN393260 PQJ393253:PQJ393260 QAF393253:QAF393260 QKB393253:QKB393260 QTX393253:QTX393260 RDT393253:RDT393260 RNP393253:RNP393260 RXL393253:RXL393260 SHH393253:SHH393260 SRD393253:SRD393260 TAZ393253:TAZ393260 TKV393253:TKV393260 TUR393253:TUR393260 UEN393253:UEN393260 UOJ393253:UOJ393260 UYF393253:UYF393260 VIB393253:VIB393260 VRX393253:VRX393260 WBT393253:WBT393260 WLP393253:WLP393260 WVL393253:WVL393260 D458794:D458801 IZ458789:IZ458796 SV458789:SV458796 ACR458789:ACR458796 AMN458789:AMN458796 AWJ458789:AWJ458796 BGF458789:BGF458796 BQB458789:BQB458796 BZX458789:BZX458796 CJT458789:CJT458796 CTP458789:CTP458796 DDL458789:DDL458796 DNH458789:DNH458796 DXD458789:DXD458796 EGZ458789:EGZ458796 EQV458789:EQV458796 FAR458789:FAR458796 FKN458789:FKN458796 FUJ458789:FUJ458796 GEF458789:GEF458796 GOB458789:GOB458796 GXX458789:GXX458796 HHT458789:HHT458796 HRP458789:HRP458796 IBL458789:IBL458796 ILH458789:ILH458796 IVD458789:IVD458796 JEZ458789:JEZ458796 JOV458789:JOV458796 JYR458789:JYR458796 KIN458789:KIN458796 KSJ458789:KSJ458796 LCF458789:LCF458796 LMB458789:LMB458796 LVX458789:LVX458796 MFT458789:MFT458796 MPP458789:MPP458796 MZL458789:MZL458796 NJH458789:NJH458796 NTD458789:NTD458796 OCZ458789:OCZ458796 OMV458789:OMV458796 OWR458789:OWR458796 PGN458789:PGN458796 PQJ458789:PQJ458796 QAF458789:QAF458796 QKB458789:QKB458796 QTX458789:QTX458796 RDT458789:RDT458796 RNP458789:RNP458796 RXL458789:RXL458796 SHH458789:SHH458796 SRD458789:SRD458796 TAZ458789:TAZ458796 TKV458789:TKV458796 TUR458789:TUR458796 UEN458789:UEN458796 UOJ458789:UOJ458796 UYF458789:UYF458796 VIB458789:VIB458796 VRX458789:VRX458796 WBT458789:WBT458796 WLP458789:WLP458796 WVL458789:WVL458796 D524330:D524337 IZ524325:IZ524332 SV524325:SV524332 ACR524325:ACR524332 AMN524325:AMN524332 AWJ524325:AWJ524332 BGF524325:BGF524332 BQB524325:BQB524332 BZX524325:BZX524332 CJT524325:CJT524332 CTP524325:CTP524332 DDL524325:DDL524332 DNH524325:DNH524332 DXD524325:DXD524332 EGZ524325:EGZ524332 EQV524325:EQV524332 FAR524325:FAR524332 FKN524325:FKN524332 FUJ524325:FUJ524332 GEF524325:GEF524332 GOB524325:GOB524332 GXX524325:GXX524332 HHT524325:HHT524332 HRP524325:HRP524332 IBL524325:IBL524332 ILH524325:ILH524332 IVD524325:IVD524332 JEZ524325:JEZ524332 JOV524325:JOV524332 JYR524325:JYR524332 KIN524325:KIN524332 KSJ524325:KSJ524332 LCF524325:LCF524332 LMB524325:LMB524332 LVX524325:LVX524332 MFT524325:MFT524332 MPP524325:MPP524332 MZL524325:MZL524332 NJH524325:NJH524332 NTD524325:NTD524332 OCZ524325:OCZ524332 OMV524325:OMV524332 OWR524325:OWR524332 PGN524325:PGN524332 PQJ524325:PQJ524332 QAF524325:QAF524332 QKB524325:QKB524332 QTX524325:QTX524332 RDT524325:RDT524332 RNP524325:RNP524332 RXL524325:RXL524332 SHH524325:SHH524332 SRD524325:SRD524332 TAZ524325:TAZ524332 TKV524325:TKV524332 TUR524325:TUR524332 UEN524325:UEN524332 UOJ524325:UOJ524332 UYF524325:UYF524332 VIB524325:VIB524332 VRX524325:VRX524332 WBT524325:WBT524332 WLP524325:WLP524332 WVL524325:WVL524332 D589866:D589873 IZ589861:IZ589868 SV589861:SV589868 ACR589861:ACR589868 AMN589861:AMN589868 AWJ589861:AWJ589868 BGF589861:BGF589868 BQB589861:BQB589868 BZX589861:BZX589868 CJT589861:CJT589868 CTP589861:CTP589868 DDL589861:DDL589868 DNH589861:DNH589868 DXD589861:DXD589868 EGZ589861:EGZ589868 EQV589861:EQV589868 FAR589861:FAR589868 FKN589861:FKN589868 FUJ589861:FUJ589868 GEF589861:GEF589868 GOB589861:GOB589868 GXX589861:GXX589868 HHT589861:HHT589868 HRP589861:HRP589868 IBL589861:IBL589868 ILH589861:ILH589868 IVD589861:IVD589868 JEZ589861:JEZ589868 JOV589861:JOV589868 JYR589861:JYR589868 KIN589861:KIN589868 KSJ589861:KSJ589868 LCF589861:LCF589868 LMB589861:LMB589868 LVX589861:LVX589868 MFT589861:MFT589868 MPP589861:MPP589868 MZL589861:MZL589868 NJH589861:NJH589868 NTD589861:NTD589868 OCZ589861:OCZ589868 OMV589861:OMV589868 OWR589861:OWR589868 PGN589861:PGN589868 PQJ589861:PQJ589868 QAF589861:QAF589868 QKB589861:QKB589868 QTX589861:QTX589868 RDT589861:RDT589868 RNP589861:RNP589868 RXL589861:RXL589868 SHH589861:SHH589868 SRD589861:SRD589868 TAZ589861:TAZ589868 TKV589861:TKV589868 TUR589861:TUR589868 UEN589861:UEN589868 UOJ589861:UOJ589868 UYF589861:UYF589868 VIB589861:VIB589868 VRX589861:VRX589868 WBT589861:WBT589868 WLP589861:WLP589868 WVL589861:WVL589868 D655402:D655409 IZ655397:IZ655404 SV655397:SV655404 ACR655397:ACR655404 AMN655397:AMN655404 AWJ655397:AWJ655404 BGF655397:BGF655404 BQB655397:BQB655404 BZX655397:BZX655404 CJT655397:CJT655404 CTP655397:CTP655404 DDL655397:DDL655404 DNH655397:DNH655404 DXD655397:DXD655404 EGZ655397:EGZ655404 EQV655397:EQV655404 FAR655397:FAR655404 FKN655397:FKN655404 FUJ655397:FUJ655404 GEF655397:GEF655404 GOB655397:GOB655404 GXX655397:GXX655404 HHT655397:HHT655404 HRP655397:HRP655404 IBL655397:IBL655404 ILH655397:ILH655404 IVD655397:IVD655404 JEZ655397:JEZ655404 JOV655397:JOV655404 JYR655397:JYR655404 KIN655397:KIN655404 KSJ655397:KSJ655404 LCF655397:LCF655404 LMB655397:LMB655404 LVX655397:LVX655404 MFT655397:MFT655404 MPP655397:MPP655404 MZL655397:MZL655404 NJH655397:NJH655404 NTD655397:NTD655404 OCZ655397:OCZ655404 OMV655397:OMV655404 OWR655397:OWR655404 PGN655397:PGN655404 PQJ655397:PQJ655404 QAF655397:QAF655404 QKB655397:QKB655404 QTX655397:QTX655404 RDT655397:RDT655404 RNP655397:RNP655404 RXL655397:RXL655404 SHH655397:SHH655404 SRD655397:SRD655404 TAZ655397:TAZ655404 TKV655397:TKV655404 TUR655397:TUR655404 UEN655397:UEN655404 UOJ655397:UOJ655404 UYF655397:UYF655404 VIB655397:VIB655404 VRX655397:VRX655404 WBT655397:WBT655404 WLP655397:WLP655404 WVL655397:WVL655404 D720938:D720945 IZ720933:IZ720940 SV720933:SV720940 ACR720933:ACR720940 AMN720933:AMN720940 AWJ720933:AWJ720940 BGF720933:BGF720940 BQB720933:BQB720940 BZX720933:BZX720940 CJT720933:CJT720940 CTP720933:CTP720940 DDL720933:DDL720940 DNH720933:DNH720940 DXD720933:DXD720940 EGZ720933:EGZ720940 EQV720933:EQV720940 FAR720933:FAR720940 FKN720933:FKN720940 FUJ720933:FUJ720940 GEF720933:GEF720940 GOB720933:GOB720940 GXX720933:GXX720940 HHT720933:HHT720940 HRP720933:HRP720940 IBL720933:IBL720940 ILH720933:ILH720940 IVD720933:IVD720940 JEZ720933:JEZ720940 JOV720933:JOV720940 JYR720933:JYR720940 KIN720933:KIN720940 KSJ720933:KSJ720940 LCF720933:LCF720940 LMB720933:LMB720940 LVX720933:LVX720940 MFT720933:MFT720940 MPP720933:MPP720940 MZL720933:MZL720940 NJH720933:NJH720940 NTD720933:NTD720940 OCZ720933:OCZ720940 OMV720933:OMV720940 OWR720933:OWR720940 PGN720933:PGN720940 PQJ720933:PQJ720940 QAF720933:QAF720940 QKB720933:QKB720940 QTX720933:QTX720940 RDT720933:RDT720940 RNP720933:RNP720940 RXL720933:RXL720940 SHH720933:SHH720940 SRD720933:SRD720940 TAZ720933:TAZ720940 TKV720933:TKV720940 TUR720933:TUR720940 UEN720933:UEN720940 UOJ720933:UOJ720940 UYF720933:UYF720940 VIB720933:VIB720940 VRX720933:VRX720940 WBT720933:WBT720940 WLP720933:WLP720940 WVL720933:WVL720940 D786474:D786481 IZ786469:IZ786476 SV786469:SV786476 ACR786469:ACR786476 AMN786469:AMN786476 AWJ786469:AWJ786476 BGF786469:BGF786476 BQB786469:BQB786476 BZX786469:BZX786476 CJT786469:CJT786476 CTP786469:CTP786476 DDL786469:DDL786476 DNH786469:DNH786476 DXD786469:DXD786476 EGZ786469:EGZ786476 EQV786469:EQV786476 FAR786469:FAR786476 FKN786469:FKN786476 FUJ786469:FUJ786476 GEF786469:GEF786476 GOB786469:GOB786476 GXX786469:GXX786476 HHT786469:HHT786476 HRP786469:HRP786476 IBL786469:IBL786476 ILH786469:ILH786476 IVD786469:IVD786476 JEZ786469:JEZ786476 JOV786469:JOV786476 JYR786469:JYR786476 KIN786469:KIN786476 KSJ786469:KSJ786476 LCF786469:LCF786476 LMB786469:LMB786476 LVX786469:LVX786476 MFT786469:MFT786476 MPP786469:MPP786476 MZL786469:MZL786476 NJH786469:NJH786476 NTD786469:NTD786476 OCZ786469:OCZ786476 OMV786469:OMV786476 OWR786469:OWR786476 PGN786469:PGN786476 PQJ786469:PQJ786476 QAF786469:QAF786476 QKB786469:QKB786476 QTX786469:QTX786476 RDT786469:RDT786476 RNP786469:RNP786476 RXL786469:RXL786476 SHH786469:SHH786476 SRD786469:SRD786476 TAZ786469:TAZ786476 TKV786469:TKV786476 TUR786469:TUR786476 UEN786469:UEN786476 UOJ786469:UOJ786476 UYF786469:UYF786476 VIB786469:VIB786476 VRX786469:VRX786476 WBT786469:WBT786476 WLP786469:WLP786476 WVL786469:WVL786476 D852010:D852017 IZ852005:IZ852012 SV852005:SV852012 ACR852005:ACR852012 AMN852005:AMN852012 AWJ852005:AWJ852012 BGF852005:BGF852012 BQB852005:BQB852012 BZX852005:BZX852012 CJT852005:CJT852012 CTP852005:CTP852012 DDL852005:DDL852012 DNH852005:DNH852012 DXD852005:DXD852012 EGZ852005:EGZ852012 EQV852005:EQV852012 FAR852005:FAR852012 FKN852005:FKN852012 FUJ852005:FUJ852012 GEF852005:GEF852012 GOB852005:GOB852012 GXX852005:GXX852012 HHT852005:HHT852012 HRP852005:HRP852012 IBL852005:IBL852012 ILH852005:ILH852012 IVD852005:IVD852012 JEZ852005:JEZ852012 JOV852005:JOV852012 JYR852005:JYR852012 KIN852005:KIN852012 KSJ852005:KSJ852012 LCF852005:LCF852012 LMB852005:LMB852012 LVX852005:LVX852012 MFT852005:MFT852012 MPP852005:MPP852012 MZL852005:MZL852012 NJH852005:NJH852012 NTD852005:NTD852012 OCZ852005:OCZ852012 OMV852005:OMV852012 OWR852005:OWR852012 PGN852005:PGN852012 PQJ852005:PQJ852012 QAF852005:QAF852012 QKB852005:QKB852012 QTX852005:QTX852012 RDT852005:RDT852012 RNP852005:RNP852012 RXL852005:RXL852012 SHH852005:SHH852012 SRD852005:SRD852012 TAZ852005:TAZ852012 TKV852005:TKV852012 TUR852005:TUR852012 UEN852005:UEN852012 UOJ852005:UOJ852012 UYF852005:UYF852012 VIB852005:VIB852012 VRX852005:VRX852012 WBT852005:WBT852012 WLP852005:WLP852012 WVL852005:WVL852012 D917546:D917553 IZ917541:IZ917548 SV917541:SV917548 ACR917541:ACR917548 AMN917541:AMN917548 AWJ917541:AWJ917548 BGF917541:BGF917548 BQB917541:BQB917548 BZX917541:BZX917548 CJT917541:CJT917548 CTP917541:CTP917548 DDL917541:DDL917548 DNH917541:DNH917548 DXD917541:DXD917548 EGZ917541:EGZ917548 EQV917541:EQV917548 FAR917541:FAR917548 FKN917541:FKN917548 FUJ917541:FUJ917548 GEF917541:GEF917548 GOB917541:GOB917548 GXX917541:GXX917548 HHT917541:HHT917548 HRP917541:HRP917548 IBL917541:IBL917548 ILH917541:ILH917548 IVD917541:IVD917548 JEZ917541:JEZ917548 JOV917541:JOV917548 JYR917541:JYR917548 KIN917541:KIN917548 KSJ917541:KSJ917548 LCF917541:LCF917548 LMB917541:LMB917548 LVX917541:LVX917548 MFT917541:MFT917548 MPP917541:MPP917548 MZL917541:MZL917548 NJH917541:NJH917548 NTD917541:NTD917548 OCZ917541:OCZ917548 OMV917541:OMV917548 OWR917541:OWR917548 PGN917541:PGN917548 PQJ917541:PQJ917548 QAF917541:QAF917548 QKB917541:QKB917548 QTX917541:QTX917548 RDT917541:RDT917548 RNP917541:RNP917548 RXL917541:RXL917548 SHH917541:SHH917548 SRD917541:SRD917548 TAZ917541:TAZ917548 TKV917541:TKV917548 TUR917541:TUR917548 UEN917541:UEN917548 UOJ917541:UOJ917548 UYF917541:UYF917548 VIB917541:VIB917548 VRX917541:VRX917548 WBT917541:WBT917548 WLP917541:WLP917548 WVL917541:WVL917548 D983082:D983089 IZ983077:IZ983084 SV983077:SV983084 ACR983077:ACR983084 AMN983077:AMN983084 AWJ983077:AWJ983084 BGF983077:BGF983084 BQB983077:BQB983084 BZX983077:BZX983084 CJT983077:CJT983084 CTP983077:CTP983084 DDL983077:DDL983084 DNH983077:DNH983084 DXD983077:DXD983084 EGZ983077:EGZ983084 EQV983077:EQV983084 FAR983077:FAR983084 FKN983077:FKN983084 FUJ983077:FUJ983084 GEF983077:GEF983084 GOB983077:GOB983084 GXX983077:GXX983084 HHT983077:HHT983084 HRP983077:HRP983084 IBL983077:IBL983084 ILH983077:ILH983084 IVD983077:IVD983084 JEZ983077:JEZ983084 JOV983077:JOV983084 JYR983077:JYR983084 KIN983077:KIN983084 KSJ983077:KSJ983084 LCF983077:LCF983084 LMB983077:LMB983084 LVX983077:LVX983084 MFT983077:MFT983084 MPP983077:MPP983084 MZL983077:MZL983084 NJH983077:NJH983084 NTD983077:NTD983084 OCZ983077:OCZ983084 OMV983077:OMV983084 OWR983077:OWR983084 PGN983077:PGN983084 PQJ983077:PQJ983084 QAF983077:QAF983084 QKB983077:QKB983084 QTX983077:QTX983084 RDT983077:RDT983084 RNP983077:RNP983084 RXL983077:RXL983084 SHH983077:SHH983084 SRD983077:SRD983084 TAZ983077:TAZ983084 TKV983077:TKV983084 TUR983077:TUR983084 UEN983077:UEN983084 UOJ983077:UOJ983084 UYF983077:UYF983084 VIB983077:VIB983084 VRX983077:VRX983084 WBT983077:WBT983084 WLP983077:WLP983084 WVL983077:WVL983084 D55 D65564:D65565 IZ65559:IZ65560 SV65559:SV65560 ACR65559:ACR65560 AMN65559:AMN65560 AWJ65559:AWJ65560 BGF65559:BGF65560 BQB65559:BQB65560 BZX65559:BZX65560 CJT65559:CJT65560 CTP65559:CTP65560 DDL65559:DDL65560 DNH65559:DNH65560 DXD65559:DXD65560 EGZ65559:EGZ65560 EQV65559:EQV65560 FAR65559:FAR65560 FKN65559:FKN65560 FUJ65559:FUJ65560 GEF65559:GEF65560 GOB65559:GOB65560 GXX65559:GXX65560 HHT65559:HHT65560 HRP65559:HRP65560 IBL65559:IBL65560 ILH65559:ILH65560 IVD65559:IVD65560 JEZ65559:JEZ65560 JOV65559:JOV65560 JYR65559:JYR65560 KIN65559:KIN65560 KSJ65559:KSJ65560 LCF65559:LCF65560 LMB65559:LMB65560 LVX65559:LVX65560 MFT65559:MFT65560 MPP65559:MPP65560 MZL65559:MZL65560 NJH65559:NJH65560 NTD65559:NTD65560 OCZ65559:OCZ65560 OMV65559:OMV65560 OWR65559:OWR65560 PGN65559:PGN65560 PQJ65559:PQJ65560 QAF65559:QAF65560 QKB65559:QKB65560 QTX65559:QTX65560 RDT65559:RDT65560 RNP65559:RNP65560 RXL65559:RXL65560 SHH65559:SHH65560 SRD65559:SRD65560 TAZ65559:TAZ65560 TKV65559:TKV65560 TUR65559:TUR65560 UEN65559:UEN65560 UOJ65559:UOJ65560 UYF65559:UYF65560 VIB65559:VIB65560 VRX65559:VRX65560 WBT65559:WBT65560 WLP65559:WLP65560 WVL65559:WVL65560 D131100:D131101 IZ131095:IZ131096 SV131095:SV131096 ACR131095:ACR131096 AMN131095:AMN131096 AWJ131095:AWJ131096 BGF131095:BGF131096 BQB131095:BQB131096 BZX131095:BZX131096 CJT131095:CJT131096 CTP131095:CTP131096 DDL131095:DDL131096 DNH131095:DNH131096 DXD131095:DXD131096 EGZ131095:EGZ131096 EQV131095:EQV131096 FAR131095:FAR131096 FKN131095:FKN131096 FUJ131095:FUJ131096 GEF131095:GEF131096 GOB131095:GOB131096 GXX131095:GXX131096 HHT131095:HHT131096 HRP131095:HRP131096 IBL131095:IBL131096 ILH131095:ILH131096 IVD131095:IVD131096 JEZ131095:JEZ131096 JOV131095:JOV131096 JYR131095:JYR131096 KIN131095:KIN131096 KSJ131095:KSJ131096 LCF131095:LCF131096 LMB131095:LMB131096 LVX131095:LVX131096 MFT131095:MFT131096 MPP131095:MPP131096 MZL131095:MZL131096 NJH131095:NJH131096 NTD131095:NTD131096 OCZ131095:OCZ131096 OMV131095:OMV131096 OWR131095:OWR131096 PGN131095:PGN131096 PQJ131095:PQJ131096 QAF131095:QAF131096 QKB131095:QKB131096 QTX131095:QTX131096 RDT131095:RDT131096 RNP131095:RNP131096 RXL131095:RXL131096 SHH131095:SHH131096 SRD131095:SRD131096 TAZ131095:TAZ131096 TKV131095:TKV131096 TUR131095:TUR131096 UEN131095:UEN131096 UOJ131095:UOJ131096 UYF131095:UYF131096 VIB131095:VIB131096 VRX131095:VRX131096 WBT131095:WBT131096 WLP131095:WLP131096 WVL131095:WVL131096 D196636:D196637 IZ196631:IZ196632 SV196631:SV196632 ACR196631:ACR196632 AMN196631:AMN196632 AWJ196631:AWJ196632 BGF196631:BGF196632 BQB196631:BQB196632 BZX196631:BZX196632 CJT196631:CJT196632 CTP196631:CTP196632 DDL196631:DDL196632 DNH196631:DNH196632 DXD196631:DXD196632 EGZ196631:EGZ196632 EQV196631:EQV196632 FAR196631:FAR196632 FKN196631:FKN196632 FUJ196631:FUJ196632 GEF196631:GEF196632 GOB196631:GOB196632 GXX196631:GXX196632 HHT196631:HHT196632 HRP196631:HRP196632 IBL196631:IBL196632 ILH196631:ILH196632 IVD196631:IVD196632 JEZ196631:JEZ196632 JOV196631:JOV196632 JYR196631:JYR196632 KIN196631:KIN196632 KSJ196631:KSJ196632 LCF196631:LCF196632 LMB196631:LMB196632 LVX196631:LVX196632 MFT196631:MFT196632 MPP196631:MPP196632 MZL196631:MZL196632 NJH196631:NJH196632 NTD196631:NTD196632 OCZ196631:OCZ196632 OMV196631:OMV196632 OWR196631:OWR196632 PGN196631:PGN196632 PQJ196631:PQJ196632 QAF196631:QAF196632 QKB196631:QKB196632 QTX196631:QTX196632 RDT196631:RDT196632 RNP196631:RNP196632 RXL196631:RXL196632 SHH196631:SHH196632 SRD196631:SRD196632 TAZ196631:TAZ196632 TKV196631:TKV196632 TUR196631:TUR196632 UEN196631:UEN196632 UOJ196631:UOJ196632 UYF196631:UYF196632 VIB196631:VIB196632 VRX196631:VRX196632 WBT196631:WBT196632 WLP196631:WLP196632 WVL196631:WVL196632 D262172:D262173 IZ262167:IZ262168 SV262167:SV262168 ACR262167:ACR262168 AMN262167:AMN262168 AWJ262167:AWJ262168 BGF262167:BGF262168 BQB262167:BQB262168 BZX262167:BZX262168 CJT262167:CJT262168 CTP262167:CTP262168 DDL262167:DDL262168 DNH262167:DNH262168 DXD262167:DXD262168 EGZ262167:EGZ262168 EQV262167:EQV262168 FAR262167:FAR262168 FKN262167:FKN262168 FUJ262167:FUJ262168 GEF262167:GEF262168 GOB262167:GOB262168 GXX262167:GXX262168 HHT262167:HHT262168 HRP262167:HRP262168 IBL262167:IBL262168 ILH262167:ILH262168 IVD262167:IVD262168 JEZ262167:JEZ262168 JOV262167:JOV262168 JYR262167:JYR262168 KIN262167:KIN262168 KSJ262167:KSJ262168 LCF262167:LCF262168 LMB262167:LMB262168 LVX262167:LVX262168 MFT262167:MFT262168 MPP262167:MPP262168 MZL262167:MZL262168 NJH262167:NJH262168 NTD262167:NTD262168 OCZ262167:OCZ262168 OMV262167:OMV262168 OWR262167:OWR262168 PGN262167:PGN262168 PQJ262167:PQJ262168 QAF262167:QAF262168 QKB262167:QKB262168 QTX262167:QTX262168 RDT262167:RDT262168 RNP262167:RNP262168 RXL262167:RXL262168 SHH262167:SHH262168 SRD262167:SRD262168 TAZ262167:TAZ262168 TKV262167:TKV262168 TUR262167:TUR262168 UEN262167:UEN262168 UOJ262167:UOJ262168 UYF262167:UYF262168 VIB262167:VIB262168 VRX262167:VRX262168 WBT262167:WBT262168 WLP262167:WLP262168 WVL262167:WVL262168 D327708:D327709 IZ327703:IZ327704 SV327703:SV327704 ACR327703:ACR327704 AMN327703:AMN327704 AWJ327703:AWJ327704 BGF327703:BGF327704 BQB327703:BQB327704 BZX327703:BZX327704 CJT327703:CJT327704 CTP327703:CTP327704 DDL327703:DDL327704 DNH327703:DNH327704 DXD327703:DXD327704 EGZ327703:EGZ327704 EQV327703:EQV327704 FAR327703:FAR327704 FKN327703:FKN327704 FUJ327703:FUJ327704 GEF327703:GEF327704 GOB327703:GOB327704 GXX327703:GXX327704 HHT327703:HHT327704 HRP327703:HRP327704 IBL327703:IBL327704 ILH327703:ILH327704 IVD327703:IVD327704 JEZ327703:JEZ327704 JOV327703:JOV327704 JYR327703:JYR327704 KIN327703:KIN327704 KSJ327703:KSJ327704 LCF327703:LCF327704 LMB327703:LMB327704 LVX327703:LVX327704 MFT327703:MFT327704 MPP327703:MPP327704 MZL327703:MZL327704 NJH327703:NJH327704 NTD327703:NTD327704 OCZ327703:OCZ327704 OMV327703:OMV327704 OWR327703:OWR327704 PGN327703:PGN327704 PQJ327703:PQJ327704 QAF327703:QAF327704 QKB327703:QKB327704 QTX327703:QTX327704 RDT327703:RDT327704 RNP327703:RNP327704 RXL327703:RXL327704 SHH327703:SHH327704 SRD327703:SRD327704 TAZ327703:TAZ327704 TKV327703:TKV327704 TUR327703:TUR327704 UEN327703:UEN327704 UOJ327703:UOJ327704 UYF327703:UYF327704 VIB327703:VIB327704 VRX327703:VRX327704 WBT327703:WBT327704 WLP327703:WLP327704 WVL327703:WVL327704 D393244:D393245 IZ393239:IZ393240 SV393239:SV393240 ACR393239:ACR393240 AMN393239:AMN393240 AWJ393239:AWJ393240 BGF393239:BGF393240 BQB393239:BQB393240 BZX393239:BZX393240 CJT393239:CJT393240 CTP393239:CTP393240 DDL393239:DDL393240 DNH393239:DNH393240 DXD393239:DXD393240 EGZ393239:EGZ393240 EQV393239:EQV393240 FAR393239:FAR393240 FKN393239:FKN393240 FUJ393239:FUJ393240 GEF393239:GEF393240 GOB393239:GOB393240 GXX393239:GXX393240 HHT393239:HHT393240 HRP393239:HRP393240 IBL393239:IBL393240 ILH393239:ILH393240 IVD393239:IVD393240 JEZ393239:JEZ393240 JOV393239:JOV393240 JYR393239:JYR393240 KIN393239:KIN393240 KSJ393239:KSJ393240 LCF393239:LCF393240 LMB393239:LMB393240 LVX393239:LVX393240 MFT393239:MFT393240 MPP393239:MPP393240 MZL393239:MZL393240 NJH393239:NJH393240 NTD393239:NTD393240 OCZ393239:OCZ393240 OMV393239:OMV393240 OWR393239:OWR393240 PGN393239:PGN393240 PQJ393239:PQJ393240 QAF393239:QAF393240 QKB393239:QKB393240 QTX393239:QTX393240 RDT393239:RDT393240 RNP393239:RNP393240 RXL393239:RXL393240 SHH393239:SHH393240 SRD393239:SRD393240 TAZ393239:TAZ393240 TKV393239:TKV393240 TUR393239:TUR393240 UEN393239:UEN393240 UOJ393239:UOJ393240 UYF393239:UYF393240 VIB393239:VIB393240 VRX393239:VRX393240 WBT393239:WBT393240 WLP393239:WLP393240 WVL393239:WVL393240 D458780:D458781 IZ458775:IZ458776 SV458775:SV458776 ACR458775:ACR458776 AMN458775:AMN458776 AWJ458775:AWJ458776 BGF458775:BGF458776 BQB458775:BQB458776 BZX458775:BZX458776 CJT458775:CJT458776 CTP458775:CTP458776 DDL458775:DDL458776 DNH458775:DNH458776 DXD458775:DXD458776 EGZ458775:EGZ458776 EQV458775:EQV458776 FAR458775:FAR458776 FKN458775:FKN458776 FUJ458775:FUJ458776 GEF458775:GEF458776 GOB458775:GOB458776 GXX458775:GXX458776 HHT458775:HHT458776 HRP458775:HRP458776 IBL458775:IBL458776 ILH458775:ILH458776 IVD458775:IVD458776 JEZ458775:JEZ458776 JOV458775:JOV458776 JYR458775:JYR458776 KIN458775:KIN458776 KSJ458775:KSJ458776 LCF458775:LCF458776 LMB458775:LMB458776 LVX458775:LVX458776 MFT458775:MFT458776 MPP458775:MPP458776 MZL458775:MZL458776 NJH458775:NJH458776 NTD458775:NTD458776 OCZ458775:OCZ458776 OMV458775:OMV458776 OWR458775:OWR458776 PGN458775:PGN458776 PQJ458775:PQJ458776 QAF458775:QAF458776 QKB458775:QKB458776 QTX458775:QTX458776 RDT458775:RDT458776 RNP458775:RNP458776 RXL458775:RXL458776 SHH458775:SHH458776 SRD458775:SRD458776 TAZ458775:TAZ458776 TKV458775:TKV458776 TUR458775:TUR458776 UEN458775:UEN458776 UOJ458775:UOJ458776 UYF458775:UYF458776 VIB458775:VIB458776 VRX458775:VRX458776 WBT458775:WBT458776 WLP458775:WLP458776 WVL458775:WVL458776 D524316:D524317 IZ524311:IZ524312 SV524311:SV524312 ACR524311:ACR524312 AMN524311:AMN524312 AWJ524311:AWJ524312 BGF524311:BGF524312 BQB524311:BQB524312 BZX524311:BZX524312 CJT524311:CJT524312 CTP524311:CTP524312 DDL524311:DDL524312 DNH524311:DNH524312 DXD524311:DXD524312 EGZ524311:EGZ524312 EQV524311:EQV524312 FAR524311:FAR524312 FKN524311:FKN524312 FUJ524311:FUJ524312 GEF524311:GEF524312 GOB524311:GOB524312 GXX524311:GXX524312 HHT524311:HHT524312 HRP524311:HRP524312 IBL524311:IBL524312 ILH524311:ILH524312 IVD524311:IVD524312 JEZ524311:JEZ524312 JOV524311:JOV524312 JYR524311:JYR524312 KIN524311:KIN524312 KSJ524311:KSJ524312 LCF524311:LCF524312 LMB524311:LMB524312 LVX524311:LVX524312 MFT524311:MFT524312 MPP524311:MPP524312 MZL524311:MZL524312 NJH524311:NJH524312 NTD524311:NTD524312 OCZ524311:OCZ524312 OMV524311:OMV524312 OWR524311:OWR524312 PGN524311:PGN524312 PQJ524311:PQJ524312 QAF524311:QAF524312 QKB524311:QKB524312 QTX524311:QTX524312 RDT524311:RDT524312 RNP524311:RNP524312 RXL524311:RXL524312 SHH524311:SHH524312 SRD524311:SRD524312 TAZ524311:TAZ524312 TKV524311:TKV524312 TUR524311:TUR524312 UEN524311:UEN524312 UOJ524311:UOJ524312 UYF524311:UYF524312 VIB524311:VIB524312 VRX524311:VRX524312 WBT524311:WBT524312 WLP524311:WLP524312 WVL524311:WVL524312 D589852:D589853 IZ589847:IZ589848 SV589847:SV589848 ACR589847:ACR589848 AMN589847:AMN589848 AWJ589847:AWJ589848 BGF589847:BGF589848 BQB589847:BQB589848 BZX589847:BZX589848 CJT589847:CJT589848 CTP589847:CTP589848 DDL589847:DDL589848 DNH589847:DNH589848 DXD589847:DXD589848 EGZ589847:EGZ589848 EQV589847:EQV589848 FAR589847:FAR589848 FKN589847:FKN589848 FUJ589847:FUJ589848 GEF589847:GEF589848 GOB589847:GOB589848 GXX589847:GXX589848 HHT589847:HHT589848 HRP589847:HRP589848 IBL589847:IBL589848 ILH589847:ILH589848 IVD589847:IVD589848 JEZ589847:JEZ589848 JOV589847:JOV589848 JYR589847:JYR589848 KIN589847:KIN589848 KSJ589847:KSJ589848 LCF589847:LCF589848 LMB589847:LMB589848 LVX589847:LVX589848 MFT589847:MFT589848 MPP589847:MPP589848 MZL589847:MZL589848 NJH589847:NJH589848 NTD589847:NTD589848 OCZ589847:OCZ589848 OMV589847:OMV589848 OWR589847:OWR589848 PGN589847:PGN589848 PQJ589847:PQJ589848 QAF589847:QAF589848 QKB589847:QKB589848 QTX589847:QTX589848 RDT589847:RDT589848 RNP589847:RNP589848 RXL589847:RXL589848 SHH589847:SHH589848 SRD589847:SRD589848 TAZ589847:TAZ589848 TKV589847:TKV589848 TUR589847:TUR589848 UEN589847:UEN589848 UOJ589847:UOJ589848 UYF589847:UYF589848 VIB589847:VIB589848 VRX589847:VRX589848 WBT589847:WBT589848 WLP589847:WLP589848 WVL589847:WVL589848 D655388:D655389 IZ655383:IZ655384 SV655383:SV655384 ACR655383:ACR655384 AMN655383:AMN655384 AWJ655383:AWJ655384 BGF655383:BGF655384 BQB655383:BQB655384 BZX655383:BZX655384 CJT655383:CJT655384 CTP655383:CTP655384 DDL655383:DDL655384 DNH655383:DNH655384 DXD655383:DXD655384 EGZ655383:EGZ655384 EQV655383:EQV655384 FAR655383:FAR655384 FKN655383:FKN655384 FUJ655383:FUJ655384 GEF655383:GEF655384 GOB655383:GOB655384 GXX655383:GXX655384 HHT655383:HHT655384 HRP655383:HRP655384 IBL655383:IBL655384 ILH655383:ILH655384 IVD655383:IVD655384 JEZ655383:JEZ655384 JOV655383:JOV655384 JYR655383:JYR655384 KIN655383:KIN655384 KSJ655383:KSJ655384 LCF655383:LCF655384 LMB655383:LMB655384 LVX655383:LVX655384 MFT655383:MFT655384 MPP655383:MPP655384 MZL655383:MZL655384 NJH655383:NJH655384 NTD655383:NTD655384 OCZ655383:OCZ655384 OMV655383:OMV655384 OWR655383:OWR655384 PGN655383:PGN655384 PQJ655383:PQJ655384 QAF655383:QAF655384 QKB655383:QKB655384 QTX655383:QTX655384 RDT655383:RDT655384 RNP655383:RNP655384 RXL655383:RXL655384 SHH655383:SHH655384 SRD655383:SRD655384 TAZ655383:TAZ655384 TKV655383:TKV655384 TUR655383:TUR655384 UEN655383:UEN655384 UOJ655383:UOJ655384 UYF655383:UYF655384 VIB655383:VIB655384 VRX655383:VRX655384 WBT655383:WBT655384 WLP655383:WLP655384 WVL655383:WVL655384 D720924:D720925 IZ720919:IZ720920 SV720919:SV720920 ACR720919:ACR720920 AMN720919:AMN720920 AWJ720919:AWJ720920 BGF720919:BGF720920 BQB720919:BQB720920 BZX720919:BZX720920 CJT720919:CJT720920 CTP720919:CTP720920 DDL720919:DDL720920 DNH720919:DNH720920 DXD720919:DXD720920 EGZ720919:EGZ720920 EQV720919:EQV720920 FAR720919:FAR720920 FKN720919:FKN720920 FUJ720919:FUJ720920 GEF720919:GEF720920 GOB720919:GOB720920 GXX720919:GXX720920 HHT720919:HHT720920 HRP720919:HRP720920 IBL720919:IBL720920 ILH720919:ILH720920 IVD720919:IVD720920 JEZ720919:JEZ720920 JOV720919:JOV720920 JYR720919:JYR720920 KIN720919:KIN720920 KSJ720919:KSJ720920 LCF720919:LCF720920 LMB720919:LMB720920 LVX720919:LVX720920 MFT720919:MFT720920 MPP720919:MPP720920 MZL720919:MZL720920 NJH720919:NJH720920 NTD720919:NTD720920 OCZ720919:OCZ720920 OMV720919:OMV720920 OWR720919:OWR720920 PGN720919:PGN720920 PQJ720919:PQJ720920 QAF720919:QAF720920 QKB720919:QKB720920 QTX720919:QTX720920 RDT720919:RDT720920 RNP720919:RNP720920 RXL720919:RXL720920 SHH720919:SHH720920 SRD720919:SRD720920 TAZ720919:TAZ720920 TKV720919:TKV720920 TUR720919:TUR720920 UEN720919:UEN720920 UOJ720919:UOJ720920 UYF720919:UYF720920 VIB720919:VIB720920 VRX720919:VRX720920 WBT720919:WBT720920 WLP720919:WLP720920 WVL720919:WVL720920 D786460:D786461 IZ786455:IZ786456 SV786455:SV786456 ACR786455:ACR786456 AMN786455:AMN786456 AWJ786455:AWJ786456 BGF786455:BGF786456 BQB786455:BQB786456 BZX786455:BZX786456 CJT786455:CJT786456 CTP786455:CTP786456 DDL786455:DDL786456 DNH786455:DNH786456 DXD786455:DXD786456 EGZ786455:EGZ786456 EQV786455:EQV786456 FAR786455:FAR786456 FKN786455:FKN786456 FUJ786455:FUJ786456 GEF786455:GEF786456 GOB786455:GOB786456 GXX786455:GXX786456 HHT786455:HHT786456 HRP786455:HRP786456 IBL786455:IBL786456 ILH786455:ILH786456 IVD786455:IVD786456 JEZ786455:JEZ786456 JOV786455:JOV786456 JYR786455:JYR786456 KIN786455:KIN786456 KSJ786455:KSJ786456 LCF786455:LCF786456 LMB786455:LMB786456 LVX786455:LVX786456 MFT786455:MFT786456 MPP786455:MPP786456 MZL786455:MZL786456 NJH786455:NJH786456 NTD786455:NTD786456 OCZ786455:OCZ786456 OMV786455:OMV786456 OWR786455:OWR786456 PGN786455:PGN786456 PQJ786455:PQJ786456 QAF786455:QAF786456 QKB786455:QKB786456 QTX786455:QTX786456 RDT786455:RDT786456 RNP786455:RNP786456 RXL786455:RXL786456 SHH786455:SHH786456 SRD786455:SRD786456 TAZ786455:TAZ786456 TKV786455:TKV786456 TUR786455:TUR786456 UEN786455:UEN786456 UOJ786455:UOJ786456 UYF786455:UYF786456 VIB786455:VIB786456 VRX786455:VRX786456 WBT786455:WBT786456 WLP786455:WLP786456 WVL786455:WVL786456 D851996:D851997 IZ851991:IZ851992 SV851991:SV851992 ACR851991:ACR851992 AMN851991:AMN851992 AWJ851991:AWJ851992 BGF851991:BGF851992 BQB851991:BQB851992 BZX851991:BZX851992 CJT851991:CJT851992 CTP851991:CTP851992 DDL851991:DDL851992 DNH851991:DNH851992 DXD851991:DXD851992 EGZ851991:EGZ851992 EQV851991:EQV851992 FAR851991:FAR851992 FKN851991:FKN851992 FUJ851991:FUJ851992 GEF851991:GEF851992 GOB851991:GOB851992 GXX851991:GXX851992 HHT851991:HHT851992 HRP851991:HRP851992 IBL851991:IBL851992 ILH851991:ILH851992 IVD851991:IVD851992 JEZ851991:JEZ851992 JOV851991:JOV851992 JYR851991:JYR851992 KIN851991:KIN851992 KSJ851991:KSJ851992 LCF851991:LCF851992 LMB851991:LMB851992 LVX851991:LVX851992 MFT851991:MFT851992 MPP851991:MPP851992 MZL851991:MZL851992 NJH851991:NJH851992 NTD851991:NTD851992 OCZ851991:OCZ851992 OMV851991:OMV851992 OWR851991:OWR851992 PGN851991:PGN851992 PQJ851991:PQJ851992 QAF851991:QAF851992 QKB851991:QKB851992 QTX851991:QTX851992 RDT851991:RDT851992 RNP851991:RNP851992 RXL851991:RXL851992 SHH851991:SHH851992 SRD851991:SRD851992 TAZ851991:TAZ851992 TKV851991:TKV851992 TUR851991:TUR851992 UEN851991:UEN851992 UOJ851991:UOJ851992 UYF851991:UYF851992 VIB851991:VIB851992 VRX851991:VRX851992 WBT851991:WBT851992 WLP851991:WLP851992 WVL851991:WVL851992 D917532:D917533 IZ917527:IZ917528 SV917527:SV917528 ACR917527:ACR917528 AMN917527:AMN917528 AWJ917527:AWJ917528 BGF917527:BGF917528 BQB917527:BQB917528 BZX917527:BZX917528 CJT917527:CJT917528 CTP917527:CTP917528 DDL917527:DDL917528 DNH917527:DNH917528 DXD917527:DXD917528 EGZ917527:EGZ917528 EQV917527:EQV917528 FAR917527:FAR917528 FKN917527:FKN917528 FUJ917527:FUJ917528 GEF917527:GEF917528 GOB917527:GOB917528 GXX917527:GXX917528 HHT917527:HHT917528 HRP917527:HRP917528 IBL917527:IBL917528 ILH917527:ILH917528 IVD917527:IVD917528 JEZ917527:JEZ917528 JOV917527:JOV917528 JYR917527:JYR917528 KIN917527:KIN917528 KSJ917527:KSJ917528 LCF917527:LCF917528 LMB917527:LMB917528 LVX917527:LVX917528 MFT917527:MFT917528 MPP917527:MPP917528 MZL917527:MZL917528 NJH917527:NJH917528 NTD917527:NTD917528 OCZ917527:OCZ917528 OMV917527:OMV917528 OWR917527:OWR917528 PGN917527:PGN917528 PQJ917527:PQJ917528 QAF917527:QAF917528 QKB917527:QKB917528 QTX917527:QTX917528 RDT917527:RDT917528 RNP917527:RNP917528 RXL917527:RXL917528 SHH917527:SHH917528 SRD917527:SRD917528 TAZ917527:TAZ917528 TKV917527:TKV917528 TUR917527:TUR917528 UEN917527:UEN917528 UOJ917527:UOJ917528 UYF917527:UYF917528 VIB917527:VIB917528 VRX917527:VRX917528 WBT917527:WBT917528 WLP917527:WLP917528 WVL917527:WVL917528 D983068:D983069 IZ983063:IZ983064 SV983063:SV983064 ACR983063:ACR983064 AMN983063:AMN983064 AWJ983063:AWJ983064 BGF983063:BGF983064 BQB983063:BQB983064 BZX983063:BZX983064 CJT983063:CJT983064 CTP983063:CTP983064 DDL983063:DDL983064 DNH983063:DNH983064 DXD983063:DXD983064 EGZ983063:EGZ983064 EQV983063:EQV983064 FAR983063:FAR983064 FKN983063:FKN983064 FUJ983063:FUJ983064 GEF983063:GEF983064 GOB983063:GOB983064 GXX983063:GXX983064 HHT983063:HHT983064 HRP983063:HRP983064 IBL983063:IBL983064 ILH983063:ILH983064 IVD983063:IVD983064 JEZ983063:JEZ983064 JOV983063:JOV983064 JYR983063:JYR983064 KIN983063:KIN983064 KSJ983063:KSJ983064 LCF983063:LCF983064 LMB983063:LMB983064 LVX983063:LVX983064 MFT983063:MFT983064 MPP983063:MPP983064 MZL983063:MZL983064 NJH983063:NJH983064 NTD983063:NTD983064 OCZ983063:OCZ983064 OMV983063:OMV983064 OWR983063:OWR983064 PGN983063:PGN983064 PQJ983063:PQJ983064 QAF983063:QAF983064 QKB983063:QKB983064 QTX983063:QTX983064 RDT983063:RDT983064 RNP983063:RNP983064 RXL983063:RXL983064 SHH983063:SHH983064 SRD983063:SRD983064 TAZ983063:TAZ983064 TKV983063:TKV983064 TUR983063:TUR983064 UEN983063:UEN983064 UOJ983063:UOJ983064 UYF983063:UYF983064 VIB983063:VIB983064 VRX983063:VRX983064 WBT983063:WBT983064 WLP983063:WLP983064 WVL983063:WVL983064 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D65552:D65553 IZ65547:IZ65548 SV65547:SV65548 ACR65547:ACR65548 AMN65547:AMN65548 AWJ65547:AWJ65548 BGF65547:BGF65548 BQB65547:BQB65548 BZX65547:BZX65548 CJT65547:CJT65548 CTP65547:CTP65548 DDL65547:DDL65548 DNH65547:DNH65548 DXD65547:DXD65548 EGZ65547:EGZ65548 EQV65547:EQV65548 FAR65547:FAR65548 FKN65547:FKN65548 FUJ65547:FUJ65548 GEF65547:GEF65548 GOB65547:GOB65548 GXX65547:GXX65548 HHT65547:HHT65548 HRP65547:HRP65548 IBL65547:IBL65548 ILH65547:ILH65548 IVD65547:IVD65548 JEZ65547:JEZ65548 JOV65547:JOV65548 JYR65547:JYR65548 KIN65547:KIN65548 KSJ65547:KSJ65548 LCF65547:LCF65548 LMB65547:LMB65548 LVX65547:LVX65548 MFT65547:MFT65548 MPP65547:MPP65548 MZL65547:MZL65548 NJH65547:NJH65548 NTD65547:NTD65548 OCZ65547:OCZ65548 OMV65547:OMV65548 OWR65547:OWR65548 PGN65547:PGN65548 PQJ65547:PQJ65548 QAF65547:QAF65548 QKB65547:QKB65548 QTX65547:QTX65548 RDT65547:RDT65548 RNP65547:RNP65548 RXL65547:RXL65548 SHH65547:SHH65548 SRD65547:SRD65548 TAZ65547:TAZ65548 TKV65547:TKV65548 TUR65547:TUR65548 UEN65547:UEN65548 UOJ65547:UOJ65548 UYF65547:UYF65548 VIB65547:VIB65548 VRX65547:VRX65548 WBT65547:WBT65548 WLP65547:WLP65548 WVL65547:WVL65548 D131088:D131089 IZ131083:IZ131084 SV131083:SV131084 ACR131083:ACR131084 AMN131083:AMN131084 AWJ131083:AWJ131084 BGF131083:BGF131084 BQB131083:BQB131084 BZX131083:BZX131084 CJT131083:CJT131084 CTP131083:CTP131084 DDL131083:DDL131084 DNH131083:DNH131084 DXD131083:DXD131084 EGZ131083:EGZ131084 EQV131083:EQV131084 FAR131083:FAR131084 FKN131083:FKN131084 FUJ131083:FUJ131084 GEF131083:GEF131084 GOB131083:GOB131084 GXX131083:GXX131084 HHT131083:HHT131084 HRP131083:HRP131084 IBL131083:IBL131084 ILH131083:ILH131084 IVD131083:IVD131084 JEZ131083:JEZ131084 JOV131083:JOV131084 JYR131083:JYR131084 KIN131083:KIN131084 KSJ131083:KSJ131084 LCF131083:LCF131084 LMB131083:LMB131084 LVX131083:LVX131084 MFT131083:MFT131084 MPP131083:MPP131084 MZL131083:MZL131084 NJH131083:NJH131084 NTD131083:NTD131084 OCZ131083:OCZ131084 OMV131083:OMV131084 OWR131083:OWR131084 PGN131083:PGN131084 PQJ131083:PQJ131084 QAF131083:QAF131084 QKB131083:QKB131084 QTX131083:QTX131084 RDT131083:RDT131084 RNP131083:RNP131084 RXL131083:RXL131084 SHH131083:SHH131084 SRD131083:SRD131084 TAZ131083:TAZ131084 TKV131083:TKV131084 TUR131083:TUR131084 UEN131083:UEN131084 UOJ131083:UOJ131084 UYF131083:UYF131084 VIB131083:VIB131084 VRX131083:VRX131084 WBT131083:WBT131084 WLP131083:WLP131084 WVL131083:WVL131084 D196624:D196625 IZ196619:IZ196620 SV196619:SV196620 ACR196619:ACR196620 AMN196619:AMN196620 AWJ196619:AWJ196620 BGF196619:BGF196620 BQB196619:BQB196620 BZX196619:BZX196620 CJT196619:CJT196620 CTP196619:CTP196620 DDL196619:DDL196620 DNH196619:DNH196620 DXD196619:DXD196620 EGZ196619:EGZ196620 EQV196619:EQV196620 FAR196619:FAR196620 FKN196619:FKN196620 FUJ196619:FUJ196620 GEF196619:GEF196620 GOB196619:GOB196620 GXX196619:GXX196620 HHT196619:HHT196620 HRP196619:HRP196620 IBL196619:IBL196620 ILH196619:ILH196620 IVD196619:IVD196620 JEZ196619:JEZ196620 JOV196619:JOV196620 JYR196619:JYR196620 KIN196619:KIN196620 KSJ196619:KSJ196620 LCF196619:LCF196620 LMB196619:LMB196620 LVX196619:LVX196620 MFT196619:MFT196620 MPP196619:MPP196620 MZL196619:MZL196620 NJH196619:NJH196620 NTD196619:NTD196620 OCZ196619:OCZ196620 OMV196619:OMV196620 OWR196619:OWR196620 PGN196619:PGN196620 PQJ196619:PQJ196620 QAF196619:QAF196620 QKB196619:QKB196620 QTX196619:QTX196620 RDT196619:RDT196620 RNP196619:RNP196620 RXL196619:RXL196620 SHH196619:SHH196620 SRD196619:SRD196620 TAZ196619:TAZ196620 TKV196619:TKV196620 TUR196619:TUR196620 UEN196619:UEN196620 UOJ196619:UOJ196620 UYF196619:UYF196620 VIB196619:VIB196620 VRX196619:VRX196620 WBT196619:WBT196620 WLP196619:WLP196620 WVL196619:WVL196620 D262160:D262161 IZ262155:IZ262156 SV262155:SV262156 ACR262155:ACR262156 AMN262155:AMN262156 AWJ262155:AWJ262156 BGF262155:BGF262156 BQB262155:BQB262156 BZX262155:BZX262156 CJT262155:CJT262156 CTP262155:CTP262156 DDL262155:DDL262156 DNH262155:DNH262156 DXD262155:DXD262156 EGZ262155:EGZ262156 EQV262155:EQV262156 FAR262155:FAR262156 FKN262155:FKN262156 FUJ262155:FUJ262156 GEF262155:GEF262156 GOB262155:GOB262156 GXX262155:GXX262156 HHT262155:HHT262156 HRP262155:HRP262156 IBL262155:IBL262156 ILH262155:ILH262156 IVD262155:IVD262156 JEZ262155:JEZ262156 JOV262155:JOV262156 JYR262155:JYR262156 KIN262155:KIN262156 KSJ262155:KSJ262156 LCF262155:LCF262156 LMB262155:LMB262156 LVX262155:LVX262156 MFT262155:MFT262156 MPP262155:MPP262156 MZL262155:MZL262156 NJH262155:NJH262156 NTD262155:NTD262156 OCZ262155:OCZ262156 OMV262155:OMV262156 OWR262155:OWR262156 PGN262155:PGN262156 PQJ262155:PQJ262156 QAF262155:QAF262156 QKB262155:QKB262156 QTX262155:QTX262156 RDT262155:RDT262156 RNP262155:RNP262156 RXL262155:RXL262156 SHH262155:SHH262156 SRD262155:SRD262156 TAZ262155:TAZ262156 TKV262155:TKV262156 TUR262155:TUR262156 UEN262155:UEN262156 UOJ262155:UOJ262156 UYF262155:UYF262156 VIB262155:VIB262156 VRX262155:VRX262156 WBT262155:WBT262156 WLP262155:WLP262156 WVL262155:WVL262156 D327696:D327697 IZ327691:IZ327692 SV327691:SV327692 ACR327691:ACR327692 AMN327691:AMN327692 AWJ327691:AWJ327692 BGF327691:BGF327692 BQB327691:BQB327692 BZX327691:BZX327692 CJT327691:CJT327692 CTP327691:CTP327692 DDL327691:DDL327692 DNH327691:DNH327692 DXD327691:DXD327692 EGZ327691:EGZ327692 EQV327691:EQV327692 FAR327691:FAR327692 FKN327691:FKN327692 FUJ327691:FUJ327692 GEF327691:GEF327692 GOB327691:GOB327692 GXX327691:GXX327692 HHT327691:HHT327692 HRP327691:HRP327692 IBL327691:IBL327692 ILH327691:ILH327692 IVD327691:IVD327692 JEZ327691:JEZ327692 JOV327691:JOV327692 JYR327691:JYR327692 KIN327691:KIN327692 KSJ327691:KSJ327692 LCF327691:LCF327692 LMB327691:LMB327692 LVX327691:LVX327692 MFT327691:MFT327692 MPP327691:MPP327692 MZL327691:MZL327692 NJH327691:NJH327692 NTD327691:NTD327692 OCZ327691:OCZ327692 OMV327691:OMV327692 OWR327691:OWR327692 PGN327691:PGN327692 PQJ327691:PQJ327692 QAF327691:QAF327692 QKB327691:QKB327692 QTX327691:QTX327692 RDT327691:RDT327692 RNP327691:RNP327692 RXL327691:RXL327692 SHH327691:SHH327692 SRD327691:SRD327692 TAZ327691:TAZ327692 TKV327691:TKV327692 TUR327691:TUR327692 UEN327691:UEN327692 UOJ327691:UOJ327692 UYF327691:UYF327692 VIB327691:VIB327692 VRX327691:VRX327692 WBT327691:WBT327692 WLP327691:WLP327692 WVL327691:WVL327692 D393232:D393233 IZ393227:IZ393228 SV393227:SV393228 ACR393227:ACR393228 AMN393227:AMN393228 AWJ393227:AWJ393228 BGF393227:BGF393228 BQB393227:BQB393228 BZX393227:BZX393228 CJT393227:CJT393228 CTP393227:CTP393228 DDL393227:DDL393228 DNH393227:DNH393228 DXD393227:DXD393228 EGZ393227:EGZ393228 EQV393227:EQV393228 FAR393227:FAR393228 FKN393227:FKN393228 FUJ393227:FUJ393228 GEF393227:GEF393228 GOB393227:GOB393228 GXX393227:GXX393228 HHT393227:HHT393228 HRP393227:HRP393228 IBL393227:IBL393228 ILH393227:ILH393228 IVD393227:IVD393228 JEZ393227:JEZ393228 JOV393227:JOV393228 JYR393227:JYR393228 KIN393227:KIN393228 KSJ393227:KSJ393228 LCF393227:LCF393228 LMB393227:LMB393228 LVX393227:LVX393228 MFT393227:MFT393228 MPP393227:MPP393228 MZL393227:MZL393228 NJH393227:NJH393228 NTD393227:NTD393228 OCZ393227:OCZ393228 OMV393227:OMV393228 OWR393227:OWR393228 PGN393227:PGN393228 PQJ393227:PQJ393228 QAF393227:QAF393228 QKB393227:QKB393228 QTX393227:QTX393228 RDT393227:RDT393228 RNP393227:RNP393228 RXL393227:RXL393228 SHH393227:SHH393228 SRD393227:SRD393228 TAZ393227:TAZ393228 TKV393227:TKV393228 TUR393227:TUR393228 UEN393227:UEN393228 UOJ393227:UOJ393228 UYF393227:UYF393228 VIB393227:VIB393228 VRX393227:VRX393228 WBT393227:WBT393228 WLP393227:WLP393228 WVL393227:WVL393228 D458768:D458769 IZ458763:IZ458764 SV458763:SV458764 ACR458763:ACR458764 AMN458763:AMN458764 AWJ458763:AWJ458764 BGF458763:BGF458764 BQB458763:BQB458764 BZX458763:BZX458764 CJT458763:CJT458764 CTP458763:CTP458764 DDL458763:DDL458764 DNH458763:DNH458764 DXD458763:DXD458764 EGZ458763:EGZ458764 EQV458763:EQV458764 FAR458763:FAR458764 FKN458763:FKN458764 FUJ458763:FUJ458764 GEF458763:GEF458764 GOB458763:GOB458764 GXX458763:GXX458764 HHT458763:HHT458764 HRP458763:HRP458764 IBL458763:IBL458764 ILH458763:ILH458764 IVD458763:IVD458764 JEZ458763:JEZ458764 JOV458763:JOV458764 JYR458763:JYR458764 KIN458763:KIN458764 KSJ458763:KSJ458764 LCF458763:LCF458764 LMB458763:LMB458764 LVX458763:LVX458764 MFT458763:MFT458764 MPP458763:MPP458764 MZL458763:MZL458764 NJH458763:NJH458764 NTD458763:NTD458764 OCZ458763:OCZ458764 OMV458763:OMV458764 OWR458763:OWR458764 PGN458763:PGN458764 PQJ458763:PQJ458764 QAF458763:QAF458764 QKB458763:QKB458764 QTX458763:QTX458764 RDT458763:RDT458764 RNP458763:RNP458764 RXL458763:RXL458764 SHH458763:SHH458764 SRD458763:SRD458764 TAZ458763:TAZ458764 TKV458763:TKV458764 TUR458763:TUR458764 UEN458763:UEN458764 UOJ458763:UOJ458764 UYF458763:UYF458764 VIB458763:VIB458764 VRX458763:VRX458764 WBT458763:WBT458764 WLP458763:WLP458764 WVL458763:WVL458764 D524304:D524305 IZ524299:IZ524300 SV524299:SV524300 ACR524299:ACR524300 AMN524299:AMN524300 AWJ524299:AWJ524300 BGF524299:BGF524300 BQB524299:BQB524300 BZX524299:BZX524300 CJT524299:CJT524300 CTP524299:CTP524300 DDL524299:DDL524300 DNH524299:DNH524300 DXD524299:DXD524300 EGZ524299:EGZ524300 EQV524299:EQV524300 FAR524299:FAR524300 FKN524299:FKN524300 FUJ524299:FUJ524300 GEF524299:GEF524300 GOB524299:GOB524300 GXX524299:GXX524300 HHT524299:HHT524300 HRP524299:HRP524300 IBL524299:IBL524300 ILH524299:ILH524300 IVD524299:IVD524300 JEZ524299:JEZ524300 JOV524299:JOV524300 JYR524299:JYR524300 KIN524299:KIN524300 KSJ524299:KSJ524300 LCF524299:LCF524300 LMB524299:LMB524300 LVX524299:LVX524300 MFT524299:MFT524300 MPP524299:MPP524300 MZL524299:MZL524300 NJH524299:NJH524300 NTD524299:NTD524300 OCZ524299:OCZ524300 OMV524299:OMV524300 OWR524299:OWR524300 PGN524299:PGN524300 PQJ524299:PQJ524300 QAF524299:QAF524300 QKB524299:QKB524300 QTX524299:QTX524300 RDT524299:RDT524300 RNP524299:RNP524300 RXL524299:RXL524300 SHH524299:SHH524300 SRD524299:SRD524300 TAZ524299:TAZ524300 TKV524299:TKV524300 TUR524299:TUR524300 UEN524299:UEN524300 UOJ524299:UOJ524300 UYF524299:UYF524300 VIB524299:VIB524300 VRX524299:VRX524300 WBT524299:WBT524300 WLP524299:WLP524300 WVL524299:WVL524300 D589840:D589841 IZ589835:IZ589836 SV589835:SV589836 ACR589835:ACR589836 AMN589835:AMN589836 AWJ589835:AWJ589836 BGF589835:BGF589836 BQB589835:BQB589836 BZX589835:BZX589836 CJT589835:CJT589836 CTP589835:CTP589836 DDL589835:DDL589836 DNH589835:DNH589836 DXD589835:DXD589836 EGZ589835:EGZ589836 EQV589835:EQV589836 FAR589835:FAR589836 FKN589835:FKN589836 FUJ589835:FUJ589836 GEF589835:GEF589836 GOB589835:GOB589836 GXX589835:GXX589836 HHT589835:HHT589836 HRP589835:HRP589836 IBL589835:IBL589836 ILH589835:ILH589836 IVD589835:IVD589836 JEZ589835:JEZ589836 JOV589835:JOV589836 JYR589835:JYR589836 KIN589835:KIN589836 KSJ589835:KSJ589836 LCF589835:LCF589836 LMB589835:LMB589836 LVX589835:LVX589836 MFT589835:MFT589836 MPP589835:MPP589836 MZL589835:MZL589836 NJH589835:NJH589836 NTD589835:NTD589836 OCZ589835:OCZ589836 OMV589835:OMV589836 OWR589835:OWR589836 PGN589835:PGN589836 PQJ589835:PQJ589836 QAF589835:QAF589836 QKB589835:QKB589836 QTX589835:QTX589836 RDT589835:RDT589836 RNP589835:RNP589836 RXL589835:RXL589836 SHH589835:SHH589836 SRD589835:SRD589836 TAZ589835:TAZ589836 TKV589835:TKV589836 TUR589835:TUR589836 UEN589835:UEN589836 UOJ589835:UOJ589836 UYF589835:UYF589836 VIB589835:VIB589836 VRX589835:VRX589836 WBT589835:WBT589836 WLP589835:WLP589836 WVL589835:WVL589836 D655376:D655377 IZ655371:IZ655372 SV655371:SV655372 ACR655371:ACR655372 AMN655371:AMN655372 AWJ655371:AWJ655372 BGF655371:BGF655372 BQB655371:BQB655372 BZX655371:BZX655372 CJT655371:CJT655372 CTP655371:CTP655372 DDL655371:DDL655372 DNH655371:DNH655372 DXD655371:DXD655372 EGZ655371:EGZ655372 EQV655371:EQV655372 FAR655371:FAR655372 FKN655371:FKN655372 FUJ655371:FUJ655372 GEF655371:GEF655372 GOB655371:GOB655372 GXX655371:GXX655372 HHT655371:HHT655372 HRP655371:HRP655372 IBL655371:IBL655372 ILH655371:ILH655372 IVD655371:IVD655372 JEZ655371:JEZ655372 JOV655371:JOV655372 JYR655371:JYR655372 KIN655371:KIN655372 KSJ655371:KSJ655372 LCF655371:LCF655372 LMB655371:LMB655372 LVX655371:LVX655372 MFT655371:MFT655372 MPP655371:MPP655372 MZL655371:MZL655372 NJH655371:NJH655372 NTD655371:NTD655372 OCZ655371:OCZ655372 OMV655371:OMV655372 OWR655371:OWR655372 PGN655371:PGN655372 PQJ655371:PQJ655372 QAF655371:QAF655372 QKB655371:QKB655372 QTX655371:QTX655372 RDT655371:RDT655372 RNP655371:RNP655372 RXL655371:RXL655372 SHH655371:SHH655372 SRD655371:SRD655372 TAZ655371:TAZ655372 TKV655371:TKV655372 TUR655371:TUR655372 UEN655371:UEN655372 UOJ655371:UOJ655372 UYF655371:UYF655372 VIB655371:VIB655372 VRX655371:VRX655372 WBT655371:WBT655372 WLP655371:WLP655372 WVL655371:WVL655372 D720912:D720913 IZ720907:IZ720908 SV720907:SV720908 ACR720907:ACR720908 AMN720907:AMN720908 AWJ720907:AWJ720908 BGF720907:BGF720908 BQB720907:BQB720908 BZX720907:BZX720908 CJT720907:CJT720908 CTP720907:CTP720908 DDL720907:DDL720908 DNH720907:DNH720908 DXD720907:DXD720908 EGZ720907:EGZ720908 EQV720907:EQV720908 FAR720907:FAR720908 FKN720907:FKN720908 FUJ720907:FUJ720908 GEF720907:GEF720908 GOB720907:GOB720908 GXX720907:GXX720908 HHT720907:HHT720908 HRP720907:HRP720908 IBL720907:IBL720908 ILH720907:ILH720908 IVD720907:IVD720908 JEZ720907:JEZ720908 JOV720907:JOV720908 JYR720907:JYR720908 KIN720907:KIN720908 KSJ720907:KSJ720908 LCF720907:LCF720908 LMB720907:LMB720908 LVX720907:LVX720908 MFT720907:MFT720908 MPP720907:MPP720908 MZL720907:MZL720908 NJH720907:NJH720908 NTD720907:NTD720908 OCZ720907:OCZ720908 OMV720907:OMV720908 OWR720907:OWR720908 PGN720907:PGN720908 PQJ720907:PQJ720908 QAF720907:QAF720908 QKB720907:QKB720908 QTX720907:QTX720908 RDT720907:RDT720908 RNP720907:RNP720908 RXL720907:RXL720908 SHH720907:SHH720908 SRD720907:SRD720908 TAZ720907:TAZ720908 TKV720907:TKV720908 TUR720907:TUR720908 UEN720907:UEN720908 UOJ720907:UOJ720908 UYF720907:UYF720908 VIB720907:VIB720908 VRX720907:VRX720908 WBT720907:WBT720908 WLP720907:WLP720908 WVL720907:WVL720908 D786448:D786449 IZ786443:IZ786444 SV786443:SV786444 ACR786443:ACR786444 AMN786443:AMN786444 AWJ786443:AWJ786444 BGF786443:BGF786444 BQB786443:BQB786444 BZX786443:BZX786444 CJT786443:CJT786444 CTP786443:CTP786444 DDL786443:DDL786444 DNH786443:DNH786444 DXD786443:DXD786444 EGZ786443:EGZ786444 EQV786443:EQV786444 FAR786443:FAR786444 FKN786443:FKN786444 FUJ786443:FUJ786444 GEF786443:GEF786444 GOB786443:GOB786444 GXX786443:GXX786444 HHT786443:HHT786444 HRP786443:HRP786444 IBL786443:IBL786444 ILH786443:ILH786444 IVD786443:IVD786444 JEZ786443:JEZ786444 JOV786443:JOV786444 JYR786443:JYR786444 KIN786443:KIN786444 KSJ786443:KSJ786444 LCF786443:LCF786444 LMB786443:LMB786444 LVX786443:LVX786444 MFT786443:MFT786444 MPP786443:MPP786444 MZL786443:MZL786444 NJH786443:NJH786444 NTD786443:NTD786444 OCZ786443:OCZ786444 OMV786443:OMV786444 OWR786443:OWR786444 PGN786443:PGN786444 PQJ786443:PQJ786444 QAF786443:QAF786444 QKB786443:QKB786444 QTX786443:QTX786444 RDT786443:RDT786444 RNP786443:RNP786444 RXL786443:RXL786444 SHH786443:SHH786444 SRD786443:SRD786444 TAZ786443:TAZ786444 TKV786443:TKV786444 TUR786443:TUR786444 UEN786443:UEN786444 UOJ786443:UOJ786444 UYF786443:UYF786444 VIB786443:VIB786444 VRX786443:VRX786444 WBT786443:WBT786444 WLP786443:WLP786444 WVL786443:WVL786444 D851984:D851985 IZ851979:IZ851980 SV851979:SV851980 ACR851979:ACR851980 AMN851979:AMN851980 AWJ851979:AWJ851980 BGF851979:BGF851980 BQB851979:BQB851980 BZX851979:BZX851980 CJT851979:CJT851980 CTP851979:CTP851980 DDL851979:DDL851980 DNH851979:DNH851980 DXD851979:DXD851980 EGZ851979:EGZ851980 EQV851979:EQV851980 FAR851979:FAR851980 FKN851979:FKN851980 FUJ851979:FUJ851980 GEF851979:GEF851980 GOB851979:GOB851980 GXX851979:GXX851980 HHT851979:HHT851980 HRP851979:HRP851980 IBL851979:IBL851980 ILH851979:ILH851980 IVD851979:IVD851980 JEZ851979:JEZ851980 JOV851979:JOV851980 JYR851979:JYR851980 KIN851979:KIN851980 KSJ851979:KSJ851980 LCF851979:LCF851980 LMB851979:LMB851980 LVX851979:LVX851980 MFT851979:MFT851980 MPP851979:MPP851980 MZL851979:MZL851980 NJH851979:NJH851980 NTD851979:NTD851980 OCZ851979:OCZ851980 OMV851979:OMV851980 OWR851979:OWR851980 PGN851979:PGN851980 PQJ851979:PQJ851980 QAF851979:QAF851980 QKB851979:QKB851980 QTX851979:QTX851980 RDT851979:RDT851980 RNP851979:RNP851980 RXL851979:RXL851980 SHH851979:SHH851980 SRD851979:SRD851980 TAZ851979:TAZ851980 TKV851979:TKV851980 TUR851979:TUR851980 UEN851979:UEN851980 UOJ851979:UOJ851980 UYF851979:UYF851980 VIB851979:VIB851980 VRX851979:VRX851980 WBT851979:WBT851980 WLP851979:WLP851980 WVL851979:WVL851980 D917520:D917521 IZ917515:IZ917516 SV917515:SV917516 ACR917515:ACR917516 AMN917515:AMN917516 AWJ917515:AWJ917516 BGF917515:BGF917516 BQB917515:BQB917516 BZX917515:BZX917516 CJT917515:CJT917516 CTP917515:CTP917516 DDL917515:DDL917516 DNH917515:DNH917516 DXD917515:DXD917516 EGZ917515:EGZ917516 EQV917515:EQV917516 FAR917515:FAR917516 FKN917515:FKN917516 FUJ917515:FUJ917516 GEF917515:GEF917516 GOB917515:GOB917516 GXX917515:GXX917516 HHT917515:HHT917516 HRP917515:HRP917516 IBL917515:IBL917516 ILH917515:ILH917516 IVD917515:IVD917516 JEZ917515:JEZ917516 JOV917515:JOV917516 JYR917515:JYR917516 KIN917515:KIN917516 KSJ917515:KSJ917516 LCF917515:LCF917516 LMB917515:LMB917516 LVX917515:LVX917516 MFT917515:MFT917516 MPP917515:MPP917516 MZL917515:MZL917516 NJH917515:NJH917516 NTD917515:NTD917516 OCZ917515:OCZ917516 OMV917515:OMV917516 OWR917515:OWR917516 PGN917515:PGN917516 PQJ917515:PQJ917516 QAF917515:QAF917516 QKB917515:QKB917516 QTX917515:QTX917516 RDT917515:RDT917516 RNP917515:RNP917516 RXL917515:RXL917516 SHH917515:SHH917516 SRD917515:SRD917516 TAZ917515:TAZ917516 TKV917515:TKV917516 TUR917515:TUR917516 UEN917515:UEN917516 UOJ917515:UOJ917516 UYF917515:UYF917516 VIB917515:VIB917516 VRX917515:VRX917516 WBT917515:WBT917516 WLP917515:WLP917516 WVL917515:WVL917516 D983056:D983057 IZ983051:IZ983052 SV983051:SV983052 ACR983051:ACR983052 AMN983051:AMN983052 AWJ983051:AWJ983052 BGF983051:BGF983052 BQB983051:BQB983052 BZX983051:BZX983052 CJT983051:CJT983052 CTP983051:CTP983052 DDL983051:DDL983052 DNH983051:DNH983052 DXD983051:DXD983052 EGZ983051:EGZ983052 EQV983051:EQV983052 FAR983051:FAR983052 FKN983051:FKN983052 FUJ983051:FUJ983052 GEF983051:GEF983052 GOB983051:GOB983052 GXX983051:GXX983052 HHT983051:HHT983052 HRP983051:HRP983052 IBL983051:IBL983052 ILH983051:ILH983052 IVD983051:IVD983052 JEZ983051:JEZ983052 JOV983051:JOV983052 JYR983051:JYR983052 KIN983051:KIN983052 KSJ983051:KSJ983052 LCF983051:LCF983052 LMB983051:LMB983052 LVX983051:LVX983052 MFT983051:MFT983052 MPP983051:MPP983052 MZL983051:MZL983052 NJH983051:NJH983052 NTD983051:NTD983052 OCZ983051:OCZ983052 OMV983051:OMV983052 OWR983051:OWR983052 PGN983051:PGN983052 PQJ983051:PQJ983052 QAF983051:QAF983052 QKB983051:QKB983052 QTX983051:QTX983052 RDT983051:RDT983052 RNP983051:RNP983052 RXL983051:RXL983052 SHH983051:SHH983052 SRD983051:SRD983052 TAZ983051:TAZ983052 TKV983051:TKV983052 TUR983051:TUR983052 UEN983051:UEN983052 UOJ983051:UOJ983052 UYF983051:UYF983052 VIB983051:VIB983052 VRX983051:VRX983052 WBT983051:WBT983052 WLP983051:WLP983052 WVL983051:WVL983052 D57:D61 D65567:D65572 IZ65562:IZ65567 SV65562:SV65567 ACR65562:ACR65567 AMN65562:AMN65567 AWJ65562:AWJ65567 BGF65562:BGF65567 BQB65562:BQB65567 BZX65562:BZX65567 CJT65562:CJT65567 CTP65562:CTP65567 DDL65562:DDL65567 DNH65562:DNH65567 DXD65562:DXD65567 EGZ65562:EGZ65567 EQV65562:EQV65567 FAR65562:FAR65567 FKN65562:FKN65567 FUJ65562:FUJ65567 GEF65562:GEF65567 GOB65562:GOB65567 GXX65562:GXX65567 HHT65562:HHT65567 HRP65562:HRP65567 IBL65562:IBL65567 ILH65562:ILH65567 IVD65562:IVD65567 JEZ65562:JEZ65567 JOV65562:JOV65567 JYR65562:JYR65567 KIN65562:KIN65567 KSJ65562:KSJ65567 LCF65562:LCF65567 LMB65562:LMB65567 LVX65562:LVX65567 MFT65562:MFT65567 MPP65562:MPP65567 MZL65562:MZL65567 NJH65562:NJH65567 NTD65562:NTD65567 OCZ65562:OCZ65567 OMV65562:OMV65567 OWR65562:OWR65567 PGN65562:PGN65567 PQJ65562:PQJ65567 QAF65562:QAF65567 QKB65562:QKB65567 QTX65562:QTX65567 RDT65562:RDT65567 RNP65562:RNP65567 RXL65562:RXL65567 SHH65562:SHH65567 SRD65562:SRD65567 TAZ65562:TAZ65567 TKV65562:TKV65567 TUR65562:TUR65567 UEN65562:UEN65567 UOJ65562:UOJ65567 UYF65562:UYF65567 VIB65562:VIB65567 VRX65562:VRX65567 WBT65562:WBT65567 WLP65562:WLP65567 WVL65562:WVL65567 D131103:D131108 IZ131098:IZ131103 SV131098:SV131103 ACR131098:ACR131103 AMN131098:AMN131103 AWJ131098:AWJ131103 BGF131098:BGF131103 BQB131098:BQB131103 BZX131098:BZX131103 CJT131098:CJT131103 CTP131098:CTP131103 DDL131098:DDL131103 DNH131098:DNH131103 DXD131098:DXD131103 EGZ131098:EGZ131103 EQV131098:EQV131103 FAR131098:FAR131103 FKN131098:FKN131103 FUJ131098:FUJ131103 GEF131098:GEF131103 GOB131098:GOB131103 GXX131098:GXX131103 HHT131098:HHT131103 HRP131098:HRP131103 IBL131098:IBL131103 ILH131098:ILH131103 IVD131098:IVD131103 JEZ131098:JEZ131103 JOV131098:JOV131103 JYR131098:JYR131103 KIN131098:KIN131103 KSJ131098:KSJ131103 LCF131098:LCF131103 LMB131098:LMB131103 LVX131098:LVX131103 MFT131098:MFT131103 MPP131098:MPP131103 MZL131098:MZL131103 NJH131098:NJH131103 NTD131098:NTD131103 OCZ131098:OCZ131103 OMV131098:OMV131103 OWR131098:OWR131103 PGN131098:PGN131103 PQJ131098:PQJ131103 QAF131098:QAF131103 QKB131098:QKB131103 QTX131098:QTX131103 RDT131098:RDT131103 RNP131098:RNP131103 RXL131098:RXL131103 SHH131098:SHH131103 SRD131098:SRD131103 TAZ131098:TAZ131103 TKV131098:TKV131103 TUR131098:TUR131103 UEN131098:UEN131103 UOJ131098:UOJ131103 UYF131098:UYF131103 VIB131098:VIB131103 VRX131098:VRX131103 WBT131098:WBT131103 WLP131098:WLP131103 WVL131098:WVL131103 D196639:D196644 IZ196634:IZ196639 SV196634:SV196639 ACR196634:ACR196639 AMN196634:AMN196639 AWJ196634:AWJ196639 BGF196634:BGF196639 BQB196634:BQB196639 BZX196634:BZX196639 CJT196634:CJT196639 CTP196634:CTP196639 DDL196634:DDL196639 DNH196634:DNH196639 DXD196634:DXD196639 EGZ196634:EGZ196639 EQV196634:EQV196639 FAR196634:FAR196639 FKN196634:FKN196639 FUJ196634:FUJ196639 GEF196634:GEF196639 GOB196634:GOB196639 GXX196634:GXX196639 HHT196634:HHT196639 HRP196634:HRP196639 IBL196634:IBL196639 ILH196634:ILH196639 IVD196634:IVD196639 JEZ196634:JEZ196639 JOV196634:JOV196639 JYR196634:JYR196639 KIN196634:KIN196639 KSJ196634:KSJ196639 LCF196634:LCF196639 LMB196634:LMB196639 LVX196634:LVX196639 MFT196634:MFT196639 MPP196634:MPP196639 MZL196634:MZL196639 NJH196634:NJH196639 NTD196634:NTD196639 OCZ196634:OCZ196639 OMV196634:OMV196639 OWR196634:OWR196639 PGN196634:PGN196639 PQJ196634:PQJ196639 QAF196634:QAF196639 QKB196634:QKB196639 QTX196634:QTX196639 RDT196634:RDT196639 RNP196634:RNP196639 RXL196634:RXL196639 SHH196634:SHH196639 SRD196634:SRD196639 TAZ196634:TAZ196639 TKV196634:TKV196639 TUR196634:TUR196639 UEN196634:UEN196639 UOJ196634:UOJ196639 UYF196634:UYF196639 VIB196634:VIB196639 VRX196634:VRX196639 WBT196634:WBT196639 WLP196634:WLP196639 WVL196634:WVL196639 D262175:D262180 IZ262170:IZ262175 SV262170:SV262175 ACR262170:ACR262175 AMN262170:AMN262175 AWJ262170:AWJ262175 BGF262170:BGF262175 BQB262170:BQB262175 BZX262170:BZX262175 CJT262170:CJT262175 CTP262170:CTP262175 DDL262170:DDL262175 DNH262170:DNH262175 DXD262170:DXD262175 EGZ262170:EGZ262175 EQV262170:EQV262175 FAR262170:FAR262175 FKN262170:FKN262175 FUJ262170:FUJ262175 GEF262170:GEF262175 GOB262170:GOB262175 GXX262170:GXX262175 HHT262170:HHT262175 HRP262170:HRP262175 IBL262170:IBL262175 ILH262170:ILH262175 IVD262170:IVD262175 JEZ262170:JEZ262175 JOV262170:JOV262175 JYR262170:JYR262175 KIN262170:KIN262175 KSJ262170:KSJ262175 LCF262170:LCF262175 LMB262170:LMB262175 LVX262170:LVX262175 MFT262170:MFT262175 MPP262170:MPP262175 MZL262170:MZL262175 NJH262170:NJH262175 NTD262170:NTD262175 OCZ262170:OCZ262175 OMV262170:OMV262175 OWR262170:OWR262175 PGN262170:PGN262175 PQJ262170:PQJ262175 QAF262170:QAF262175 QKB262170:QKB262175 QTX262170:QTX262175 RDT262170:RDT262175 RNP262170:RNP262175 RXL262170:RXL262175 SHH262170:SHH262175 SRD262170:SRD262175 TAZ262170:TAZ262175 TKV262170:TKV262175 TUR262170:TUR262175 UEN262170:UEN262175 UOJ262170:UOJ262175 UYF262170:UYF262175 VIB262170:VIB262175 VRX262170:VRX262175 WBT262170:WBT262175 WLP262170:WLP262175 WVL262170:WVL262175 D327711:D327716 IZ327706:IZ327711 SV327706:SV327711 ACR327706:ACR327711 AMN327706:AMN327711 AWJ327706:AWJ327711 BGF327706:BGF327711 BQB327706:BQB327711 BZX327706:BZX327711 CJT327706:CJT327711 CTP327706:CTP327711 DDL327706:DDL327711 DNH327706:DNH327711 DXD327706:DXD327711 EGZ327706:EGZ327711 EQV327706:EQV327711 FAR327706:FAR327711 FKN327706:FKN327711 FUJ327706:FUJ327711 GEF327706:GEF327711 GOB327706:GOB327711 GXX327706:GXX327711 HHT327706:HHT327711 HRP327706:HRP327711 IBL327706:IBL327711 ILH327706:ILH327711 IVD327706:IVD327711 JEZ327706:JEZ327711 JOV327706:JOV327711 JYR327706:JYR327711 KIN327706:KIN327711 KSJ327706:KSJ327711 LCF327706:LCF327711 LMB327706:LMB327711 LVX327706:LVX327711 MFT327706:MFT327711 MPP327706:MPP327711 MZL327706:MZL327711 NJH327706:NJH327711 NTD327706:NTD327711 OCZ327706:OCZ327711 OMV327706:OMV327711 OWR327706:OWR327711 PGN327706:PGN327711 PQJ327706:PQJ327711 QAF327706:QAF327711 QKB327706:QKB327711 QTX327706:QTX327711 RDT327706:RDT327711 RNP327706:RNP327711 RXL327706:RXL327711 SHH327706:SHH327711 SRD327706:SRD327711 TAZ327706:TAZ327711 TKV327706:TKV327711 TUR327706:TUR327711 UEN327706:UEN327711 UOJ327706:UOJ327711 UYF327706:UYF327711 VIB327706:VIB327711 VRX327706:VRX327711 WBT327706:WBT327711 WLP327706:WLP327711 WVL327706:WVL327711 D393247:D393252 IZ393242:IZ393247 SV393242:SV393247 ACR393242:ACR393247 AMN393242:AMN393247 AWJ393242:AWJ393247 BGF393242:BGF393247 BQB393242:BQB393247 BZX393242:BZX393247 CJT393242:CJT393247 CTP393242:CTP393247 DDL393242:DDL393247 DNH393242:DNH393247 DXD393242:DXD393247 EGZ393242:EGZ393247 EQV393242:EQV393247 FAR393242:FAR393247 FKN393242:FKN393247 FUJ393242:FUJ393247 GEF393242:GEF393247 GOB393242:GOB393247 GXX393242:GXX393247 HHT393242:HHT393247 HRP393242:HRP393247 IBL393242:IBL393247 ILH393242:ILH393247 IVD393242:IVD393247 JEZ393242:JEZ393247 JOV393242:JOV393247 JYR393242:JYR393247 KIN393242:KIN393247 KSJ393242:KSJ393247 LCF393242:LCF393247 LMB393242:LMB393247 LVX393242:LVX393247 MFT393242:MFT393247 MPP393242:MPP393247 MZL393242:MZL393247 NJH393242:NJH393247 NTD393242:NTD393247 OCZ393242:OCZ393247 OMV393242:OMV393247 OWR393242:OWR393247 PGN393242:PGN393247 PQJ393242:PQJ393247 QAF393242:QAF393247 QKB393242:QKB393247 QTX393242:QTX393247 RDT393242:RDT393247 RNP393242:RNP393247 RXL393242:RXL393247 SHH393242:SHH393247 SRD393242:SRD393247 TAZ393242:TAZ393247 TKV393242:TKV393247 TUR393242:TUR393247 UEN393242:UEN393247 UOJ393242:UOJ393247 UYF393242:UYF393247 VIB393242:VIB393247 VRX393242:VRX393247 WBT393242:WBT393247 WLP393242:WLP393247 WVL393242:WVL393247 D458783:D458788 IZ458778:IZ458783 SV458778:SV458783 ACR458778:ACR458783 AMN458778:AMN458783 AWJ458778:AWJ458783 BGF458778:BGF458783 BQB458778:BQB458783 BZX458778:BZX458783 CJT458778:CJT458783 CTP458778:CTP458783 DDL458778:DDL458783 DNH458778:DNH458783 DXD458778:DXD458783 EGZ458778:EGZ458783 EQV458778:EQV458783 FAR458778:FAR458783 FKN458778:FKN458783 FUJ458778:FUJ458783 GEF458778:GEF458783 GOB458778:GOB458783 GXX458778:GXX458783 HHT458778:HHT458783 HRP458778:HRP458783 IBL458778:IBL458783 ILH458778:ILH458783 IVD458778:IVD458783 JEZ458778:JEZ458783 JOV458778:JOV458783 JYR458778:JYR458783 KIN458778:KIN458783 KSJ458778:KSJ458783 LCF458778:LCF458783 LMB458778:LMB458783 LVX458778:LVX458783 MFT458778:MFT458783 MPP458778:MPP458783 MZL458778:MZL458783 NJH458778:NJH458783 NTD458778:NTD458783 OCZ458778:OCZ458783 OMV458778:OMV458783 OWR458778:OWR458783 PGN458778:PGN458783 PQJ458778:PQJ458783 QAF458778:QAF458783 QKB458778:QKB458783 QTX458778:QTX458783 RDT458778:RDT458783 RNP458778:RNP458783 RXL458778:RXL458783 SHH458778:SHH458783 SRD458778:SRD458783 TAZ458778:TAZ458783 TKV458778:TKV458783 TUR458778:TUR458783 UEN458778:UEN458783 UOJ458778:UOJ458783 UYF458778:UYF458783 VIB458778:VIB458783 VRX458778:VRX458783 WBT458778:WBT458783 WLP458778:WLP458783 WVL458778:WVL458783 D524319:D524324 IZ524314:IZ524319 SV524314:SV524319 ACR524314:ACR524319 AMN524314:AMN524319 AWJ524314:AWJ524319 BGF524314:BGF524319 BQB524314:BQB524319 BZX524314:BZX524319 CJT524314:CJT524319 CTP524314:CTP524319 DDL524314:DDL524319 DNH524314:DNH524319 DXD524314:DXD524319 EGZ524314:EGZ524319 EQV524314:EQV524319 FAR524314:FAR524319 FKN524314:FKN524319 FUJ524314:FUJ524319 GEF524314:GEF524319 GOB524314:GOB524319 GXX524314:GXX524319 HHT524314:HHT524319 HRP524314:HRP524319 IBL524314:IBL524319 ILH524314:ILH524319 IVD524314:IVD524319 JEZ524314:JEZ524319 JOV524314:JOV524319 JYR524314:JYR524319 KIN524314:KIN524319 KSJ524314:KSJ524319 LCF524314:LCF524319 LMB524314:LMB524319 LVX524314:LVX524319 MFT524314:MFT524319 MPP524314:MPP524319 MZL524314:MZL524319 NJH524314:NJH524319 NTD524314:NTD524319 OCZ524314:OCZ524319 OMV524314:OMV524319 OWR524314:OWR524319 PGN524314:PGN524319 PQJ524314:PQJ524319 QAF524314:QAF524319 QKB524314:QKB524319 QTX524314:QTX524319 RDT524314:RDT524319 RNP524314:RNP524319 RXL524314:RXL524319 SHH524314:SHH524319 SRD524314:SRD524319 TAZ524314:TAZ524319 TKV524314:TKV524319 TUR524314:TUR524319 UEN524314:UEN524319 UOJ524314:UOJ524319 UYF524314:UYF524319 VIB524314:VIB524319 VRX524314:VRX524319 WBT524314:WBT524319 WLP524314:WLP524319 WVL524314:WVL524319 D589855:D589860 IZ589850:IZ589855 SV589850:SV589855 ACR589850:ACR589855 AMN589850:AMN589855 AWJ589850:AWJ589855 BGF589850:BGF589855 BQB589850:BQB589855 BZX589850:BZX589855 CJT589850:CJT589855 CTP589850:CTP589855 DDL589850:DDL589855 DNH589850:DNH589855 DXD589850:DXD589855 EGZ589850:EGZ589855 EQV589850:EQV589855 FAR589850:FAR589855 FKN589850:FKN589855 FUJ589850:FUJ589855 GEF589850:GEF589855 GOB589850:GOB589855 GXX589850:GXX589855 HHT589850:HHT589855 HRP589850:HRP589855 IBL589850:IBL589855 ILH589850:ILH589855 IVD589850:IVD589855 JEZ589850:JEZ589855 JOV589850:JOV589855 JYR589850:JYR589855 KIN589850:KIN589855 KSJ589850:KSJ589855 LCF589850:LCF589855 LMB589850:LMB589855 LVX589850:LVX589855 MFT589850:MFT589855 MPP589850:MPP589855 MZL589850:MZL589855 NJH589850:NJH589855 NTD589850:NTD589855 OCZ589850:OCZ589855 OMV589850:OMV589855 OWR589850:OWR589855 PGN589850:PGN589855 PQJ589850:PQJ589855 QAF589850:QAF589855 QKB589850:QKB589855 QTX589850:QTX589855 RDT589850:RDT589855 RNP589850:RNP589855 RXL589850:RXL589855 SHH589850:SHH589855 SRD589850:SRD589855 TAZ589850:TAZ589855 TKV589850:TKV589855 TUR589850:TUR589855 UEN589850:UEN589855 UOJ589850:UOJ589855 UYF589850:UYF589855 VIB589850:VIB589855 VRX589850:VRX589855 WBT589850:WBT589855 WLP589850:WLP589855 WVL589850:WVL589855 D655391:D655396 IZ655386:IZ655391 SV655386:SV655391 ACR655386:ACR655391 AMN655386:AMN655391 AWJ655386:AWJ655391 BGF655386:BGF655391 BQB655386:BQB655391 BZX655386:BZX655391 CJT655386:CJT655391 CTP655386:CTP655391 DDL655386:DDL655391 DNH655386:DNH655391 DXD655386:DXD655391 EGZ655386:EGZ655391 EQV655386:EQV655391 FAR655386:FAR655391 FKN655386:FKN655391 FUJ655386:FUJ655391 GEF655386:GEF655391 GOB655386:GOB655391 GXX655386:GXX655391 HHT655386:HHT655391 HRP655386:HRP655391 IBL655386:IBL655391 ILH655386:ILH655391 IVD655386:IVD655391 JEZ655386:JEZ655391 JOV655386:JOV655391 JYR655386:JYR655391 KIN655386:KIN655391 KSJ655386:KSJ655391 LCF655386:LCF655391 LMB655386:LMB655391 LVX655386:LVX655391 MFT655386:MFT655391 MPP655386:MPP655391 MZL655386:MZL655391 NJH655386:NJH655391 NTD655386:NTD655391 OCZ655386:OCZ655391 OMV655386:OMV655391 OWR655386:OWR655391 PGN655386:PGN655391 PQJ655386:PQJ655391 QAF655386:QAF655391 QKB655386:QKB655391 QTX655386:QTX655391 RDT655386:RDT655391 RNP655386:RNP655391 RXL655386:RXL655391 SHH655386:SHH655391 SRD655386:SRD655391 TAZ655386:TAZ655391 TKV655386:TKV655391 TUR655386:TUR655391 UEN655386:UEN655391 UOJ655386:UOJ655391 UYF655386:UYF655391 VIB655386:VIB655391 VRX655386:VRX655391 WBT655386:WBT655391 WLP655386:WLP655391 WVL655386:WVL655391 D720927:D720932 IZ720922:IZ720927 SV720922:SV720927 ACR720922:ACR720927 AMN720922:AMN720927 AWJ720922:AWJ720927 BGF720922:BGF720927 BQB720922:BQB720927 BZX720922:BZX720927 CJT720922:CJT720927 CTP720922:CTP720927 DDL720922:DDL720927 DNH720922:DNH720927 DXD720922:DXD720927 EGZ720922:EGZ720927 EQV720922:EQV720927 FAR720922:FAR720927 FKN720922:FKN720927 FUJ720922:FUJ720927 GEF720922:GEF720927 GOB720922:GOB720927 GXX720922:GXX720927 HHT720922:HHT720927 HRP720922:HRP720927 IBL720922:IBL720927 ILH720922:ILH720927 IVD720922:IVD720927 JEZ720922:JEZ720927 JOV720922:JOV720927 JYR720922:JYR720927 KIN720922:KIN720927 KSJ720922:KSJ720927 LCF720922:LCF720927 LMB720922:LMB720927 LVX720922:LVX720927 MFT720922:MFT720927 MPP720922:MPP720927 MZL720922:MZL720927 NJH720922:NJH720927 NTD720922:NTD720927 OCZ720922:OCZ720927 OMV720922:OMV720927 OWR720922:OWR720927 PGN720922:PGN720927 PQJ720922:PQJ720927 QAF720922:QAF720927 QKB720922:QKB720927 QTX720922:QTX720927 RDT720922:RDT720927 RNP720922:RNP720927 RXL720922:RXL720927 SHH720922:SHH720927 SRD720922:SRD720927 TAZ720922:TAZ720927 TKV720922:TKV720927 TUR720922:TUR720927 UEN720922:UEN720927 UOJ720922:UOJ720927 UYF720922:UYF720927 VIB720922:VIB720927 VRX720922:VRX720927 WBT720922:WBT720927 WLP720922:WLP720927 WVL720922:WVL720927 D786463:D786468 IZ786458:IZ786463 SV786458:SV786463 ACR786458:ACR786463 AMN786458:AMN786463 AWJ786458:AWJ786463 BGF786458:BGF786463 BQB786458:BQB786463 BZX786458:BZX786463 CJT786458:CJT786463 CTP786458:CTP786463 DDL786458:DDL786463 DNH786458:DNH786463 DXD786458:DXD786463 EGZ786458:EGZ786463 EQV786458:EQV786463 FAR786458:FAR786463 FKN786458:FKN786463 FUJ786458:FUJ786463 GEF786458:GEF786463 GOB786458:GOB786463 GXX786458:GXX786463 HHT786458:HHT786463 HRP786458:HRP786463 IBL786458:IBL786463 ILH786458:ILH786463 IVD786458:IVD786463 JEZ786458:JEZ786463 JOV786458:JOV786463 JYR786458:JYR786463 KIN786458:KIN786463 KSJ786458:KSJ786463 LCF786458:LCF786463 LMB786458:LMB786463 LVX786458:LVX786463 MFT786458:MFT786463 MPP786458:MPP786463 MZL786458:MZL786463 NJH786458:NJH786463 NTD786458:NTD786463 OCZ786458:OCZ786463 OMV786458:OMV786463 OWR786458:OWR786463 PGN786458:PGN786463 PQJ786458:PQJ786463 QAF786458:QAF786463 QKB786458:QKB786463 QTX786458:QTX786463 RDT786458:RDT786463 RNP786458:RNP786463 RXL786458:RXL786463 SHH786458:SHH786463 SRD786458:SRD786463 TAZ786458:TAZ786463 TKV786458:TKV786463 TUR786458:TUR786463 UEN786458:UEN786463 UOJ786458:UOJ786463 UYF786458:UYF786463 VIB786458:VIB786463 VRX786458:VRX786463 WBT786458:WBT786463 WLP786458:WLP786463 WVL786458:WVL786463 D851999:D852004 IZ851994:IZ851999 SV851994:SV851999 ACR851994:ACR851999 AMN851994:AMN851999 AWJ851994:AWJ851999 BGF851994:BGF851999 BQB851994:BQB851999 BZX851994:BZX851999 CJT851994:CJT851999 CTP851994:CTP851999 DDL851994:DDL851999 DNH851994:DNH851999 DXD851994:DXD851999 EGZ851994:EGZ851999 EQV851994:EQV851999 FAR851994:FAR851999 FKN851994:FKN851999 FUJ851994:FUJ851999 GEF851994:GEF851999 GOB851994:GOB851999 GXX851994:GXX851999 HHT851994:HHT851999 HRP851994:HRP851999 IBL851994:IBL851999 ILH851994:ILH851999 IVD851994:IVD851999 JEZ851994:JEZ851999 JOV851994:JOV851999 JYR851994:JYR851999 KIN851994:KIN851999 KSJ851994:KSJ851999 LCF851994:LCF851999 LMB851994:LMB851999 LVX851994:LVX851999 MFT851994:MFT851999 MPP851994:MPP851999 MZL851994:MZL851999 NJH851994:NJH851999 NTD851994:NTD851999 OCZ851994:OCZ851999 OMV851994:OMV851999 OWR851994:OWR851999 PGN851994:PGN851999 PQJ851994:PQJ851999 QAF851994:QAF851999 QKB851994:QKB851999 QTX851994:QTX851999 RDT851994:RDT851999 RNP851994:RNP851999 RXL851994:RXL851999 SHH851994:SHH851999 SRD851994:SRD851999 TAZ851994:TAZ851999 TKV851994:TKV851999 TUR851994:TUR851999 UEN851994:UEN851999 UOJ851994:UOJ851999 UYF851994:UYF851999 VIB851994:VIB851999 VRX851994:VRX851999 WBT851994:WBT851999 WLP851994:WLP851999 WVL851994:WVL851999 D917535:D917540 IZ917530:IZ917535 SV917530:SV917535 ACR917530:ACR917535 AMN917530:AMN917535 AWJ917530:AWJ917535 BGF917530:BGF917535 BQB917530:BQB917535 BZX917530:BZX917535 CJT917530:CJT917535 CTP917530:CTP917535 DDL917530:DDL917535 DNH917530:DNH917535 DXD917530:DXD917535 EGZ917530:EGZ917535 EQV917530:EQV917535 FAR917530:FAR917535 FKN917530:FKN917535 FUJ917530:FUJ917535 GEF917530:GEF917535 GOB917530:GOB917535 GXX917530:GXX917535 HHT917530:HHT917535 HRP917530:HRP917535 IBL917530:IBL917535 ILH917530:ILH917535 IVD917530:IVD917535 JEZ917530:JEZ917535 JOV917530:JOV917535 JYR917530:JYR917535 KIN917530:KIN917535 KSJ917530:KSJ917535 LCF917530:LCF917535 LMB917530:LMB917535 LVX917530:LVX917535 MFT917530:MFT917535 MPP917530:MPP917535 MZL917530:MZL917535 NJH917530:NJH917535 NTD917530:NTD917535 OCZ917530:OCZ917535 OMV917530:OMV917535 OWR917530:OWR917535 PGN917530:PGN917535 PQJ917530:PQJ917535 QAF917530:QAF917535 QKB917530:QKB917535 QTX917530:QTX917535 RDT917530:RDT917535 RNP917530:RNP917535 RXL917530:RXL917535 SHH917530:SHH917535 SRD917530:SRD917535 TAZ917530:TAZ917535 TKV917530:TKV917535 TUR917530:TUR917535 UEN917530:UEN917535 UOJ917530:UOJ917535 UYF917530:UYF917535 VIB917530:VIB917535 VRX917530:VRX917535 WBT917530:WBT917535 WLP917530:WLP917535 WVL917530:WVL917535 D983071:D983076 IZ983066:IZ983071 SV983066:SV983071 ACR983066:ACR983071 AMN983066:AMN983071 AWJ983066:AWJ983071 BGF983066:BGF983071 BQB983066:BQB983071 BZX983066:BZX983071 CJT983066:CJT983071 CTP983066:CTP983071 DDL983066:DDL983071 DNH983066:DNH983071 DXD983066:DXD983071 EGZ983066:EGZ983071 EQV983066:EQV983071 FAR983066:FAR983071 FKN983066:FKN983071 FUJ983066:FUJ983071 GEF983066:GEF983071 GOB983066:GOB983071 GXX983066:GXX983071 HHT983066:HHT983071 HRP983066:HRP983071 IBL983066:IBL983071 ILH983066:ILH983071 IVD983066:IVD983071 JEZ983066:JEZ983071 JOV983066:JOV983071 JYR983066:JYR983071 KIN983066:KIN983071 KSJ983066:KSJ983071 LCF983066:LCF983071 LMB983066:LMB983071 LVX983066:LVX983071 MFT983066:MFT983071 MPP983066:MPP983071 MZL983066:MZL983071 NJH983066:NJH983071 NTD983066:NTD983071 OCZ983066:OCZ983071 OMV983066:OMV983071 OWR983066:OWR983071 PGN983066:PGN983071 PQJ983066:PQJ983071 QAF983066:QAF983071 QKB983066:QKB983071 QTX983066:QTX983071 RDT983066:RDT983071 RNP983066:RNP983071 RXL983066:RXL983071 SHH983066:SHH983071 SRD983066:SRD983071 TAZ983066:TAZ983071 TKV983066:TKV983071 TUR983066:TUR983071 UEN983066:UEN983071 UOJ983066:UOJ983071 UYF983066:UYF983071 VIB983066:VIB983071 VRX983066:VRX983071 WBT983066:WBT983071 WLP983066:WLP983071 WVL983066:WVL983071 D65608:D65619 IZ65603:IZ65614 SV65603:SV65614 ACR65603:ACR65614 AMN65603:AMN65614 AWJ65603:AWJ65614 BGF65603:BGF65614 BQB65603:BQB65614 BZX65603:BZX65614 CJT65603:CJT65614 CTP65603:CTP65614 DDL65603:DDL65614 DNH65603:DNH65614 DXD65603:DXD65614 EGZ65603:EGZ65614 EQV65603:EQV65614 FAR65603:FAR65614 FKN65603:FKN65614 FUJ65603:FUJ65614 GEF65603:GEF65614 GOB65603:GOB65614 GXX65603:GXX65614 HHT65603:HHT65614 HRP65603:HRP65614 IBL65603:IBL65614 ILH65603:ILH65614 IVD65603:IVD65614 JEZ65603:JEZ65614 JOV65603:JOV65614 JYR65603:JYR65614 KIN65603:KIN65614 KSJ65603:KSJ65614 LCF65603:LCF65614 LMB65603:LMB65614 LVX65603:LVX65614 MFT65603:MFT65614 MPP65603:MPP65614 MZL65603:MZL65614 NJH65603:NJH65614 NTD65603:NTD65614 OCZ65603:OCZ65614 OMV65603:OMV65614 OWR65603:OWR65614 PGN65603:PGN65614 PQJ65603:PQJ65614 QAF65603:QAF65614 QKB65603:QKB65614 QTX65603:QTX65614 RDT65603:RDT65614 RNP65603:RNP65614 RXL65603:RXL65614 SHH65603:SHH65614 SRD65603:SRD65614 TAZ65603:TAZ65614 TKV65603:TKV65614 TUR65603:TUR65614 UEN65603:UEN65614 UOJ65603:UOJ65614 UYF65603:UYF65614 VIB65603:VIB65614 VRX65603:VRX65614 WBT65603:WBT65614 WLP65603:WLP65614 WVL65603:WVL65614 D131144:D131155 IZ131139:IZ131150 SV131139:SV131150 ACR131139:ACR131150 AMN131139:AMN131150 AWJ131139:AWJ131150 BGF131139:BGF131150 BQB131139:BQB131150 BZX131139:BZX131150 CJT131139:CJT131150 CTP131139:CTP131150 DDL131139:DDL131150 DNH131139:DNH131150 DXD131139:DXD131150 EGZ131139:EGZ131150 EQV131139:EQV131150 FAR131139:FAR131150 FKN131139:FKN131150 FUJ131139:FUJ131150 GEF131139:GEF131150 GOB131139:GOB131150 GXX131139:GXX131150 HHT131139:HHT131150 HRP131139:HRP131150 IBL131139:IBL131150 ILH131139:ILH131150 IVD131139:IVD131150 JEZ131139:JEZ131150 JOV131139:JOV131150 JYR131139:JYR131150 KIN131139:KIN131150 KSJ131139:KSJ131150 LCF131139:LCF131150 LMB131139:LMB131150 LVX131139:LVX131150 MFT131139:MFT131150 MPP131139:MPP131150 MZL131139:MZL131150 NJH131139:NJH131150 NTD131139:NTD131150 OCZ131139:OCZ131150 OMV131139:OMV131150 OWR131139:OWR131150 PGN131139:PGN131150 PQJ131139:PQJ131150 QAF131139:QAF131150 QKB131139:QKB131150 QTX131139:QTX131150 RDT131139:RDT131150 RNP131139:RNP131150 RXL131139:RXL131150 SHH131139:SHH131150 SRD131139:SRD131150 TAZ131139:TAZ131150 TKV131139:TKV131150 TUR131139:TUR131150 UEN131139:UEN131150 UOJ131139:UOJ131150 UYF131139:UYF131150 VIB131139:VIB131150 VRX131139:VRX131150 WBT131139:WBT131150 WLP131139:WLP131150 WVL131139:WVL131150 D196680:D196691 IZ196675:IZ196686 SV196675:SV196686 ACR196675:ACR196686 AMN196675:AMN196686 AWJ196675:AWJ196686 BGF196675:BGF196686 BQB196675:BQB196686 BZX196675:BZX196686 CJT196675:CJT196686 CTP196675:CTP196686 DDL196675:DDL196686 DNH196675:DNH196686 DXD196675:DXD196686 EGZ196675:EGZ196686 EQV196675:EQV196686 FAR196675:FAR196686 FKN196675:FKN196686 FUJ196675:FUJ196686 GEF196675:GEF196686 GOB196675:GOB196686 GXX196675:GXX196686 HHT196675:HHT196686 HRP196675:HRP196686 IBL196675:IBL196686 ILH196675:ILH196686 IVD196675:IVD196686 JEZ196675:JEZ196686 JOV196675:JOV196686 JYR196675:JYR196686 KIN196675:KIN196686 KSJ196675:KSJ196686 LCF196675:LCF196686 LMB196675:LMB196686 LVX196675:LVX196686 MFT196675:MFT196686 MPP196675:MPP196686 MZL196675:MZL196686 NJH196675:NJH196686 NTD196675:NTD196686 OCZ196675:OCZ196686 OMV196675:OMV196686 OWR196675:OWR196686 PGN196675:PGN196686 PQJ196675:PQJ196686 QAF196675:QAF196686 QKB196675:QKB196686 QTX196675:QTX196686 RDT196675:RDT196686 RNP196675:RNP196686 RXL196675:RXL196686 SHH196675:SHH196686 SRD196675:SRD196686 TAZ196675:TAZ196686 TKV196675:TKV196686 TUR196675:TUR196686 UEN196675:UEN196686 UOJ196675:UOJ196686 UYF196675:UYF196686 VIB196675:VIB196686 VRX196675:VRX196686 WBT196675:WBT196686 WLP196675:WLP196686 WVL196675:WVL196686 D262216:D262227 IZ262211:IZ262222 SV262211:SV262222 ACR262211:ACR262222 AMN262211:AMN262222 AWJ262211:AWJ262222 BGF262211:BGF262222 BQB262211:BQB262222 BZX262211:BZX262222 CJT262211:CJT262222 CTP262211:CTP262222 DDL262211:DDL262222 DNH262211:DNH262222 DXD262211:DXD262222 EGZ262211:EGZ262222 EQV262211:EQV262222 FAR262211:FAR262222 FKN262211:FKN262222 FUJ262211:FUJ262222 GEF262211:GEF262222 GOB262211:GOB262222 GXX262211:GXX262222 HHT262211:HHT262222 HRP262211:HRP262222 IBL262211:IBL262222 ILH262211:ILH262222 IVD262211:IVD262222 JEZ262211:JEZ262222 JOV262211:JOV262222 JYR262211:JYR262222 KIN262211:KIN262222 KSJ262211:KSJ262222 LCF262211:LCF262222 LMB262211:LMB262222 LVX262211:LVX262222 MFT262211:MFT262222 MPP262211:MPP262222 MZL262211:MZL262222 NJH262211:NJH262222 NTD262211:NTD262222 OCZ262211:OCZ262222 OMV262211:OMV262222 OWR262211:OWR262222 PGN262211:PGN262222 PQJ262211:PQJ262222 QAF262211:QAF262222 QKB262211:QKB262222 QTX262211:QTX262222 RDT262211:RDT262222 RNP262211:RNP262222 RXL262211:RXL262222 SHH262211:SHH262222 SRD262211:SRD262222 TAZ262211:TAZ262222 TKV262211:TKV262222 TUR262211:TUR262222 UEN262211:UEN262222 UOJ262211:UOJ262222 UYF262211:UYF262222 VIB262211:VIB262222 VRX262211:VRX262222 WBT262211:WBT262222 WLP262211:WLP262222 WVL262211:WVL262222 D327752:D327763 IZ327747:IZ327758 SV327747:SV327758 ACR327747:ACR327758 AMN327747:AMN327758 AWJ327747:AWJ327758 BGF327747:BGF327758 BQB327747:BQB327758 BZX327747:BZX327758 CJT327747:CJT327758 CTP327747:CTP327758 DDL327747:DDL327758 DNH327747:DNH327758 DXD327747:DXD327758 EGZ327747:EGZ327758 EQV327747:EQV327758 FAR327747:FAR327758 FKN327747:FKN327758 FUJ327747:FUJ327758 GEF327747:GEF327758 GOB327747:GOB327758 GXX327747:GXX327758 HHT327747:HHT327758 HRP327747:HRP327758 IBL327747:IBL327758 ILH327747:ILH327758 IVD327747:IVD327758 JEZ327747:JEZ327758 JOV327747:JOV327758 JYR327747:JYR327758 KIN327747:KIN327758 KSJ327747:KSJ327758 LCF327747:LCF327758 LMB327747:LMB327758 LVX327747:LVX327758 MFT327747:MFT327758 MPP327747:MPP327758 MZL327747:MZL327758 NJH327747:NJH327758 NTD327747:NTD327758 OCZ327747:OCZ327758 OMV327747:OMV327758 OWR327747:OWR327758 PGN327747:PGN327758 PQJ327747:PQJ327758 QAF327747:QAF327758 QKB327747:QKB327758 QTX327747:QTX327758 RDT327747:RDT327758 RNP327747:RNP327758 RXL327747:RXL327758 SHH327747:SHH327758 SRD327747:SRD327758 TAZ327747:TAZ327758 TKV327747:TKV327758 TUR327747:TUR327758 UEN327747:UEN327758 UOJ327747:UOJ327758 UYF327747:UYF327758 VIB327747:VIB327758 VRX327747:VRX327758 WBT327747:WBT327758 WLP327747:WLP327758 WVL327747:WVL327758 D393288:D393299 IZ393283:IZ393294 SV393283:SV393294 ACR393283:ACR393294 AMN393283:AMN393294 AWJ393283:AWJ393294 BGF393283:BGF393294 BQB393283:BQB393294 BZX393283:BZX393294 CJT393283:CJT393294 CTP393283:CTP393294 DDL393283:DDL393294 DNH393283:DNH393294 DXD393283:DXD393294 EGZ393283:EGZ393294 EQV393283:EQV393294 FAR393283:FAR393294 FKN393283:FKN393294 FUJ393283:FUJ393294 GEF393283:GEF393294 GOB393283:GOB393294 GXX393283:GXX393294 HHT393283:HHT393294 HRP393283:HRP393294 IBL393283:IBL393294 ILH393283:ILH393294 IVD393283:IVD393294 JEZ393283:JEZ393294 JOV393283:JOV393294 JYR393283:JYR393294 KIN393283:KIN393294 KSJ393283:KSJ393294 LCF393283:LCF393294 LMB393283:LMB393294 LVX393283:LVX393294 MFT393283:MFT393294 MPP393283:MPP393294 MZL393283:MZL393294 NJH393283:NJH393294 NTD393283:NTD393294 OCZ393283:OCZ393294 OMV393283:OMV393294 OWR393283:OWR393294 PGN393283:PGN393294 PQJ393283:PQJ393294 QAF393283:QAF393294 QKB393283:QKB393294 QTX393283:QTX393294 RDT393283:RDT393294 RNP393283:RNP393294 RXL393283:RXL393294 SHH393283:SHH393294 SRD393283:SRD393294 TAZ393283:TAZ393294 TKV393283:TKV393294 TUR393283:TUR393294 UEN393283:UEN393294 UOJ393283:UOJ393294 UYF393283:UYF393294 VIB393283:VIB393294 VRX393283:VRX393294 WBT393283:WBT393294 WLP393283:WLP393294 WVL393283:WVL393294 D458824:D458835 IZ458819:IZ458830 SV458819:SV458830 ACR458819:ACR458830 AMN458819:AMN458830 AWJ458819:AWJ458830 BGF458819:BGF458830 BQB458819:BQB458830 BZX458819:BZX458830 CJT458819:CJT458830 CTP458819:CTP458830 DDL458819:DDL458830 DNH458819:DNH458830 DXD458819:DXD458830 EGZ458819:EGZ458830 EQV458819:EQV458830 FAR458819:FAR458830 FKN458819:FKN458830 FUJ458819:FUJ458830 GEF458819:GEF458830 GOB458819:GOB458830 GXX458819:GXX458830 HHT458819:HHT458830 HRP458819:HRP458830 IBL458819:IBL458830 ILH458819:ILH458830 IVD458819:IVD458830 JEZ458819:JEZ458830 JOV458819:JOV458830 JYR458819:JYR458830 KIN458819:KIN458830 KSJ458819:KSJ458830 LCF458819:LCF458830 LMB458819:LMB458830 LVX458819:LVX458830 MFT458819:MFT458830 MPP458819:MPP458830 MZL458819:MZL458830 NJH458819:NJH458830 NTD458819:NTD458830 OCZ458819:OCZ458830 OMV458819:OMV458830 OWR458819:OWR458830 PGN458819:PGN458830 PQJ458819:PQJ458830 QAF458819:QAF458830 QKB458819:QKB458830 QTX458819:QTX458830 RDT458819:RDT458830 RNP458819:RNP458830 RXL458819:RXL458830 SHH458819:SHH458830 SRD458819:SRD458830 TAZ458819:TAZ458830 TKV458819:TKV458830 TUR458819:TUR458830 UEN458819:UEN458830 UOJ458819:UOJ458830 UYF458819:UYF458830 VIB458819:VIB458830 VRX458819:VRX458830 WBT458819:WBT458830 WLP458819:WLP458830 WVL458819:WVL458830 D524360:D524371 IZ524355:IZ524366 SV524355:SV524366 ACR524355:ACR524366 AMN524355:AMN524366 AWJ524355:AWJ524366 BGF524355:BGF524366 BQB524355:BQB524366 BZX524355:BZX524366 CJT524355:CJT524366 CTP524355:CTP524366 DDL524355:DDL524366 DNH524355:DNH524366 DXD524355:DXD524366 EGZ524355:EGZ524366 EQV524355:EQV524366 FAR524355:FAR524366 FKN524355:FKN524366 FUJ524355:FUJ524366 GEF524355:GEF524366 GOB524355:GOB524366 GXX524355:GXX524366 HHT524355:HHT524366 HRP524355:HRP524366 IBL524355:IBL524366 ILH524355:ILH524366 IVD524355:IVD524366 JEZ524355:JEZ524366 JOV524355:JOV524366 JYR524355:JYR524366 KIN524355:KIN524366 KSJ524355:KSJ524366 LCF524355:LCF524366 LMB524355:LMB524366 LVX524355:LVX524366 MFT524355:MFT524366 MPP524355:MPP524366 MZL524355:MZL524366 NJH524355:NJH524366 NTD524355:NTD524366 OCZ524355:OCZ524366 OMV524355:OMV524366 OWR524355:OWR524366 PGN524355:PGN524366 PQJ524355:PQJ524366 QAF524355:QAF524366 QKB524355:QKB524366 QTX524355:QTX524366 RDT524355:RDT524366 RNP524355:RNP524366 RXL524355:RXL524366 SHH524355:SHH524366 SRD524355:SRD524366 TAZ524355:TAZ524366 TKV524355:TKV524366 TUR524355:TUR524366 UEN524355:UEN524366 UOJ524355:UOJ524366 UYF524355:UYF524366 VIB524355:VIB524366 VRX524355:VRX524366 WBT524355:WBT524366 WLP524355:WLP524366 WVL524355:WVL524366 D589896:D589907 IZ589891:IZ589902 SV589891:SV589902 ACR589891:ACR589902 AMN589891:AMN589902 AWJ589891:AWJ589902 BGF589891:BGF589902 BQB589891:BQB589902 BZX589891:BZX589902 CJT589891:CJT589902 CTP589891:CTP589902 DDL589891:DDL589902 DNH589891:DNH589902 DXD589891:DXD589902 EGZ589891:EGZ589902 EQV589891:EQV589902 FAR589891:FAR589902 FKN589891:FKN589902 FUJ589891:FUJ589902 GEF589891:GEF589902 GOB589891:GOB589902 GXX589891:GXX589902 HHT589891:HHT589902 HRP589891:HRP589902 IBL589891:IBL589902 ILH589891:ILH589902 IVD589891:IVD589902 JEZ589891:JEZ589902 JOV589891:JOV589902 JYR589891:JYR589902 KIN589891:KIN589902 KSJ589891:KSJ589902 LCF589891:LCF589902 LMB589891:LMB589902 LVX589891:LVX589902 MFT589891:MFT589902 MPP589891:MPP589902 MZL589891:MZL589902 NJH589891:NJH589902 NTD589891:NTD589902 OCZ589891:OCZ589902 OMV589891:OMV589902 OWR589891:OWR589902 PGN589891:PGN589902 PQJ589891:PQJ589902 QAF589891:QAF589902 QKB589891:QKB589902 QTX589891:QTX589902 RDT589891:RDT589902 RNP589891:RNP589902 RXL589891:RXL589902 SHH589891:SHH589902 SRD589891:SRD589902 TAZ589891:TAZ589902 TKV589891:TKV589902 TUR589891:TUR589902 UEN589891:UEN589902 UOJ589891:UOJ589902 UYF589891:UYF589902 VIB589891:VIB589902 VRX589891:VRX589902 WBT589891:WBT589902 WLP589891:WLP589902 WVL589891:WVL589902 D655432:D655443 IZ655427:IZ655438 SV655427:SV655438 ACR655427:ACR655438 AMN655427:AMN655438 AWJ655427:AWJ655438 BGF655427:BGF655438 BQB655427:BQB655438 BZX655427:BZX655438 CJT655427:CJT655438 CTP655427:CTP655438 DDL655427:DDL655438 DNH655427:DNH655438 DXD655427:DXD655438 EGZ655427:EGZ655438 EQV655427:EQV655438 FAR655427:FAR655438 FKN655427:FKN655438 FUJ655427:FUJ655438 GEF655427:GEF655438 GOB655427:GOB655438 GXX655427:GXX655438 HHT655427:HHT655438 HRP655427:HRP655438 IBL655427:IBL655438 ILH655427:ILH655438 IVD655427:IVD655438 JEZ655427:JEZ655438 JOV655427:JOV655438 JYR655427:JYR655438 KIN655427:KIN655438 KSJ655427:KSJ655438 LCF655427:LCF655438 LMB655427:LMB655438 LVX655427:LVX655438 MFT655427:MFT655438 MPP655427:MPP655438 MZL655427:MZL655438 NJH655427:NJH655438 NTD655427:NTD655438 OCZ655427:OCZ655438 OMV655427:OMV655438 OWR655427:OWR655438 PGN655427:PGN655438 PQJ655427:PQJ655438 QAF655427:QAF655438 QKB655427:QKB655438 QTX655427:QTX655438 RDT655427:RDT655438 RNP655427:RNP655438 RXL655427:RXL655438 SHH655427:SHH655438 SRD655427:SRD655438 TAZ655427:TAZ655438 TKV655427:TKV655438 TUR655427:TUR655438 UEN655427:UEN655438 UOJ655427:UOJ655438 UYF655427:UYF655438 VIB655427:VIB655438 VRX655427:VRX655438 WBT655427:WBT655438 WLP655427:WLP655438 WVL655427:WVL655438 D720968:D720979 IZ720963:IZ720974 SV720963:SV720974 ACR720963:ACR720974 AMN720963:AMN720974 AWJ720963:AWJ720974 BGF720963:BGF720974 BQB720963:BQB720974 BZX720963:BZX720974 CJT720963:CJT720974 CTP720963:CTP720974 DDL720963:DDL720974 DNH720963:DNH720974 DXD720963:DXD720974 EGZ720963:EGZ720974 EQV720963:EQV720974 FAR720963:FAR720974 FKN720963:FKN720974 FUJ720963:FUJ720974 GEF720963:GEF720974 GOB720963:GOB720974 GXX720963:GXX720974 HHT720963:HHT720974 HRP720963:HRP720974 IBL720963:IBL720974 ILH720963:ILH720974 IVD720963:IVD720974 JEZ720963:JEZ720974 JOV720963:JOV720974 JYR720963:JYR720974 KIN720963:KIN720974 KSJ720963:KSJ720974 LCF720963:LCF720974 LMB720963:LMB720974 LVX720963:LVX720974 MFT720963:MFT720974 MPP720963:MPP720974 MZL720963:MZL720974 NJH720963:NJH720974 NTD720963:NTD720974 OCZ720963:OCZ720974 OMV720963:OMV720974 OWR720963:OWR720974 PGN720963:PGN720974 PQJ720963:PQJ720974 QAF720963:QAF720974 QKB720963:QKB720974 QTX720963:QTX720974 RDT720963:RDT720974 RNP720963:RNP720974 RXL720963:RXL720974 SHH720963:SHH720974 SRD720963:SRD720974 TAZ720963:TAZ720974 TKV720963:TKV720974 TUR720963:TUR720974 UEN720963:UEN720974 UOJ720963:UOJ720974 UYF720963:UYF720974 VIB720963:VIB720974 VRX720963:VRX720974 WBT720963:WBT720974 WLP720963:WLP720974 WVL720963:WVL720974 D786504:D786515 IZ786499:IZ786510 SV786499:SV786510 ACR786499:ACR786510 AMN786499:AMN786510 AWJ786499:AWJ786510 BGF786499:BGF786510 BQB786499:BQB786510 BZX786499:BZX786510 CJT786499:CJT786510 CTP786499:CTP786510 DDL786499:DDL786510 DNH786499:DNH786510 DXD786499:DXD786510 EGZ786499:EGZ786510 EQV786499:EQV786510 FAR786499:FAR786510 FKN786499:FKN786510 FUJ786499:FUJ786510 GEF786499:GEF786510 GOB786499:GOB786510 GXX786499:GXX786510 HHT786499:HHT786510 HRP786499:HRP786510 IBL786499:IBL786510 ILH786499:ILH786510 IVD786499:IVD786510 JEZ786499:JEZ786510 JOV786499:JOV786510 JYR786499:JYR786510 KIN786499:KIN786510 KSJ786499:KSJ786510 LCF786499:LCF786510 LMB786499:LMB786510 LVX786499:LVX786510 MFT786499:MFT786510 MPP786499:MPP786510 MZL786499:MZL786510 NJH786499:NJH786510 NTD786499:NTD786510 OCZ786499:OCZ786510 OMV786499:OMV786510 OWR786499:OWR786510 PGN786499:PGN786510 PQJ786499:PQJ786510 QAF786499:QAF786510 QKB786499:QKB786510 QTX786499:QTX786510 RDT786499:RDT786510 RNP786499:RNP786510 RXL786499:RXL786510 SHH786499:SHH786510 SRD786499:SRD786510 TAZ786499:TAZ786510 TKV786499:TKV786510 TUR786499:TUR786510 UEN786499:UEN786510 UOJ786499:UOJ786510 UYF786499:UYF786510 VIB786499:VIB786510 VRX786499:VRX786510 WBT786499:WBT786510 WLP786499:WLP786510 WVL786499:WVL786510 D852040:D852051 IZ852035:IZ852046 SV852035:SV852046 ACR852035:ACR852046 AMN852035:AMN852046 AWJ852035:AWJ852046 BGF852035:BGF852046 BQB852035:BQB852046 BZX852035:BZX852046 CJT852035:CJT852046 CTP852035:CTP852046 DDL852035:DDL852046 DNH852035:DNH852046 DXD852035:DXD852046 EGZ852035:EGZ852046 EQV852035:EQV852046 FAR852035:FAR852046 FKN852035:FKN852046 FUJ852035:FUJ852046 GEF852035:GEF852046 GOB852035:GOB852046 GXX852035:GXX852046 HHT852035:HHT852046 HRP852035:HRP852046 IBL852035:IBL852046 ILH852035:ILH852046 IVD852035:IVD852046 JEZ852035:JEZ852046 JOV852035:JOV852046 JYR852035:JYR852046 KIN852035:KIN852046 KSJ852035:KSJ852046 LCF852035:LCF852046 LMB852035:LMB852046 LVX852035:LVX852046 MFT852035:MFT852046 MPP852035:MPP852046 MZL852035:MZL852046 NJH852035:NJH852046 NTD852035:NTD852046 OCZ852035:OCZ852046 OMV852035:OMV852046 OWR852035:OWR852046 PGN852035:PGN852046 PQJ852035:PQJ852046 QAF852035:QAF852046 QKB852035:QKB852046 QTX852035:QTX852046 RDT852035:RDT852046 RNP852035:RNP852046 RXL852035:RXL852046 SHH852035:SHH852046 SRD852035:SRD852046 TAZ852035:TAZ852046 TKV852035:TKV852046 TUR852035:TUR852046 UEN852035:UEN852046 UOJ852035:UOJ852046 UYF852035:UYF852046 VIB852035:VIB852046 VRX852035:VRX852046 WBT852035:WBT852046 WLP852035:WLP852046 WVL852035:WVL852046 D917576:D917587 IZ917571:IZ917582 SV917571:SV917582 ACR917571:ACR917582 AMN917571:AMN917582 AWJ917571:AWJ917582 BGF917571:BGF917582 BQB917571:BQB917582 BZX917571:BZX917582 CJT917571:CJT917582 CTP917571:CTP917582 DDL917571:DDL917582 DNH917571:DNH917582 DXD917571:DXD917582 EGZ917571:EGZ917582 EQV917571:EQV917582 FAR917571:FAR917582 FKN917571:FKN917582 FUJ917571:FUJ917582 GEF917571:GEF917582 GOB917571:GOB917582 GXX917571:GXX917582 HHT917571:HHT917582 HRP917571:HRP917582 IBL917571:IBL917582 ILH917571:ILH917582 IVD917571:IVD917582 JEZ917571:JEZ917582 JOV917571:JOV917582 JYR917571:JYR917582 KIN917571:KIN917582 KSJ917571:KSJ917582 LCF917571:LCF917582 LMB917571:LMB917582 LVX917571:LVX917582 MFT917571:MFT917582 MPP917571:MPP917582 MZL917571:MZL917582 NJH917571:NJH917582 NTD917571:NTD917582 OCZ917571:OCZ917582 OMV917571:OMV917582 OWR917571:OWR917582 PGN917571:PGN917582 PQJ917571:PQJ917582 QAF917571:QAF917582 QKB917571:QKB917582 QTX917571:QTX917582 RDT917571:RDT917582 RNP917571:RNP917582 RXL917571:RXL917582 SHH917571:SHH917582 SRD917571:SRD917582 TAZ917571:TAZ917582 TKV917571:TKV917582 TUR917571:TUR917582 UEN917571:UEN917582 UOJ917571:UOJ917582 UYF917571:UYF917582 VIB917571:VIB917582 VRX917571:VRX917582 WBT917571:WBT917582 WLP917571:WLP917582 WVL917571:WVL917582 D983112:D983123 IZ983107:IZ983118 SV983107:SV983118 ACR983107:ACR983118 AMN983107:AMN983118 AWJ983107:AWJ983118 BGF983107:BGF983118 BQB983107:BQB983118 BZX983107:BZX983118 CJT983107:CJT983118 CTP983107:CTP983118 DDL983107:DDL983118 DNH983107:DNH983118 DXD983107:DXD983118 EGZ983107:EGZ983118 EQV983107:EQV983118 FAR983107:FAR983118 FKN983107:FKN983118 FUJ983107:FUJ983118 GEF983107:GEF983118 GOB983107:GOB983118 GXX983107:GXX983118 HHT983107:HHT983118 HRP983107:HRP983118 IBL983107:IBL983118 ILH983107:ILH983118 IVD983107:IVD983118 JEZ983107:JEZ983118 JOV983107:JOV983118 JYR983107:JYR983118 KIN983107:KIN983118 KSJ983107:KSJ983118 LCF983107:LCF983118 LMB983107:LMB983118 LVX983107:LVX983118 MFT983107:MFT983118 MPP983107:MPP983118 MZL983107:MZL983118 NJH983107:NJH983118 NTD983107:NTD983118 OCZ983107:OCZ983118 OMV983107:OMV983118 OWR983107:OWR983118 PGN983107:PGN983118 PQJ983107:PQJ983118 QAF983107:QAF983118 QKB983107:QKB983118 QTX983107:QTX983118 RDT983107:RDT983118 RNP983107:RNP983118 RXL983107:RXL983118 SHH983107:SHH983118 SRD983107:SRD983118 TAZ983107:TAZ983118 TKV983107:TKV983118 TUR983107:TUR983118 UEN983107:UEN983118 UOJ983107:UOJ983118 UYF983107:UYF983118 VIB983107:VIB983118 VRX983107:VRX983118 WBT983107:WBT983118 WLP983107:WLP983118 D14:D22 D48:D50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D76:D83 IZ53:IZ57 SV53:SV57 ACR53:ACR57 AMN53:AMN57 AWJ53:AWJ57 BGF53:BGF57 BQB53:BQB57 BZX53:BZX57 CJT53:CJT57 CTP53:CTP57 DDL53:DDL57 DNH53:DNH57 DXD53:DXD57 EGZ53:EGZ57 EQV53:EQV57 FAR53:FAR57 FKN53:FKN57 FUJ53:FUJ57 GEF53:GEF57 GOB53:GOB57 GXX53:GXX57 HHT53:HHT57 HRP53:HRP57 IBL53:IBL57 ILH53:ILH57 IVD53:IVD57 JEZ53:JEZ57 JOV53:JOV57 JYR53:JYR57 KIN53:KIN57 KSJ53:KSJ57 LCF53:LCF57 LMB53:LMB57 LVX53:LVX57 MFT53:MFT57 MPP53:MPP57 MZL53:MZL57 NJH53:NJH57 NTD53:NTD57 OCZ53:OCZ57 OMV53:OMV57 OWR53:OWR57 PGN53:PGN57 PQJ53:PQJ57 QAF53:QAF57 QKB53:QKB57 QTX53:QTX57 RDT53:RDT57 RNP53:RNP57 RXL53:RXL57 SHH53:SHH57 SRD53:SRD57 TAZ53:TAZ57 TKV53:TKV57 TUR53:TUR57 UEN53:UEN57 UOJ53:UOJ57 UYF53:UYF57 VIB53:VIB57 VRX53:VRX57 WBT53:WBT57 WLP53:WLP57 WVL53:WVL57 D63 WVL59:WVL63 WLP59:WLP63 WBT59:WBT63 VRX59:VRX63 VIB59:VIB63 UYF59:UYF63 UOJ59:UOJ63 UEN59:UEN63 TUR59:TUR63 TKV59:TKV63 TAZ59:TAZ63 SRD59:SRD63 SHH59:SHH63 RXL59:RXL63 RNP59:RNP63 RDT59:RDT63 QTX59:QTX63 QKB59:QKB63 QAF59:QAF63 PQJ59:PQJ63 PGN59:PGN63 OWR59:OWR63 OMV59:OMV63 OCZ59:OCZ63 NTD59:NTD63 NJH59:NJH63 MZL59:MZL63 MPP59:MPP63 MFT59:MFT63 LVX59:LVX63 LMB59:LMB63 LCF59:LCF63 KSJ59:KSJ63 KIN59:KIN63 JYR59:JYR63 JOV59:JOV63 JEZ59:JEZ63 IVD59:IVD63 ILH59:ILH63 IBL59:IBL63 HRP59:HRP63 HHT59:HHT63 GXX59:GXX63 GOB59:GOB63 GEF59:GEF63 FUJ59:FUJ63 FKN59:FKN63 FAR59:FAR63 EQV59:EQV63 EGZ59:EGZ63 DXD59:DXD63 DNH59:DNH63 DDL59:DDL63 CTP59:CTP63 CJT59:CJT63 BZX59:BZX63 BQB59:BQB63 BGF59:BGF63 AWJ59:AWJ63 AMN59:AMN63 ACR59:ACR63 SV59:SV63 IZ59:IZ63 WVL65:WVL68 WLP65:WLP68 WBT65:WBT68 VRX65:VRX68 VIB65:VIB68 UYF65:UYF68 UOJ65:UOJ68 UEN65:UEN68 TUR65:TUR68 TKV65:TKV68 TAZ65:TAZ68 SRD65:SRD68 SHH65:SHH68 RXL65:RXL68 RNP65:RNP68 RDT65:RDT68 QTX65:QTX68 QKB65:QKB68 QAF65:QAF68 PQJ65:PQJ68 PGN65:PGN68 OWR65:OWR68 OMV65:OMV68 OCZ65:OCZ68 NTD65:NTD68 NJH65:NJH68 MZL65:MZL68 MPP65:MPP68 MFT65:MFT68 LVX65:LVX68 LMB65:LMB68 LCF65:LCF68 KSJ65:KSJ68 KIN65:KIN68 JYR65:JYR68 JOV65:JOV68 JEZ65:JEZ68 IVD65:IVD68 ILH65:ILH68 IBL65:IBL68 HRP65:HRP68 HHT65:HHT68 GXX65:GXX68 GOB65:GOB68 GEF65:GEF68 FUJ65:FUJ68 FKN65:FKN68 FAR65:FAR68 EQV65:EQV68 EGZ65:EGZ68 DXD65:DXD68 DNH65:DNH68 DDL65:DDL68 CTP65:CTP68 CJT65:CJT68 BZX65:BZX68 BQB65:BQB68 BGF65:BGF68 AWJ65:AWJ68 AMN65:AMN68 ACR65:ACR68 SV65:SV68 IZ65:IZ68 D68:D71 WVL72:WVL78 WLP72:WLP78 WBT72:WBT78 VRX72:VRX78 VIB72:VIB78 UYF72:UYF78 UOJ72:UOJ78 UEN72:UEN78 TUR72:TUR78 TKV72:TKV78 TAZ72:TAZ78 SRD72:SRD78 SHH72:SHH78 RXL72:RXL78 RNP72:RNP78 RDT72:RDT78 QTX72:QTX78 QKB72:QKB78 QAF72:QAF78 PQJ72:PQJ78 PGN72:PGN78 OWR72:OWR78 OMV72:OMV78 OCZ72:OCZ78 NTD72:NTD78 NJH72:NJH78 MZL72:MZL78 MPP72:MPP78 MFT72:MFT78 LVX72:LVX78 LMB72:LMB78 LCF72:LCF78 KSJ72:KSJ78 KIN72:KIN78 JYR72:JYR78 JOV72:JOV78 JEZ72:JEZ78 IVD72:IVD78 ILH72:ILH78 IBL72:IBL78 HRP72:HRP78 HHT72:HHT78 GXX72:GXX78 GOB72:GOB78 GEF72:GEF78 FUJ72:FUJ78 FKN72:FKN78 FAR72:FAR78 EQV72:EQV78 EGZ72:EGZ78 DXD72:DXD78 DNH72:DNH78 DDL72:DDL78 CTP72:CTP78 CJT72:CJT78 BZX72:BZX78 BQB72:BQB78 BGF72:BGF78 AWJ72:AWJ78 AMN72:AMN78 ACR72:ACR78 SV72:SV78 IZ72:IZ78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6847F-B20C-4288-B4E1-0A37024DDF07}">
  <dimension ref="A1:L110"/>
  <sheetViews>
    <sheetView workbookViewId="0">
      <selection activeCell="B9" sqref="B9"/>
    </sheetView>
  </sheetViews>
  <sheetFormatPr defaultColWidth="27.81640625" defaultRowHeight="14.5" x14ac:dyDescent="0.35"/>
  <cols>
    <col min="1" max="1" width="8.81640625" style="91" bestFit="1" customWidth="1"/>
    <col min="2" max="2" width="27.81640625" style="98"/>
    <col min="3" max="3" width="21" style="99" customWidth="1"/>
    <col min="4" max="4" width="26.7265625" style="98" bestFit="1" customWidth="1"/>
    <col min="5" max="5" width="14.453125" style="91" customWidth="1"/>
    <col min="6" max="6" width="19.54296875" style="91" bestFit="1" customWidth="1"/>
    <col min="7" max="7" width="27.81640625" style="100"/>
    <col min="8" max="16384" width="27.81640625" style="91"/>
  </cols>
  <sheetData>
    <row r="1" spans="1:7" x14ac:dyDescent="0.35">
      <c r="A1" s="373" t="s">
        <v>6</v>
      </c>
      <c r="B1" s="373"/>
      <c r="C1" s="373"/>
      <c r="D1" s="373"/>
      <c r="E1" s="373"/>
      <c r="F1" s="373"/>
      <c r="G1" s="91"/>
    </row>
    <row r="2" spans="1:7" x14ac:dyDescent="0.35">
      <c r="A2" s="373" t="s">
        <v>421</v>
      </c>
      <c r="B2" s="373"/>
      <c r="C2" s="373"/>
      <c r="D2" s="373"/>
      <c r="E2" s="373"/>
      <c r="F2" s="373"/>
      <c r="G2" s="91"/>
    </row>
    <row r="3" spans="1:7" x14ac:dyDescent="0.35">
      <c r="A3" s="373"/>
      <c r="B3" s="373"/>
      <c r="C3" s="373"/>
      <c r="D3" s="373"/>
      <c r="E3" s="373"/>
      <c r="F3" s="373"/>
      <c r="G3" s="91"/>
    </row>
    <row r="4" spans="1:7" ht="42" customHeight="1" x14ac:dyDescent="0.35">
      <c r="A4" s="374" t="s">
        <v>422</v>
      </c>
      <c r="B4" s="374"/>
      <c r="C4" s="374"/>
      <c r="D4" s="374"/>
      <c r="E4" s="374"/>
      <c r="F4" s="374"/>
      <c r="G4" s="91"/>
    </row>
    <row r="5" spans="1:7" x14ac:dyDescent="0.35">
      <c r="A5" s="373"/>
      <c r="B5" s="373"/>
      <c r="C5" s="373"/>
      <c r="D5" s="373"/>
      <c r="E5" s="373"/>
      <c r="F5" s="373"/>
      <c r="G5" s="91"/>
    </row>
    <row r="6" spans="1:7" ht="27.75" customHeight="1" x14ac:dyDescent="0.35">
      <c r="A6" s="372" t="s">
        <v>423</v>
      </c>
      <c r="B6" s="372"/>
      <c r="C6" s="372"/>
      <c r="D6" s="372"/>
      <c r="E6" s="372"/>
      <c r="F6" s="372"/>
      <c r="G6" s="91"/>
    </row>
    <row r="7" spans="1:7" x14ac:dyDescent="0.35">
      <c r="A7" s="380"/>
      <c r="B7" s="381"/>
      <c r="C7" s="381"/>
      <c r="D7" s="381"/>
      <c r="E7" s="381"/>
      <c r="F7" s="381"/>
      <c r="G7" s="91"/>
    </row>
    <row r="8" spans="1:7" x14ac:dyDescent="0.35">
      <c r="A8" s="382" t="s">
        <v>424</v>
      </c>
      <c r="B8" s="382"/>
      <c r="C8" s="382"/>
      <c r="D8" s="382"/>
      <c r="E8" s="382"/>
      <c r="F8" s="382"/>
      <c r="G8" s="91"/>
    </row>
    <row r="9" spans="1:7" s="92" customFormat="1" ht="40.5" customHeight="1" x14ac:dyDescent="0.35">
      <c r="A9" s="21" t="s">
        <v>18</v>
      </c>
      <c r="B9" s="22" t="s">
        <v>20</v>
      </c>
      <c r="C9" s="21" t="s">
        <v>22</v>
      </c>
      <c r="D9" s="103" t="s">
        <v>425</v>
      </c>
      <c r="E9" s="108" t="s">
        <v>27</v>
      </c>
      <c r="F9" s="109" t="s">
        <v>426</v>
      </c>
    </row>
    <row r="10" spans="1:7" s="93" customFormat="1" x14ac:dyDescent="0.35">
      <c r="A10" s="383" t="s">
        <v>427</v>
      </c>
      <c r="B10" s="384"/>
      <c r="C10" s="384"/>
      <c r="D10" s="384"/>
      <c r="E10" s="385"/>
      <c r="F10" s="135"/>
    </row>
    <row r="11" spans="1:7" s="93" customFormat="1" ht="26" x14ac:dyDescent="0.35">
      <c r="A11" s="15" t="s">
        <v>41</v>
      </c>
      <c r="B11" s="16" t="s">
        <v>42</v>
      </c>
      <c r="C11" s="104" t="s">
        <v>44</v>
      </c>
      <c r="D11" s="102">
        <v>4570</v>
      </c>
      <c r="E11" s="133">
        <f>'Sch A'!$O$15</f>
        <v>0</v>
      </c>
      <c r="F11" s="131"/>
    </row>
    <row r="12" spans="1:7" s="93" customFormat="1" x14ac:dyDescent="0.35">
      <c r="A12" s="15" t="s">
        <v>47</v>
      </c>
      <c r="B12" s="17" t="s">
        <v>38</v>
      </c>
      <c r="C12" s="104" t="s">
        <v>14</v>
      </c>
      <c r="D12" s="101">
        <v>225</v>
      </c>
      <c r="E12" s="133">
        <f>'Sch A'!$O$16</f>
        <v>0</v>
      </c>
      <c r="F12" s="131"/>
    </row>
    <row r="13" spans="1:7" s="93" customFormat="1" ht="26" x14ac:dyDescent="0.35">
      <c r="A13" s="15" t="s">
        <v>49</v>
      </c>
      <c r="B13" s="16" t="s">
        <v>50</v>
      </c>
      <c r="C13" s="104" t="s">
        <v>52</v>
      </c>
      <c r="D13" s="101">
        <v>943</v>
      </c>
      <c r="E13" s="133">
        <f>'Sch A'!$O$17</f>
        <v>0</v>
      </c>
      <c r="F13" s="131"/>
    </row>
    <row r="14" spans="1:7" s="93" customFormat="1" x14ac:dyDescent="0.35">
      <c r="A14" s="15" t="s">
        <v>53</v>
      </c>
      <c r="B14" s="17" t="s">
        <v>54</v>
      </c>
      <c r="C14" s="110" t="s">
        <v>56</v>
      </c>
      <c r="D14" s="102">
        <v>32</v>
      </c>
      <c r="E14" s="133">
        <f>'Sch A'!$O$18</f>
        <v>0</v>
      </c>
      <c r="F14" s="131"/>
    </row>
    <row r="15" spans="1:7" s="93" customFormat="1" ht="26" x14ac:dyDescent="0.35">
      <c r="A15" s="15" t="s">
        <v>57</v>
      </c>
      <c r="B15" s="17" t="s">
        <v>54</v>
      </c>
      <c r="C15" s="331" t="s">
        <v>58</v>
      </c>
      <c r="D15" s="101">
        <v>32</v>
      </c>
      <c r="E15" s="133">
        <f>'Sch A'!$O$19</f>
        <v>0</v>
      </c>
      <c r="F15" s="131"/>
    </row>
    <row r="16" spans="1:7" s="93" customFormat="1" x14ac:dyDescent="0.35">
      <c r="A16" s="15" t="s">
        <v>84</v>
      </c>
      <c r="B16" s="16" t="s">
        <v>85</v>
      </c>
      <c r="C16" s="104" t="s">
        <v>87</v>
      </c>
      <c r="D16" s="101">
        <v>325</v>
      </c>
      <c r="E16" s="133">
        <f>'Sch A'!$O$29</f>
        <v>0</v>
      </c>
      <c r="F16" s="134"/>
    </row>
    <row r="17" spans="1:12" s="93" customFormat="1" x14ac:dyDescent="0.3">
      <c r="A17" s="23" t="s">
        <v>440</v>
      </c>
      <c r="B17" s="16" t="s">
        <v>88</v>
      </c>
      <c r="C17" s="104" t="s">
        <v>495</v>
      </c>
      <c r="D17" s="165">
        <v>175</v>
      </c>
      <c r="E17" s="133">
        <f>'Sch A'!$O$30</f>
        <v>0</v>
      </c>
      <c r="F17" s="134"/>
    </row>
    <row r="18" spans="1:12" s="93" customFormat="1" x14ac:dyDescent="0.3">
      <c r="A18" s="23" t="s">
        <v>441</v>
      </c>
      <c r="B18" s="16" t="s">
        <v>88</v>
      </c>
      <c r="C18" s="104" t="s">
        <v>495</v>
      </c>
      <c r="D18" s="165">
        <v>60</v>
      </c>
      <c r="E18" s="133">
        <f>'Sch A'!$O$31</f>
        <v>0</v>
      </c>
      <c r="F18" s="134"/>
    </row>
    <row r="19" spans="1:12" s="93" customFormat="1" x14ac:dyDescent="0.35">
      <c r="A19" s="16" t="s">
        <v>92</v>
      </c>
      <c r="B19" s="17" t="s">
        <v>93</v>
      </c>
      <c r="C19" s="104" t="s">
        <v>90</v>
      </c>
      <c r="D19" s="101">
        <v>100</v>
      </c>
      <c r="E19" s="133">
        <f>'Sch A'!$O$32</f>
        <v>0</v>
      </c>
      <c r="F19" s="134"/>
    </row>
    <row r="20" spans="1:12" s="93" customFormat="1" x14ac:dyDescent="0.35">
      <c r="A20" s="16" t="s">
        <v>96</v>
      </c>
      <c r="B20" s="17" t="s">
        <v>93</v>
      </c>
      <c r="C20" s="104" t="s">
        <v>90</v>
      </c>
      <c r="D20" s="101">
        <v>100</v>
      </c>
      <c r="E20" s="133">
        <f>'Sch A'!$O$33</f>
        <v>0</v>
      </c>
      <c r="F20" s="134"/>
    </row>
    <row r="21" spans="1:12" s="93" customFormat="1" x14ac:dyDescent="0.35">
      <c r="A21" s="16" t="s">
        <v>97</v>
      </c>
      <c r="B21" s="17" t="s">
        <v>93</v>
      </c>
      <c r="C21" s="104" t="s">
        <v>90</v>
      </c>
      <c r="D21" s="101">
        <v>100</v>
      </c>
      <c r="E21" s="133">
        <f>'Sch A'!$O$34</f>
        <v>0</v>
      </c>
      <c r="F21" s="134"/>
    </row>
    <row r="22" spans="1:12" s="93" customFormat="1" x14ac:dyDescent="0.35">
      <c r="A22" s="16" t="s">
        <v>98</v>
      </c>
      <c r="B22" s="17" t="s">
        <v>93</v>
      </c>
      <c r="C22" s="104" t="s">
        <v>90</v>
      </c>
      <c r="D22" s="101">
        <v>100</v>
      </c>
      <c r="E22" s="133">
        <f>'Sch A'!$O$35</f>
        <v>0</v>
      </c>
      <c r="F22" s="134"/>
    </row>
    <row r="23" spans="1:12" s="93" customFormat="1" x14ac:dyDescent="0.35">
      <c r="A23" s="16" t="s">
        <v>99</v>
      </c>
      <c r="B23" s="17" t="s">
        <v>93</v>
      </c>
      <c r="C23" s="104" t="s">
        <v>90</v>
      </c>
      <c r="D23" s="101">
        <v>100</v>
      </c>
      <c r="E23" s="133">
        <f>'Sch A'!$O$36</f>
        <v>0</v>
      </c>
      <c r="F23" s="134"/>
    </row>
    <row r="24" spans="1:12" s="93" customFormat="1" x14ac:dyDescent="0.35">
      <c r="A24" s="16" t="s">
        <v>100</v>
      </c>
      <c r="B24" s="17" t="s">
        <v>93</v>
      </c>
      <c r="C24" s="104" t="s">
        <v>90</v>
      </c>
      <c r="D24" s="101">
        <v>50</v>
      </c>
      <c r="E24" s="133">
        <f>'Sch A'!$O$37</f>
        <v>0</v>
      </c>
      <c r="F24" s="134"/>
    </row>
    <row r="25" spans="1:12" s="93" customFormat="1" x14ac:dyDescent="0.35">
      <c r="A25" s="16" t="s">
        <v>101</v>
      </c>
      <c r="B25" s="17" t="s">
        <v>93</v>
      </c>
      <c r="C25" s="104" t="s">
        <v>90</v>
      </c>
      <c r="D25" s="101">
        <v>50</v>
      </c>
      <c r="E25" s="133">
        <f>'Sch A'!$O$38</f>
        <v>0</v>
      </c>
      <c r="F25" s="134"/>
      <c r="H25" s="112"/>
      <c r="I25" s="112"/>
      <c r="J25" s="112"/>
      <c r="K25" s="112"/>
      <c r="L25" s="112"/>
    </row>
    <row r="26" spans="1:12" s="93" customFormat="1" x14ac:dyDescent="0.35">
      <c r="A26" s="16" t="s">
        <v>102</v>
      </c>
      <c r="B26" s="17" t="s">
        <v>93</v>
      </c>
      <c r="C26" s="104" t="s">
        <v>90</v>
      </c>
      <c r="D26" s="101">
        <v>50</v>
      </c>
      <c r="E26" s="133">
        <f>'Sch A'!$O$39</f>
        <v>0</v>
      </c>
      <c r="F26" s="134"/>
      <c r="H26" s="27"/>
      <c r="I26" s="19"/>
      <c r="J26" s="18"/>
      <c r="K26" s="20"/>
      <c r="L26" s="113"/>
    </row>
    <row r="27" spans="1:12" s="93" customFormat="1" x14ac:dyDescent="0.35">
      <c r="A27" s="16" t="s">
        <v>103</v>
      </c>
      <c r="B27" s="17" t="s">
        <v>93</v>
      </c>
      <c r="C27" s="104" t="s">
        <v>90</v>
      </c>
      <c r="D27" s="101">
        <v>50</v>
      </c>
      <c r="E27" s="133">
        <f>'Sch A'!$O$40</f>
        <v>0</v>
      </c>
      <c r="F27" s="134"/>
      <c r="H27" s="114"/>
      <c r="I27" s="114"/>
      <c r="J27" s="114"/>
      <c r="K27" s="114"/>
      <c r="L27" s="113"/>
    </row>
    <row r="28" spans="1:12" s="93" customFormat="1" x14ac:dyDescent="0.35">
      <c r="A28" s="16" t="s">
        <v>104</v>
      </c>
      <c r="B28" s="17" t="s">
        <v>93</v>
      </c>
      <c r="C28" s="104" t="s">
        <v>90</v>
      </c>
      <c r="D28" s="101">
        <v>50</v>
      </c>
      <c r="E28" s="133">
        <f>'Sch A'!$O$41</f>
        <v>0</v>
      </c>
      <c r="F28" s="134"/>
      <c r="H28" s="112"/>
      <c r="I28" s="112"/>
      <c r="J28" s="112"/>
      <c r="K28" s="112"/>
      <c r="L28" s="112"/>
    </row>
    <row r="29" spans="1:12" s="93" customFormat="1" x14ac:dyDescent="0.35">
      <c r="A29" s="16" t="s">
        <v>105</v>
      </c>
      <c r="B29" s="17" t="s">
        <v>93</v>
      </c>
      <c r="C29" s="104" t="s">
        <v>90</v>
      </c>
      <c r="D29" s="101">
        <v>50</v>
      </c>
      <c r="E29" s="133">
        <f>'Sch A'!$O$42</f>
        <v>0</v>
      </c>
      <c r="F29" s="134"/>
    </row>
    <row r="30" spans="1:12" s="93" customFormat="1" x14ac:dyDescent="0.35">
      <c r="A30" s="15" t="s">
        <v>106</v>
      </c>
      <c r="B30" s="17" t="s">
        <v>93</v>
      </c>
      <c r="C30" s="104" t="s">
        <v>14</v>
      </c>
      <c r="D30" s="101">
        <v>1548</v>
      </c>
      <c r="E30" s="133">
        <f>'Sch A'!$O$43</f>
        <v>0</v>
      </c>
      <c r="F30" s="134"/>
    </row>
    <row r="31" spans="1:12" s="93" customFormat="1" x14ac:dyDescent="0.35">
      <c r="A31" s="15" t="s">
        <v>108</v>
      </c>
      <c r="B31" s="16" t="s">
        <v>109</v>
      </c>
      <c r="C31" s="104" t="s">
        <v>14</v>
      </c>
      <c r="D31" s="102">
        <v>609</v>
      </c>
      <c r="E31" s="133">
        <f>'Sch A'!$O$44</f>
        <v>0</v>
      </c>
      <c r="F31" s="134"/>
    </row>
    <row r="32" spans="1:12" s="93" customFormat="1" x14ac:dyDescent="0.35">
      <c r="A32" s="15" t="s">
        <v>112</v>
      </c>
      <c r="B32" s="16" t="s">
        <v>113</v>
      </c>
      <c r="C32" s="104" t="s">
        <v>14</v>
      </c>
      <c r="D32" s="101">
        <v>578</v>
      </c>
      <c r="E32" s="133">
        <f>'Sch A'!$O$45</f>
        <v>0</v>
      </c>
      <c r="F32" s="134"/>
    </row>
    <row r="33" spans="1:6" s="93" customFormat="1" x14ac:dyDescent="0.35">
      <c r="A33" s="15" t="s">
        <v>115</v>
      </c>
      <c r="B33" s="17" t="s">
        <v>116</v>
      </c>
      <c r="C33" s="104" t="s">
        <v>14</v>
      </c>
      <c r="D33" s="101">
        <v>823</v>
      </c>
      <c r="E33" s="133">
        <f>'Sch A'!$O$46</f>
        <v>0</v>
      </c>
      <c r="F33" s="134"/>
    </row>
    <row r="34" spans="1:6" s="93" customFormat="1" x14ac:dyDescent="0.35">
      <c r="A34" s="15" t="s">
        <v>118</v>
      </c>
      <c r="B34" s="17" t="s">
        <v>116</v>
      </c>
      <c r="C34" s="104" t="s">
        <v>14</v>
      </c>
      <c r="D34" s="101">
        <v>253</v>
      </c>
      <c r="E34" s="133">
        <f>'Sch A'!$O$47</f>
        <v>0</v>
      </c>
      <c r="F34" s="134"/>
    </row>
    <row r="35" spans="1:6" x14ac:dyDescent="0.35">
      <c r="A35" s="15" t="s">
        <v>119</v>
      </c>
      <c r="B35" s="16" t="s">
        <v>116</v>
      </c>
      <c r="C35" s="104" t="s">
        <v>14</v>
      </c>
      <c r="D35" s="102">
        <v>470</v>
      </c>
      <c r="E35" s="133">
        <f>'Sch A'!$O$48</f>
        <v>0</v>
      </c>
      <c r="F35" s="132"/>
    </row>
    <row r="36" spans="1:6" x14ac:dyDescent="0.35">
      <c r="A36" s="15" t="s">
        <v>121</v>
      </c>
      <c r="B36" s="16" t="s">
        <v>122</v>
      </c>
      <c r="C36" s="104" t="s">
        <v>14</v>
      </c>
      <c r="D36" s="102">
        <v>1730</v>
      </c>
      <c r="E36" s="133">
        <f>'Sch A'!$O$49</f>
        <v>0</v>
      </c>
      <c r="F36" s="132"/>
    </row>
    <row r="37" spans="1:6" x14ac:dyDescent="0.3">
      <c r="A37" s="15" t="s">
        <v>438</v>
      </c>
      <c r="B37" s="16" t="s">
        <v>124</v>
      </c>
      <c r="C37" s="104" t="s">
        <v>14</v>
      </c>
      <c r="D37" s="175">
        <v>201</v>
      </c>
      <c r="E37" s="133">
        <f>'Sch A'!$O$50</f>
        <v>0</v>
      </c>
      <c r="F37" s="132"/>
    </row>
    <row r="38" spans="1:6" x14ac:dyDescent="0.3">
      <c r="A38" s="15" t="s">
        <v>439</v>
      </c>
      <c r="B38" s="16" t="s">
        <v>124</v>
      </c>
      <c r="C38" s="104" t="s">
        <v>14</v>
      </c>
      <c r="D38" s="175">
        <v>88</v>
      </c>
      <c r="E38" s="133">
        <f>'Sch A'!$O$51</f>
        <v>0</v>
      </c>
      <c r="F38" s="132"/>
    </row>
    <row r="39" spans="1:6" x14ac:dyDescent="0.35">
      <c r="A39" s="23" t="s">
        <v>126</v>
      </c>
      <c r="B39" s="17" t="s">
        <v>127</v>
      </c>
      <c r="C39" s="104" t="s">
        <v>129</v>
      </c>
      <c r="D39" s="102">
        <v>2245</v>
      </c>
      <c r="E39" s="133">
        <f>'Sch A'!$O$52</f>
        <v>0</v>
      </c>
      <c r="F39" s="132"/>
    </row>
    <row r="40" spans="1:6" x14ac:dyDescent="0.35">
      <c r="A40" s="23" t="s">
        <v>130</v>
      </c>
      <c r="B40" s="17" t="s">
        <v>127</v>
      </c>
      <c r="C40" s="104" t="s">
        <v>129</v>
      </c>
      <c r="D40" s="102">
        <v>865</v>
      </c>
      <c r="E40" s="133">
        <f>'Sch A'!$O$53</f>
        <v>0</v>
      </c>
      <c r="F40" s="132"/>
    </row>
    <row r="41" spans="1:6" x14ac:dyDescent="0.35">
      <c r="A41" s="23" t="s">
        <v>132</v>
      </c>
      <c r="B41" s="17" t="s">
        <v>133</v>
      </c>
      <c r="C41" s="104" t="s">
        <v>135</v>
      </c>
      <c r="D41" s="102">
        <v>610</v>
      </c>
      <c r="E41" s="133">
        <f>'Sch A'!$O$54</f>
        <v>0</v>
      </c>
      <c r="F41" s="132"/>
    </row>
    <row r="42" spans="1:6" x14ac:dyDescent="0.35">
      <c r="A42" s="23" t="s">
        <v>136</v>
      </c>
      <c r="B42" s="17" t="s">
        <v>137</v>
      </c>
      <c r="C42" s="104" t="s">
        <v>135</v>
      </c>
      <c r="D42" s="102">
        <v>555</v>
      </c>
      <c r="E42" s="133">
        <f>'Sch A'!$O$55</f>
        <v>0</v>
      </c>
      <c r="F42" s="132"/>
    </row>
    <row r="43" spans="1:6" x14ac:dyDescent="0.35">
      <c r="A43" s="23" t="s">
        <v>139</v>
      </c>
      <c r="B43" s="24" t="s">
        <v>140</v>
      </c>
      <c r="C43" s="105" t="s">
        <v>129</v>
      </c>
      <c r="D43" s="102">
        <v>1598</v>
      </c>
      <c r="E43" s="133">
        <f>'Sch A'!$O$56</f>
        <v>0</v>
      </c>
      <c r="F43" s="132"/>
    </row>
    <row r="44" spans="1:6" x14ac:dyDescent="0.35">
      <c r="A44" s="23" t="s">
        <v>142</v>
      </c>
      <c r="B44" s="24" t="s">
        <v>140</v>
      </c>
      <c r="C44" s="105" t="s">
        <v>129</v>
      </c>
      <c r="D44" s="102">
        <v>1595</v>
      </c>
      <c r="E44" s="133">
        <f>'Sch A'!$O$57</f>
        <v>0</v>
      </c>
      <c r="F44" s="132"/>
    </row>
    <row r="45" spans="1:6" x14ac:dyDescent="0.35">
      <c r="A45" s="23" t="s">
        <v>144</v>
      </c>
      <c r="B45" s="24" t="s">
        <v>145</v>
      </c>
      <c r="C45" s="105" t="s">
        <v>135</v>
      </c>
      <c r="D45" s="102">
        <v>906</v>
      </c>
      <c r="E45" s="133">
        <f>'Sch A'!$O$58</f>
        <v>0</v>
      </c>
      <c r="F45" s="132"/>
    </row>
    <row r="46" spans="1:6" x14ac:dyDescent="0.35">
      <c r="A46" s="23" t="s">
        <v>147</v>
      </c>
      <c r="B46" s="24" t="s">
        <v>140</v>
      </c>
      <c r="C46" s="105" t="s">
        <v>135</v>
      </c>
      <c r="D46" s="102">
        <v>585</v>
      </c>
      <c r="E46" s="133">
        <f>'Sch A'!$O$59</f>
        <v>0</v>
      </c>
      <c r="F46" s="132"/>
    </row>
    <row r="47" spans="1:6" x14ac:dyDescent="0.35">
      <c r="A47" s="23" t="s">
        <v>148</v>
      </c>
      <c r="B47" s="24" t="s">
        <v>149</v>
      </c>
      <c r="C47" s="105" t="s">
        <v>151</v>
      </c>
      <c r="D47" s="102">
        <v>644</v>
      </c>
      <c r="E47" s="133">
        <f>'Sch A'!$O$60</f>
        <v>0</v>
      </c>
      <c r="F47" s="132"/>
    </row>
    <row r="48" spans="1:6" x14ac:dyDescent="0.3">
      <c r="A48" s="26" t="s">
        <v>152</v>
      </c>
      <c r="B48" s="24" t="s">
        <v>153</v>
      </c>
      <c r="C48" s="105" t="s">
        <v>155</v>
      </c>
      <c r="D48" s="102">
        <v>340</v>
      </c>
      <c r="E48" s="133">
        <f>'Sch A'!$O$61</f>
        <v>0</v>
      </c>
      <c r="F48" s="132"/>
    </row>
    <row r="49" spans="1:9" x14ac:dyDescent="0.3">
      <c r="A49" s="26" t="s">
        <v>156</v>
      </c>
      <c r="B49" s="24" t="s">
        <v>157</v>
      </c>
      <c r="C49" s="105" t="s">
        <v>158</v>
      </c>
      <c r="D49" s="102">
        <v>436</v>
      </c>
      <c r="E49" s="133">
        <f>'Sch A'!$O$62</f>
        <v>0</v>
      </c>
      <c r="F49" s="132"/>
    </row>
    <row r="50" spans="1:9" x14ac:dyDescent="0.35">
      <c r="A50" s="16" t="s">
        <v>159</v>
      </c>
      <c r="B50" s="24" t="s">
        <v>160</v>
      </c>
      <c r="C50" s="110" t="s">
        <v>135</v>
      </c>
      <c r="D50" s="102">
        <v>538</v>
      </c>
      <c r="E50" s="133">
        <f>'Sch A'!$O$63</f>
        <v>0</v>
      </c>
      <c r="F50" s="132"/>
    </row>
    <row r="51" spans="1:9" x14ac:dyDescent="0.3">
      <c r="A51" s="162" t="s">
        <v>487</v>
      </c>
      <c r="B51" s="210" t="s">
        <v>479</v>
      </c>
      <c r="C51" s="180" t="s">
        <v>135</v>
      </c>
      <c r="D51" s="175">
        <v>794</v>
      </c>
      <c r="E51" s="133">
        <f>'Sch A'!$O$64</f>
        <v>0</v>
      </c>
      <c r="F51" s="330"/>
      <c r="G51" s="193"/>
      <c r="H51" s="329"/>
      <c r="I51" s="194"/>
    </row>
    <row r="52" spans="1:9" x14ac:dyDescent="0.3">
      <c r="A52" s="162" t="s">
        <v>488</v>
      </c>
      <c r="B52" s="210" t="s">
        <v>480</v>
      </c>
      <c r="C52" s="180" t="s">
        <v>135</v>
      </c>
      <c r="D52" s="175">
        <v>366</v>
      </c>
      <c r="E52" s="133">
        <f>'Sch A'!$O$65</f>
        <v>0</v>
      </c>
      <c r="F52" s="330"/>
      <c r="G52" s="193"/>
      <c r="H52" s="329"/>
      <c r="I52" s="194"/>
    </row>
    <row r="53" spans="1:9" x14ac:dyDescent="0.35">
      <c r="A53" s="15" t="s">
        <v>171</v>
      </c>
      <c r="B53" s="17" t="s">
        <v>172</v>
      </c>
      <c r="C53" s="104" t="s">
        <v>14</v>
      </c>
      <c r="D53" s="101">
        <v>1104</v>
      </c>
      <c r="E53" s="133">
        <f>'Sch A'!$O$70</f>
        <v>0</v>
      </c>
      <c r="F53" s="132"/>
    </row>
    <row r="54" spans="1:9" s="93" customFormat="1" x14ac:dyDescent="0.35">
      <c r="A54" s="15" t="s">
        <v>174</v>
      </c>
      <c r="B54" s="17" t="s">
        <v>172</v>
      </c>
      <c r="C54" s="104" t="s">
        <v>14</v>
      </c>
      <c r="D54" s="101">
        <v>304</v>
      </c>
      <c r="E54" s="133">
        <f>'Sch A'!$O$71</f>
        <v>0</v>
      </c>
      <c r="F54" s="134"/>
    </row>
    <row r="55" spans="1:9" s="93" customFormat="1" x14ac:dyDescent="0.35">
      <c r="A55" s="15" t="s">
        <v>175</v>
      </c>
      <c r="B55" s="16" t="s">
        <v>176</v>
      </c>
      <c r="C55" s="104" t="s">
        <v>14</v>
      </c>
      <c r="D55" s="101">
        <v>450</v>
      </c>
      <c r="E55" s="133">
        <f>'Sch A'!$O$72</f>
        <v>0</v>
      </c>
      <c r="F55" s="134"/>
    </row>
    <row r="56" spans="1:9" s="93" customFormat="1" x14ac:dyDescent="0.35">
      <c r="A56" s="15" t="s">
        <v>178</v>
      </c>
      <c r="B56" s="16" t="s">
        <v>179</v>
      </c>
      <c r="C56" s="104" t="s">
        <v>14</v>
      </c>
      <c r="D56" s="101">
        <v>3500</v>
      </c>
      <c r="E56" s="133">
        <f>'Sch A'!$O$73</f>
        <v>0</v>
      </c>
      <c r="F56" s="134"/>
    </row>
    <row r="57" spans="1:9" s="93" customFormat="1" x14ac:dyDescent="0.35">
      <c r="A57" s="15" t="s">
        <v>181</v>
      </c>
      <c r="B57" s="16" t="s">
        <v>182</v>
      </c>
      <c r="C57" s="104" t="s">
        <v>14</v>
      </c>
      <c r="D57" s="102">
        <v>715</v>
      </c>
      <c r="E57" s="133">
        <f>'Sch A'!$O$74</f>
        <v>0</v>
      </c>
      <c r="F57" s="134"/>
    </row>
    <row r="58" spans="1:9" s="93" customFormat="1" x14ac:dyDescent="0.35">
      <c r="A58" s="15" t="s">
        <v>184</v>
      </c>
      <c r="B58" s="16" t="s">
        <v>185</v>
      </c>
      <c r="C58" s="104" t="s">
        <v>187</v>
      </c>
      <c r="D58" s="101">
        <v>2665</v>
      </c>
      <c r="E58" s="133">
        <f>'Sch A'!$O$75</f>
        <v>0</v>
      </c>
      <c r="F58" s="134"/>
    </row>
    <row r="59" spans="1:9" s="93" customFormat="1" x14ac:dyDescent="0.35">
      <c r="A59" s="15" t="s">
        <v>188</v>
      </c>
      <c r="B59" s="25" t="s">
        <v>189</v>
      </c>
      <c r="C59" s="104" t="s">
        <v>14</v>
      </c>
      <c r="D59" s="102">
        <v>490</v>
      </c>
      <c r="E59" s="133">
        <f>'Sch A'!$O$76</f>
        <v>0</v>
      </c>
      <c r="F59" s="134"/>
    </row>
    <row r="60" spans="1:9" x14ac:dyDescent="0.35">
      <c r="A60" s="15" t="s">
        <v>191</v>
      </c>
      <c r="B60" s="25" t="s">
        <v>169</v>
      </c>
      <c r="C60" s="104" t="s">
        <v>14</v>
      </c>
      <c r="D60" s="102">
        <v>1200</v>
      </c>
      <c r="E60" s="107">
        <f>'Sch A'!$O$77</f>
        <v>0</v>
      </c>
    </row>
    <row r="61" spans="1:9" x14ac:dyDescent="0.35">
      <c r="A61" s="15" t="s">
        <v>192</v>
      </c>
      <c r="B61" s="24" t="s">
        <v>193</v>
      </c>
      <c r="C61" s="104" t="s">
        <v>14</v>
      </c>
      <c r="D61" s="111">
        <v>1250</v>
      </c>
      <c r="E61" s="107">
        <f>'Sch A'!$O$78</f>
        <v>0</v>
      </c>
    </row>
    <row r="62" spans="1:9" x14ac:dyDescent="0.35">
      <c r="A62" s="15" t="s">
        <v>195</v>
      </c>
      <c r="B62" s="24" t="s">
        <v>196</v>
      </c>
      <c r="C62" s="104" t="s">
        <v>14</v>
      </c>
      <c r="D62" s="111">
        <v>236</v>
      </c>
      <c r="E62" s="107">
        <f>'Sch A'!$O$79</f>
        <v>0</v>
      </c>
    </row>
    <row r="63" spans="1:9" x14ac:dyDescent="0.35">
      <c r="A63" s="23" t="s">
        <v>493</v>
      </c>
      <c r="B63" s="24" t="s">
        <v>198</v>
      </c>
      <c r="C63" s="104" t="s">
        <v>14</v>
      </c>
      <c r="D63" s="111">
        <v>416</v>
      </c>
      <c r="E63" s="107">
        <f>'Sch A'!$O$80</f>
        <v>0</v>
      </c>
    </row>
    <row r="64" spans="1:9" x14ac:dyDescent="0.35">
      <c r="A64" s="23" t="s">
        <v>200</v>
      </c>
      <c r="B64" s="16" t="s">
        <v>201</v>
      </c>
      <c r="C64" s="104" t="s">
        <v>14</v>
      </c>
      <c r="D64" s="101">
        <v>3389</v>
      </c>
      <c r="E64" s="107">
        <f>'Sch A'!$O$81</f>
        <v>0</v>
      </c>
    </row>
    <row r="65" spans="1:6" x14ac:dyDescent="0.35">
      <c r="A65" s="23" t="s">
        <v>203</v>
      </c>
      <c r="B65" s="16" t="s">
        <v>204</v>
      </c>
      <c r="C65" s="104" t="s">
        <v>14</v>
      </c>
      <c r="D65" s="101">
        <v>639</v>
      </c>
      <c r="E65" s="107">
        <f>'Sch A'!$O$82</f>
        <v>0</v>
      </c>
    </row>
    <row r="66" spans="1:6" x14ac:dyDescent="0.35">
      <c r="A66" s="23" t="s">
        <v>206</v>
      </c>
      <c r="B66" s="16" t="s">
        <v>207</v>
      </c>
      <c r="C66" s="104" t="s">
        <v>135</v>
      </c>
      <c r="D66" s="101">
        <v>1050</v>
      </c>
      <c r="E66" s="107">
        <f>'Sch A'!$O$83</f>
        <v>0</v>
      </c>
    </row>
    <row r="67" spans="1:6" x14ac:dyDescent="0.35">
      <c r="A67" s="23" t="s">
        <v>209</v>
      </c>
      <c r="B67" s="16" t="s">
        <v>210</v>
      </c>
      <c r="C67" s="104" t="s">
        <v>135</v>
      </c>
      <c r="D67" s="102">
        <v>1000</v>
      </c>
      <c r="E67" s="107">
        <f>'Sch A'!$O$84</f>
        <v>0</v>
      </c>
    </row>
    <row r="68" spans="1:6" x14ac:dyDescent="0.35">
      <c r="A68" s="15" t="s">
        <v>212</v>
      </c>
      <c r="B68" s="25" t="s">
        <v>213</v>
      </c>
      <c r="C68" s="105" t="s">
        <v>215</v>
      </c>
      <c r="D68" s="102">
        <v>135</v>
      </c>
      <c r="E68" s="107">
        <f>'Sch A'!$O$85</f>
        <v>0</v>
      </c>
    </row>
    <row r="69" spans="1:6" ht="26" x14ac:dyDescent="0.35">
      <c r="A69" s="15" t="s">
        <v>216</v>
      </c>
      <c r="B69" s="25" t="s">
        <v>213</v>
      </c>
      <c r="C69" s="105" t="s">
        <v>217</v>
      </c>
      <c r="D69" s="102">
        <v>840</v>
      </c>
      <c r="E69" s="107">
        <f>'Sch A'!$O$86</f>
        <v>0</v>
      </c>
    </row>
    <row r="70" spans="1:6" x14ac:dyDescent="0.35">
      <c r="A70" s="15" t="s">
        <v>218</v>
      </c>
      <c r="B70" s="17" t="s">
        <v>172</v>
      </c>
      <c r="C70" s="105" t="s">
        <v>219</v>
      </c>
      <c r="D70" s="102">
        <v>147</v>
      </c>
      <c r="E70" s="107">
        <f>'Sch A'!$O$87</f>
        <v>0</v>
      </c>
    </row>
    <row r="71" spans="1:6" x14ac:dyDescent="0.35">
      <c r="A71" s="23" t="s">
        <v>220</v>
      </c>
      <c r="B71" s="25" t="s">
        <v>221</v>
      </c>
      <c r="C71" s="105" t="s">
        <v>135</v>
      </c>
      <c r="D71" s="102">
        <v>950</v>
      </c>
      <c r="E71" s="107">
        <f>'Sch A'!$O$88</f>
        <v>0</v>
      </c>
    </row>
    <row r="72" spans="1:6" ht="26" x14ac:dyDescent="0.35">
      <c r="A72" s="122" t="s">
        <v>223</v>
      </c>
      <c r="B72" s="17" t="s">
        <v>224</v>
      </c>
      <c r="C72" s="104" t="s">
        <v>87</v>
      </c>
      <c r="D72" s="101">
        <v>585</v>
      </c>
      <c r="E72" s="107">
        <f>'Sch A'!$O$89</f>
        <v>0</v>
      </c>
    </row>
    <row r="73" spans="1:6" s="93" customFormat="1" x14ac:dyDescent="0.35">
      <c r="A73" s="120"/>
      <c r="B73" s="120"/>
      <c r="C73" s="120"/>
      <c r="D73" s="94">
        <f>SUM(D11:D72)</f>
        <v>46604</v>
      </c>
      <c r="E73" s="95">
        <f>SUM(E11:E72)</f>
        <v>0</v>
      </c>
      <c r="F73" s="96">
        <f>E73/D73</f>
        <v>0</v>
      </c>
    </row>
    <row r="74" spans="1:6" s="97" customFormat="1" x14ac:dyDescent="0.35">
      <c r="A74" s="375"/>
      <c r="B74" s="376"/>
      <c r="C74" s="376"/>
      <c r="D74" s="376"/>
      <c r="E74" s="376"/>
      <c r="F74" s="376"/>
    </row>
    <row r="75" spans="1:6" s="93" customFormat="1" x14ac:dyDescent="0.35">
      <c r="A75" s="377" t="s">
        <v>15</v>
      </c>
      <c r="B75" s="378"/>
      <c r="C75" s="378"/>
      <c r="D75" s="378"/>
      <c r="E75" s="378"/>
      <c r="F75" s="136"/>
    </row>
    <row r="76" spans="1:6" s="93" customFormat="1" x14ac:dyDescent="0.35">
      <c r="A76" s="15" t="s">
        <v>32</v>
      </c>
      <c r="B76" s="16" t="s">
        <v>33</v>
      </c>
      <c r="C76" s="104" t="s">
        <v>15</v>
      </c>
      <c r="D76" s="101">
        <v>24</v>
      </c>
      <c r="E76" s="107">
        <f>'Sch A'!$O$12</f>
        <v>0</v>
      </c>
    </row>
    <row r="77" spans="1:6" s="93" customFormat="1" x14ac:dyDescent="0.35">
      <c r="A77" s="15" t="s">
        <v>37</v>
      </c>
      <c r="B77" s="17" t="s">
        <v>38</v>
      </c>
      <c r="C77" s="104" t="s">
        <v>15</v>
      </c>
      <c r="D77" s="101">
        <v>24</v>
      </c>
      <c r="E77" s="107">
        <f>'Sch A'!$O$13</f>
        <v>0</v>
      </c>
    </row>
    <row r="78" spans="1:6" s="93" customFormat="1" x14ac:dyDescent="0.35">
      <c r="A78" s="15" t="s">
        <v>40</v>
      </c>
      <c r="B78" s="17" t="s">
        <v>38</v>
      </c>
      <c r="C78" s="104" t="s">
        <v>15</v>
      </c>
      <c r="D78" s="101">
        <v>24</v>
      </c>
      <c r="E78" s="107">
        <f>'Sch A'!$O$14</f>
        <v>0</v>
      </c>
    </row>
    <row r="79" spans="1:6" s="93" customFormat="1" x14ac:dyDescent="0.35">
      <c r="A79" s="15" t="s">
        <v>165</v>
      </c>
      <c r="B79" s="16" t="s">
        <v>166</v>
      </c>
      <c r="C79" s="104" t="s">
        <v>15</v>
      </c>
      <c r="D79" s="101">
        <v>48</v>
      </c>
      <c r="E79" s="107">
        <f>'Sch A'!$O$68</f>
        <v>0</v>
      </c>
    </row>
    <row r="80" spans="1:6" s="93" customFormat="1" x14ac:dyDescent="0.35">
      <c r="A80" s="15" t="s">
        <v>168</v>
      </c>
      <c r="B80" s="25" t="s">
        <v>169</v>
      </c>
      <c r="C80" s="104" t="s">
        <v>15</v>
      </c>
      <c r="D80" s="102">
        <v>60</v>
      </c>
      <c r="E80" s="107">
        <f>'Sch A'!$O$69</f>
        <v>0</v>
      </c>
    </row>
    <row r="81" spans="1:12" s="93" customFormat="1" x14ac:dyDescent="0.35">
      <c r="A81" s="121"/>
      <c r="B81" s="121"/>
      <c r="C81" s="121"/>
      <c r="D81" s="94">
        <f>SUM(D76:D80)</f>
        <v>180</v>
      </c>
      <c r="E81" s="95">
        <f>SUM(E76:E80)</f>
        <v>0</v>
      </c>
      <c r="F81" s="96">
        <f>E81/D81</f>
        <v>0</v>
      </c>
    </row>
    <row r="82" spans="1:12" s="97" customFormat="1" x14ac:dyDescent="0.35">
      <c r="A82" s="375"/>
      <c r="B82" s="376"/>
      <c r="C82" s="376"/>
      <c r="D82" s="376"/>
      <c r="E82" s="376"/>
      <c r="F82" s="376"/>
    </row>
    <row r="83" spans="1:12" s="93" customFormat="1" x14ac:dyDescent="0.35">
      <c r="A83" s="377" t="s">
        <v>16</v>
      </c>
      <c r="B83" s="378"/>
      <c r="C83" s="378"/>
      <c r="D83" s="378"/>
      <c r="E83" s="379"/>
      <c r="F83" s="119"/>
      <c r="H83" s="115"/>
      <c r="I83" s="115"/>
      <c r="J83" s="115"/>
      <c r="K83" s="115"/>
      <c r="L83" s="115"/>
    </row>
    <row r="84" spans="1:12" s="93" customFormat="1" x14ac:dyDescent="0.35">
      <c r="A84" s="15" t="s">
        <v>59</v>
      </c>
      <c r="B84" s="16" t="s">
        <v>33</v>
      </c>
      <c r="C84" s="104" t="s">
        <v>60</v>
      </c>
      <c r="D84" s="101">
        <v>8276</v>
      </c>
      <c r="E84" s="133">
        <f>'Sch A'!$O$20</f>
        <v>0</v>
      </c>
      <c r="F84" s="134"/>
      <c r="H84" s="115"/>
      <c r="I84" s="115"/>
      <c r="J84" s="115"/>
      <c r="K84" s="115"/>
      <c r="L84" s="115"/>
    </row>
    <row r="85" spans="1:12" s="93" customFormat="1" x14ac:dyDescent="0.35">
      <c r="A85" s="15" t="s">
        <v>63</v>
      </c>
      <c r="B85" s="16" t="s">
        <v>64</v>
      </c>
      <c r="C85" s="104" t="s">
        <v>66</v>
      </c>
      <c r="D85" s="101">
        <v>2200</v>
      </c>
      <c r="E85" s="133">
        <f>'Sch A'!$O$21</f>
        <v>0</v>
      </c>
      <c r="F85" s="134"/>
      <c r="H85" s="115"/>
      <c r="I85" s="115"/>
      <c r="J85" s="115"/>
      <c r="K85" s="115"/>
      <c r="L85" s="115"/>
    </row>
    <row r="86" spans="1:12" s="93" customFormat="1" ht="26" x14ac:dyDescent="0.35">
      <c r="A86" s="15" t="s">
        <v>67</v>
      </c>
      <c r="B86" s="16" t="s">
        <v>38</v>
      </c>
      <c r="C86" s="104" t="s">
        <v>68</v>
      </c>
      <c r="D86" s="102">
        <v>2830</v>
      </c>
      <c r="E86" s="133">
        <f>'Sch A'!$O$22</f>
        <v>0</v>
      </c>
      <c r="F86" s="134"/>
      <c r="H86" s="115"/>
      <c r="I86" s="115"/>
      <c r="J86" s="115"/>
      <c r="K86" s="115"/>
      <c r="L86" s="115"/>
    </row>
    <row r="87" spans="1:12" s="93" customFormat="1" ht="26" x14ac:dyDescent="0.35">
      <c r="A87" s="15" t="s">
        <v>69</v>
      </c>
      <c r="B87" s="16" t="s">
        <v>70</v>
      </c>
      <c r="C87" s="104" t="s">
        <v>72</v>
      </c>
      <c r="D87" s="102">
        <v>1730</v>
      </c>
      <c r="E87" s="133">
        <f>'Sch A'!$O$23</f>
        <v>0</v>
      </c>
      <c r="F87" s="134"/>
      <c r="H87" s="115"/>
      <c r="I87" s="115"/>
      <c r="J87" s="115"/>
      <c r="K87" s="115"/>
      <c r="L87" s="115"/>
    </row>
    <row r="88" spans="1:12" s="93" customFormat="1" x14ac:dyDescent="0.35">
      <c r="A88" s="15" t="s">
        <v>73</v>
      </c>
      <c r="B88" s="16" t="s">
        <v>74</v>
      </c>
      <c r="C88" s="104" t="s">
        <v>76</v>
      </c>
      <c r="D88" s="102">
        <v>645</v>
      </c>
      <c r="E88" s="133">
        <f>'Sch A'!$O$24</f>
        <v>0</v>
      </c>
      <c r="F88" s="134"/>
      <c r="H88" s="116"/>
      <c r="I88" s="117"/>
      <c r="J88" s="118"/>
      <c r="K88" s="20"/>
      <c r="L88" s="106"/>
    </row>
    <row r="89" spans="1:12" s="93" customFormat="1" x14ac:dyDescent="0.35">
      <c r="A89" s="15" t="s">
        <v>78</v>
      </c>
      <c r="B89" s="16" t="s">
        <v>79</v>
      </c>
      <c r="C89" s="104" t="s">
        <v>76</v>
      </c>
      <c r="D89" s="102">
        <v>1470</v>
      </c>
      <c r="E89" s="133">
        <f>'Sch A'!$O$25</f>
        <v>0</v>
      </c>
      <c r="F89" s="134"/>
      <c r="H89" s="116"/>
      <c r="I89" s="117"/>
      <c r="J89" s="118"/>
      <c r="K89" s="20"/>
      <c r="L89" s="106"/>
    </row>
    <row r="90" spans="1:12" s="93" customFormat="1" x14ac:dyDescent="0.35">
      <c r="A90" s="15" t="s">
        <v>80</v>
      </c>
      <c r="B90" s="16" t="s">
        <v>81</v>
      </c>
      <c r="C90" s="104" t="s">
        <v>76</v>
      </c>
      <c r="D90" s="102">
        <v>1578</v>
      </c>
      <c r="E90" s="133">
        <f>'Sch A'!$O$26</f>
        <v>0</v>
      </c>
      <c r="F90" s="134"/>
      <c r="H90" s="116"/>
      <c r="I90" s="117"/>
      <c r="J90" s="118"/>
      <c r="K90" s="20"/>
      <c r="L90" s="106"/>
    </row>
    <row r="91" spans="1:12" s="93" customFormat="1" x14ac:dyDescent="0.35">
      <c r="A91" s="15" t="s">
        <v>161</v>
      </c>
      <c r="B91" s="16" t="s">
        <v>88</v>
      </c>
      <c r="C91" s="104" t="s">
        <v>60</v>
      </c>
      <c r="D91" s="101">
        <v>2083</v>
      </c>
      <c r="E91" s="133">
        <f>'Sch A'!$O$66</f>
        <v>0</v>
      </c>
      <c r="F91" s="134"/>
      <c r="H91" s="116"/>
      <c r="I91" s="117"/>
      <c r="J91" s="118"/>
      <c r="K91" s="20"/>
      <c r="L91" s="106"/>
    </row>
    <row r="92" spans="1:12" x14ac:dyDescent="0.35">
      <c r="A92" s="16" t="s">
        <v>225</v>
      </c>
      <c r="B92" s="17" t="s">
        <v>226</v>
      </c>
      <c r="C92" s="104" t="s">
        <v>227</v>
      </c>
      <c r="D92" s="101">
        <v>1798</v>
      </c>
      <c r="E92" s="133">
        <f>'Sch A'!$O$90</f>
        <v>0</v>
      </c>
      <c r="F92" s="132"/>
    </row>
    <row r="93" spans="1:12" x14ac:dyDescent="0.35">
      <c r="A93" s="123" t="s">
        <v>229</v>
      </c>
      <c r="B93" s="17" t="s">
        <v>226</v>
      </c>
      <c r="C93" s="104" t="s">
        <v>60</v>
      </c>
      <c r="D93" s="101">
        <v>14810</v>
      </c>
      <c r="E93" s="133">
        <f>'Sch A'!$O$91</f>
        <v>0</v>
      </c>
      <c r="F93" s="132"/>
    </row>
    <row r="94" spans="1:12" x14ac:dyDescent="0.35">
      <c r="A94" s="123" t="s">
        <v>230</v>
      </c>
      <c r="B94" s="17" t="s">
        <v>226</v>
      </c>
      <c r="C94" s="104" t="s">
        <v>76</v>
      </c>
      <c r="D94" s="101"/>
      <c r="E94" s="133">
        <f>'Sch A'!$O$92</f>
        <v>0</v>
      </c>
      <c r="F94" s="132"/>
    </row>
    <row r="95" spans="1:12" x14ac:dyDescent="0.35">
      <c r="A95" s="16" t="s">
        <v>231</v>
      </c>
      <c r="B95" s="17" t="s">
        <v>198</v>
      </c>
      <c r="C95" s="104" t="s">
        <v>232</v>
      </c>
      <c r="D95" s="101">
        <v>2935</v>
      </c>
      <c r="E95" s="133">
        <f>'Sch A'!$O$93</f>
        <v>0</v>
      </c>
      <c r="F95" s="132"/>
    </row>
    <row r="96" spans="1:12" x14ac:dyDescent="0.35">
      <c r="A96" s="16" t="s">
        <v>233</v>
      </c>
      <c r="B96" s="17" t="s">
        <v>234</v>
      </c>
      <c r="C96" s="104" t="s">
        <v>236</v>
      </c>
      <c r="D96" s="101">
        <v>4710</v>
      </c>
      <c r="E96" s="133">
        <f>'Sch A'!$O$94</f>
        <v>0</v>
      </c>
      <c r="F96" s="132"/>
    </row>
    <row r="97" spans="1:12" x14ac:dyDescent="0.35">
      <c r="A97" s="123" t="s">
        <v>237</v>
      </c>
      <c r="B97" s="17" t="s">
        <v>176</v>
      </c>
      <c r="C97" s="104" t="s">
        <v>232</v>
      </c>
      <c r="D97" s="101">
        <v>1794</v>
      </c>
      <c r="E97" s="133">
        <f>'Sch A'!$O$95</f>
        <v>0</v>
      </c>
      <c r="F97" s="132"/>
    </row>
    <row r="98" spans="1:12" x14ac:dyDescent="0.35">
      <c r="A98" s="123" t="s">
        <v>238</v>
      </c>
      <c r="B98" s="17" t="s">
        <v>239</v>
      </c>
      <c r="C98" s="104" t="s">
        <v>241</v>
      </c>
      <c r="D98" s="101">
        <v>3000</v>
      </c>
      <c r="E98" s="133">
        <f>'Sch A'!$O$96</f>
        <v>0</v>
      </c>
      <c r="F98" s="132"/>
    </row>
    <row r="99" spans="1:12" x14ac:dyDescent="0.35">
      <c r="A99" s="15" t="s">
        <v>242</v>
      </c>
      <c r="B99" s="16" t="s">
        <v>243</v>
      </c>
      <c r="C99" s="104" t="s">
        <v>245</v>
      </c>
      <c r="D99" s="101">
        <v>8570</v>
      </c>
      <c r="E99" s="133">
        <f>'Sch A'!$O$97</f>
        <v>0</v>
      </c>
      <c r="F99" s="132"/>
    </row>
    <row r="100" spans="1:12" x14ac:dyDescent="0.35">
      <c r="A100" s="123" t="s">
        <v>246</v>
      </c>
      <c r="B100" s="17" t="s">
        <v>247</v>
      </c>
      <c r="C100" s="104" t="s">
        <v>60</v>
      </c>
      <c r="D100" s="101">
        <v>4879</v>
      </c>
      <c r="E100" s="133">
        <f>'Sch A'!$O$98</f>
        <v>0</v>
      </c>
      <c r="F100" s="132"/>
    </row>
    <row r="101" spans="1:12" ht="26" x14ac:dyDescent="0.35">
      <c r="A101" s="124" t="s">
        <v>223</v>
      </c>
      <c r="B101" s="125" t="s">
        <v>249</v>
      </c>
      <c r="C101" s="126" t="s">
        <v>250</v>
      </c>
      <c r="D101" s="101">
        <v>4796</v>
      </c>
      <c r="E101" s="133">
        <f>'Sch A'!$O$99</f>
        <v>0</v>
      </c>
      <c r="F101" s="132"/>
    </row>
    <row r="102" spans="1:12" ht="26" x14ac:dyDescent="0.35">
      <c r="A102" s="122" t="s">
        <v>251</v>
      </c>
      <c r="B102" s="127" t="s">
        <v>224</v>
      </c>
      <c r="C102" s="128" t="s">
        <v>252</v>
      </c>
      <c r="D102" s="101">
        <v>5715</v>
      </c>
      <c r="E102" s="133">
        <f>'Sch A'!$O$100</f>
        <v>0</v>
      </c>
      <c r="F102" s="132"/>
    </row>
    <row r="103" spans="1:12" ht="26" x14ac:dyDescent="0.35">
      <c r="A103" s="129" t="s">
        <v>253</v>
      </c>
      <c r="B103" s="130" t="s">
        <v>224</v>
      </c>
      <c r="C103" s="128" t="s">
        <v>254</v>
      </c>
      <c r="D103" s="101">
        <v>2933</v>
      </c>
      <c r="E103" s="133">
        <f>'Sch A'!$O$101</f>
        <v>0</v>
      </c>
      <c r="F103" s="132"/>
    </row>
    <row r="104" spans="1:12" s="93" customFormat="1" x14ac:dyDescent="0.35">
      <c r="A104" s="129" t="s">
        <v>255</v>
      </c>
      <c r="B104" s="130" t="s">
        <v>256</v>
      </c>
      <c r="C104" s="104" t="s">
        <v>60</v>
      </c>
      <c r="D104" s="101">
        <v>540</v>
      </c>
      <c r="E104" s="133">
        <f>'Sch A'!$O$102</f>
        <v>0</v>
      </c>
      <c r="F104" s="134"/>
      <c r="H104" s="116"/>
      <c r="I104" s="117"/>
      <c r="J104" s="118"/>
      <c r="K104" s="20"/>
      <c r="L104" s="106"/>
    </row>
    <row r="105" spans="1:12" s="93" customFormat="1" x14ac:dyDescent="0.35">
      <c r="A105" s="122" t="s">
        <v>258</v>
      </c>
      <c r="B105" s="17" t="s">
        <v>189</v>
      </c>
      <c r="C105" s="104" t="s">
        <v>76</v>
      </c>
      <c r="D105" s="101">
        <v>77045</v>
      </c>
      <c r="E105" s="107">
        <f>'Sch A'!$O$103</f>
        <v>0</v>
      </c>
      <c r="F105" s="137"/>
      <c r="H105" s="116"/>
      <c r="I105" s="117"/>
      <c r="J105" s="118"/>
      <c r="K105" s="20"/>
      <c r="L105" s="106"/>
    </row>
    <row r="106" spans="1:12" s="93" customFormat="1" x14ac:dyDescent="0.35">
      <c r="A106" s="138"/>
      <c r="B106" s="138"/>
      <c r="C106" s="138"/>
      <c r="D106" s="94">
        <f>SUM(D84:D105)</f>
        <v>154337</v>
      </c>
      <c r="E106" s="95">
        <f>SUM(E84:E105)</f>
        <v>0</v>
      </c>
      <c r="F106" s="96">
        <f>E106/D106</f>
        <v>0</v>
      </c>
    </row>
    <row r="107" spans="1:12" s="93" customFormat="1" x14ac:dyDescent="0.35">
      <c r="A107" s="115"/>
      <c r="B107" s="115"/>
      <c r="C107" s="115"/>
    </row>
    <row r="110" spans="1:12" x14ac:dyDescent="0.35">
      <c r="H110" s="114"/>
      <c r="I110" s="114"/>
      <c r="J110" s="114"/>
      <c r="K110" s="114"/>
      <c r="L110" s="113"/>
    </row>
  </sheetData>
  <sheetProtection algorithmName="SHA-512" hashValue="ivm4NFBza0aeceExS8fhPXvF/3evXSFmihniz4pwLpD7ymy/ZGOyh8kC1+FFDhAQjhsfLhJlbYqiHqlq9Z2/NQ==" saltValue="rnh+qAh3W96SMO2P7qUQfw==" spinCount="100000" sheet="1" objects="1" scenarios="1"/>
  <mergeCells count="13">
    <mergeCell ref="A82:F82"/>
    <mergeCell ref="A83:E83"/>
    <mergeCell ref="A7:F7"/>
    <mergeCell ref="A8:F8"/>
    <mergeCell ref="A74:F74"/>
    <mergeCell ref="A10:E10"/>
    <mergeCell ref="A75:E75"/>
    <mergeCell ref="A6:F6"/>
    <mergeCell ref="A1:F1"/>
    <mergeCell ref="A2:F2"/>
    <mergeCell ref="A3:F3"/>
    <mergeCell ref="A4:F4"/>
    <mergeCell ref="A5:F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94247-7930-4D9F-B5BE-6B01A7B7ECC2}">
  <dimension ref="A1:C11"/>
  <sheetViews>
    <sheetView workbookViewId="0">
      <selection activeCell="C13" sqref="C13"/>
    </sheetView>
  </sheetViews>
  <sheetFormatPr defaultColWidth="34.7265625" defaultRowHeight="14.5" x14ac:dyDescent="0.35"/>
  <cols>
    <col min="1" max="2" width="34.7265625" style="89"/>
    <col min="3" max="3" width="19.54296875" style="89" bestFit="1" customWidth="1"/>
    <col min="4" max="16384" width="34.7265625" style="89"/>
  </cols>
  <sheetData>
    <row r="1" spans="1:3" x14ac:dyDescent="0.35">
      <c r="A1" s="389" t="s">
        <v>428</v>
      </c>
      <c r="B1" s="390"/>
      <c r="C1" s="391"/>
    </row>
    <row r="2" spans="1:3" x14ac:dyDescent="0.35">
      <c r="A2" s="392" t="s">
        <v>429</v>
      </c>
      <c r="B2" s="373"/>
      <c r="C2" s="393"/>
    </row>
    <row r="3" spans="1:3" x14ac:dyDescent="0.35">
      <c r="A3" s="392"/>
      <c r="B3" s="373"/>
      <c r="C3" s="393"/>
    </row>
    <row r="4" spans="1:3" ht="30.75" customHeight="1" x14ac:dyDescent="0.35">
      <c r="A4" s="394" t="s">
        <v>430</v>
      </c>
      <c r="B4" s="372"/>
      <c r="C4" s="395"/>
    </row>
    <row r="5" spans="1:3" x14ac:dyDescent="0.35">
      <c r="A5" s="396"/>
      <c r="B5" s="380"/>
      <c r="C5" s="397"/>
    </row>
    <row r="6" spans="1:3" ht="26" x14ac:dyDescent="0.35">
      <c r="A6" s="398" t="s">
        <v>428</v>
      </c>
      <c r="B6" s="399"/>
      <c r="C6" s="82" t="s">
        <v>431</v>
      </c>
    </row>
    <row r="7" spans="1:3" ht="15" thickBot="1" x14ac:dyDescent="0.4">
      <c r="A7" s="386"/>
      <c r="B7" s="83" t="s">
        <v>432</v>
      </c>
      <c r="C7" s="84">
        <f>'Sch A'!$O$118</f>
        <v>0</v>
      </c>
    </row>
    <row r="8" spans="1:3" ht="15" thickBot="1" x14ac:dyDescent="0.4">
      <c r="A8" s="387"/>
      <c r="B8" s="85" t="s">
        <v>433</v>
      </c>
      <c r="C8" s="84">
        <f>'Sch B'!$F$72</f>
        <v>0</v>
      </c>
    </row>
    <row r="9" spans="1:3" ht="15" thickBot="1" x14ac:dyDescent="0.4">
      <c r="A9" s="388"/>
      <c r="B9" s="85" t="s">
        <v>434</v>
      </c>
      <c r="C9" s="84">
        <f>'Sch B'!$F$84</f>
        <v>0</v>
      </c>
    </row>
    <row r="10" spans="1:3" x14ac:dyDescent="0.35">
      <c r="A10" s="86"/>
      <c r="B10" s="87" t="s">
        <v>435</v>
      </c>
      <c r="C10" s="88">
        <f>SUM(C7:C9)</f>
        <v>0</v>
      </c>
    </row>
    <row r="11" spans="1:3" x14ac:dyDescent="0.35">
      <c r="B11" s="90" t="s">
        <v>436</v>
      </c>
    </row>
  </sheetData>
  <sheetProtection algorithmName="SHA-512" hashValue="/iaJcEUAflu7NAv91kZQHCx8rYbQygVmdM/5AWqvkTVhU1u/wIg7XUYNoFmM7nJFG8F8zqKjkKZFgw2InpK7Sw==" saltValue="W+kiknFubeF3TvZ2Wa6TcA==" spinCount="100000" sheet="1" objects="1" scenarios="1"/>
  <mergeCells count="7">
    <mergeCell ref="A7:A9"/>
    <mergeCell ref="A1:C1"/>
    <mergeCell ref="A2:C2"/>
    <mergeCell ref="A3:C3"/>
    <mergeCell ref="A4:C4"/>
    <mergeCell ref="A5:C5"/>
    <mergeCell ref="A6:B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AE173B5D26234B9CAE75315317A990" ma:contentTypeVersion="17" ma:contentTypeDescription="Create a new document." ma:contentTypeScope="" ma:versionID="57795de57a6fb9f82e77b04f2c5e15b1">
  <xsd:schema xmlns:xsd="http://www.w3.org/2001/XMLSchema" xmlns:xs="http://www.w3.org/2001/XMLSchema" xmlns:p="http://schemas.microsoft.com/office/2006/metadata/properties" xmlns:ns3="6eaf602a-6f90-4fc3-8881-511b72ba2e30" xmlns:ns4="24580ede-f250-4c3f-8476-7b696b5ee04e" targetNamespace="http://schemas.microsoft.com/office/2006/metadata/properties" ma:root="true" ma:fieldsID="37f358d9f155784905f4cd8a2bacc917" ns3:_="" ns4:_="">
    <xsd:import namespace="6eaf602a-6f90-4fc3-8881-511b72ba2e30"/>
    <xsd:import namespace="24580ede-f250-4c3f-8476-7b696b5ee04e"/>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af602a-6f90-4fc3-8881-511b72ba2e3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580ede-f250-4c3f-8476-7b696b5ee04e"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c89badf8-0cd2-4e7b-b9e9-f8f3d3755954" ContentTypeId="0x0101" PreviousValue="false"/>
</file>

<file path=customXml/itemProps1.xml><?xml version="1.0" encoding="utf-8"?>
<ds:datastoreItem xmlns:ds="http://schemas.openxmlformats.org/officeDocument/2006/customXml" ds:itemID="{8D5E3617-EE02-4FD9-A0D0-EED2226C11B4}">
  <ds:schemaRefs>
    <ds:schemaRef ds:uri="http://schemas.microsoft.com/sharepoint/v3/contenttype/forms"/>
  </ds:schemaRefs>
</ds:datastoreItem>
</file>

<file path=customXml/itemProps2.xml><?xml version="1.0" encoding="utf-8"?>
<ds:datastoreItem xmlns:ds="http://schemas.openxmlformats.org/officeDocument/2006/customXml" ds:itemID="{6338DD43-B697-4E4E-A142-7D0F47118D01}">
  <ds:schemaRefs>
    <ds:schemaRef ds:uri="http://schemas.microsoft.com/office/2006/metadata/properties"/>
    <ds:schemaRef ds:uri="24580ede-f250-4c3f-8476-7b696b5ee04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6eaf602a-6f90-4fc3-8881-511b72ba2e30"/>
    <ds:schemaRef ds:uri="http://www.w3.org/XML/1998/namespace"/>
    <ds:schemaRef ds:uri="http://purl.org/dc/dcmitype/"/>
  </ds:schemaRefs>
</ds:datastoreItem>
</file>

<file path=customXml/itemProps3.xml><?xml version="1.0" encoding="utf-8"?>
<ds:datastoreItem xmlns:ds="http://schemas.openxmlformats.org/officeDocument/2006/customXml" ds:itemID="{08CF0BD7-9ACB-40C9-930E-A6A93083C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af602a-6f90-4fc3-8881-511b72ba2e30"/>
    <ds:schemaRef ds:uri="24580ede-f250-4c3f-8476-7b696b5ee0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C6BF848-5134-4396-BD41-38D77E2B053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Legend</vt:lpstr>
      <vt:lpstr>Sch A</vt:lpstr>
      <vt:lpstr>Sch B</vt:lpstr>
      <vt:lpstr>Sch C</vt:lpstr>
      <vt:lpstr>Bid Tabulation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Simpson</dc:creator>
  <cp:keywords/>
  <dc:description/>
  <cp:lastModifiedBy>Christine Simpson</cp:lastModifiedBy>
  <cp:revision/>
  <dcterms:created xsi:type="dcterms:W3CDTF">2020-03-17T13:33:07Z</dcterms:created>
  <dcterms:modified xsi:type="dcterms:W3CDTF">2020-06-30T20:53:58Z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0x0101009DAE173B5D26234B9CAE75315317A990</vt:lpwstr>
  </property>
</Properties>
</file>