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urchasing\RFP's\Finance\Waste Hauling Consortium\2020\"/>
    </mc:Choice>
  </mc:AlternateContent>
  <bookViews>
    <workbookView xWindow="0" yWindow="0" windowWidth="21570" windowHeight="7740" activeTab="2"/>
  </bookViews>
  <sheets>
    <sheet name="Landfill Service" sheetId="1" r:id="rId1"/>
    <sheet name="Recycling Service" sheetId="4" r:id="rId2"/>
    <sheet name="Composting Service" sheetId="3" r:id="rId3"/>
    <sheet name="E-Scrap Service" sheetId="5" r:id="rId4"/>
    <sheet name="Document Destruction" sheetId="6" r:id="rId5"/>
  </sheets>
  <calcPr calcId="162913"/>
</workbook>
</file>

<file path=xl/calcChain.xml><?xml version="1.0" encoding="utf-8"?>
<calcChain xmlns="http://schemas.openxmlformats.org/spreadsheetml/2006/main">
  <c r="M193" i="1" l="1"/>
  <c r="K41" i="1"/>
  <c r="L192" i="4"/>
  <c r="J190" i="4"/>
  <c r="J97" i="4"/>
  <c r="J43" i="6"/>
  <c r="L194" i="4" l="1"/>
  <c r="K191" i="1" l="1"/>
  <c r="K172" i="1"/>
  <c r="K133" i="1"/>
  <c r="K111" i="1"/>
  <c r="K89" i="1"/>
  <c r="M195" i="1" l="1"/>
  <c r="K197" i="1"/>
  <c r="G41" i="3"/>
  <c r="L53" i="4"/>
  <c r="J51" i="4"/>
  <c r="M43" i="1"/>
  <c r="M91" i="1" l="1"/>
  <c r="L99" i="4"/>
  <c r="L175" i="4" l="1"/>
  <c r="J173" i="4"/>
  <c r="M174" i="1" l="1"/>
  <c r="M176" i="1" s="1"/>
  <c r="L137" i="4" l="1"/>
  <c r="L55" i="4" l="1"/>
  <c r="L177" i="4"/>
  <c r="J135" i="4"/>
  <c r="L139" i="4" s="1"/>
  <c r="L119" i="4"/>
  <c r="L199" i="4" s="1"/>
  <c r="J117" i="4"/>
  <c r="J197" i="4" s="1"/>
  <c r="L121" i="4" l="1"/>
  <c r="L101" i="4"/>
  <c r="M113" i="1"/>
  <c r="M135" i="1"/>
  <c r="M199" i="1" l="1"/>
  <c r="M201" i="1" s="1"/>
  <c r="L201" i="4"/>
  <c r="M115" i="1"/>
  <c r="M137" i="1"/>
  <c r="M93" i="1"/>
  <c r="J93" i="6"/>
  <c r="J60" i="6"/>
  <c r="J95" i="6"/>
  <c r="G59" i="3" l="1"/>
  <c r="G61" i="3" s="1"/>
  <c r="M45" i="1" l="1"/>
</calcChain>
</file>

<file path=xl/sharedStrings.xml><?xml version="1.0" encoding="utf-8"?>
<sst xmlns="http://schemas.openxmlformats.org/spreadsheetml/2006/main" count="1565" uniqueCount="492">
  <si>
    <t>BARRETTS ELEMENTARY</t>
  </si>
  <si>
    <t>1780 CARMAN RD</t>
  </si>
  <si>
    <t>MANCHESTER</t>
  </si>
  <si>
    <t>63021-7169</t>
  </si>
  <si>
    <t>BELLERIVE ELEMENTARY</t>
  </si>
  <si>
    <t>620 RUE DE FLEUR DR</t>
  </si>
  <si>
    <t>CREVE COEUR</t>
  </si>
  <si>
    <t>63141-7364</t>
  </si>
  <si>
    <t>CARMAN TRAILS ELEMENTARY</t>
  </si>
  <si>
    <t>555 S WEIDMAN RD</t>
  </si>
  <si>
    <t>63021-5729</t>
  </si>
  <si>
    <t>CENTRAL HIGH</t>
  </si>
  <si>
    <t>369 N WOODS MILL RD</t>
  </si>
  <si>
    <t>CHESTERFIELD</t>
  </si>
  <si>
    <t>63017-3329</t>
  </si>
  <si>
    <t>CENTRAL MIDDLE</t>
  </si>
  <si>
    <t>471 N WOODS MILL RD</t>
  </si>
  <si>
    <t>63017-3327</t>
  </si>
  <si>
    <t>CLAYMONT ELEMENTARY</t>
  </si>
  <si>
    <t>405 COUNTRY CLUB DR</t>
  </si>
  <si>
    <t>BALLWIN</t>
  </si>
  <si>
    <t>63011-2547</t>
  </si>
  <si>
    <t>CRAIG ELEMENTARY</t>
  </si>
  <si>
    <t>1492 CRAIG RD</t>
  </si>
  <si>
    <t>SAINT LOUIS</t>
  </si>
  <si>
    <t>63146-4842</t>
  </si>
  <si>
    <t>EARLY CHILDHOOD CENTER</t>
  </si>
  <si>
    <t>14605 CLAYTON RD</t>
  </si>
  <si>
    <t>63011-2656</t>
  </si>
  <si>
    <t>FERN RIDGE HIGH</t>
  </si>
  <si>
    <t>13157 N OLIVE SPUR RD</t>
  </si>
  <si>
    <t>63141-6174</t>
  </si>
  <si>
    <t>GREEN TRAILS ELEMENTARY</t>
  </si>
  <si>
    <t>170 PORTICO DR</t>
  </si>
  <si>
    <t>63017-2206</t>
  </si>
  <si>
    <t>HANNA WOODS ELEMENTARY</t>
  </si>
  <si>
    <t>720 HANNA RD</t>
  </si>
  <si>
    <t>63021-6746</t>
  </si>
  <si>
    <t>HENRY ELEMENTARY</t>
  </si>
  <si>
    <t>700 HENRY AVE</t>
  </si>
  <si>
    <t>63011-2737</t>
  </si>
  <si>
    <t>HIGHCROFT RIDGE ELEMENTARY</t>
  </si>
  <si>
    <t>15380 HIGHCROFT DR</t>
  </si>
  <si>
    <t>63017-5435</t>
  </si>
  <si>
    <t>INSTRUCTIONAL SERVICES</t>
  </si>
  <si>
    <t>12568 FEE FEE RD</t>
  </si>
  <si>
    <t>63146-3863</t>
  </si>
  <si>
    <t>MASON RIDGE ELEMENTARY</t>
  </si>
  <si>
    <t>715 S MASON RD</t>
  </si>
  <si>
    <t>63141-8525</t>
  </si>
  <si>
    <t>MCKELVEY ELEMENTARY</t>
  </si>
  <si>
    <t>1751 MCKELVEY RD</t>
  </si>
  <si>
    <t>MARYLAND HEIGHTS</t>
  </si>
  <si>
    <t>63043-2816</t>
  </si>
  <si>
    <t>NORTH HIGH</t>
  </si>
  <si>
    <t>12860 FEE FEE RD</t>
  </si>
  <si>
    <t>63146-4431</t>
  </si>
  <si>
    <t>NORTHEAST MIDDLE</t>
  </si>
  <si>
    <t>181 COEUR DE VILLE DR</t>
  </si>
  <si>
    <t>63141-6602</t>
  </si>
  <si>
    <t>OAK BROOK ELEMENTARY</t>
  </si>
  <si>
    <t>510 BIG BEND RD</t>
  </si>
  <si>
    <t>63021-6587</t>
  </si>
  <si>
    <t>OPERATIONS (PARKWAY SCHOOLS)</t>
  </si>
  <si>
    <t>363 N WOODS MILL RD</t>
  </si>
  <si>
    <t>PIERREMONT ELEMENTARY</t>
  </si>
  <si>
    <t>1215 DAUPHINE LN</t>
  </si>
  <si>
    <t>63011-4119</t>
  </si>
  <si>
    <t>RIVER BEND ELEMENTARY</t>
  </si>
  <si>
    <t>224 RIVER VALLEY DR</t>
  </si>
  <si>
    <t>63017-2660</t>
  </si>
  <si>
    <t>ROSS ELEMENTARY</t>
  </si>
  <si>
    <t>1150 ROSS AVE</t>
  </si>
  <si>
    <t>63146-4524</t>
  </si>
  <si>
    <t>SHENANDOAH VALLEY ELEMENTARY</t>
  </si>
  <si>
    <t>15399 APPALACHIAN TRL</t>
  </si>
  <si>
    <t>63017-1939</t>
  </si>
  <si>
    <t>SORRENTO SPRINGS ELEMENTARY</t>
  </si>
  <si>
    <t>390 TUMULTY DR</t>
  </si>
  <si>
    <t>63021-6439</t>
  </si>
  <si>
    <t>SOUTH HIGH</t>
  </si>
  <si>
    <t>801 HANNA RD</t>
  </si>
  <si>
    <t>63021-6771</t>
  </si>
  <si>
    <t>SOUTH MIDDLE</t>
  </si>
  <si>
    <t>760 WOODS MILL RD</t>
  </si>
  <si>
    <t>63011-3654</t>
  </si>
  <si>
    <t>SOUTHWEST MIDDLE</t>
  </si>
  <si>
    <t>701 WREN AVE</t>
  </si>
  <si>
    <t>63021-4310</t>
  </si>
  <si>
    <t>TRANSPORTATION (PKWY SCHOOLS)</t>
  </si>
  <si>
    <t>347 N WOODSMILL RD</t>
  </si>
  <si>
    <t>Saint Louis</t>
  </si>
  <si>
    <t>63146-3146</t>
  </si>
  <si>
    <t>WEST HIGH</t>
  </si>
  <si>
    <t>14653 CLAYTON RD</t>
  </si>
  <si>
    <t>63017-3017</t>
  </si>
  <si>
    <t>WEST MIDDLE</t>
  </si>
  <si>
    <t>2312 BAXTER RD</t>
  </si>
  <si>
    <t>63017-7721</t>
  </si>
  <si>
    <t>WREN HOLLOW ELEMENTARY</t>
  </si>
  <si>
    <t>655 WREN AVE</t>
  </si>
  <si>
    <t>63021-6663</t>
  </si>
  <si>
    <t>Location Name</t>
  </si>
  <si>
    <t>Address</t>
  </si>
  <si>
    <t>City</t>
  </si>
  <si>
    <t>Zip</t>
  </si>
  <si>
    <t>Service per week</t>
  </si>
  <si>
    <t>Parkway School District</t>
  </si>
  <si>
    <t>Monthly Cost per Service</t>
  </si>
  <si>
    <t>4 yd</t>
  </si>
  <si>
    <t>6 yd</t>
  </si>
  <si>
    <t>8 yd</t>
  </si>
  <si>
    <t>Eureka High School</t>
  </si>
  <si>
    <t>4525 Highway 109</t>
  </si>
  <si>
    <t>Lafayette High School</t>
  </si>
  <si>
    <t>17050 Clayton Rd.</t>
  </si>
  <si>
    <t>Marquette High School</t>
  </si>
  <si>
    <t>2351 Clarkson Rd.</t>
  </si>
  <si>
    <t>Rockwood Summit High School</t>
  </si>
  <si>
    <t>1780 Hawkins Rd.</t>
  </si>
  <si>
    <t>Crestview Middle School and Grounds</t>
  </si>
  <si>
    <t>16025 Clayton rd.</t>
  </si>
  <si>
    <t>LaSalle Springs Middle School</t>
  </si>
  <si>
    <t>3300 Highway 109</t>
  </si>
  <si>
    <t>Rockwood South Middle School</t>
  </si>
  <si>
    <t>1628 Hawkins Rd.</t>
  </si>
  <si>
    <t>Selvidge Middle School</t>
  </si>
  <si>
    <t>235 New Ballwin Rd.</t>
  </si>
  <si>
    <t>Rockwood Valley Middle School</t>
  </si>
  <si>
    <t>1220 Babler Park Dr.</t>
  </si>
  <si>
    <t>Wildwood Middle School</t>
  </si>
  <si>
    <t>17401 Manchester Rd.</t>
  </si>
  <si>
    <t>400 Jefferson</t>
  </si>
  <si>
    <t>25 E. North St.</t>
  </si>
  <si>
    <t>501 Bowles Ave.</t>
  </si>
  <si>
    <t>17700 Wild Horse Creek Rd.</t>
  </si>
  <si>
    <t>1955 Shepard Rd.</t>
  </si>
  <si>
    <t>1425 Froesel</t>
  </si>
  <si>
    <t>1401 Froesel</t>
  </si>
  <si>
    <t>442 West Fourth St.</t>
  </si>
  <si>
    <t>480 Old Fairway Dr.</t>
  </si>
  <si>
    <t>16543 Green Pines Dr.</t>
  </si>
  <si>
    <t>430 Bald Hill Rd.</t>
  </si>
  <si>
    <t>1626 Hawkins Rd.</t>
  </si>
  <si>
    <t>777 Ridge Rd.</t>
  </si>
  <si>
    <t>2650 Kehrs Mill Rd.</t>
  </si>
  <si>
    <t>17200 Manchester Rd.</t>
  </si>
  <si>
    <t>1430 Flora Del Dr.</t>
  </si>
  <si>
    <t>1600 Uthoff Dr.</t>
  </si>
  <si>
    <t>Vandover Campus</t>
  </si>
  <si>
    <t>1900 Hawkins Rd.</t>
  </si>
  <si>
    <t>908 Crestland Dr.</t>
  </si>
  <si>
    <t>16695 Wild Horse Creek Rd.</t>
  </si>
  <si>
    <t>314 New Ballwin Rd.</t>
  </si>
  <si>
    <t>Administration Building</t>
  </si>
  <si>
    <t>111 E. North St.</t>
  </si>
  <si>
    <t>2730 Clarkson Rd.</t>
  </si>
  <si>
    <t>Warehouse &amp; Maintenance Bldg</t>
  </si>
  <si>
    <t>17146 Manchester Rd.</t>
  </si>
  <si>
    <t>C-Shop (one 30 yd roll off)</t>
  </si>
  <si>
    <t>500 N Central</t>
  </si>
  <si>
    <t xml:space="preserve">C-Shop </t>
  </si>
  <si>
    <t>Landfill Waste Hauling</t>
  </si>
  <si>
    <t>Rockwood School District</t>
  </si>
  <si>
    <t>PATTONVILLE SCHOOL DISTRICT - WASTE HAULING</t>
  </si>
  <si>
    <t>Briarcrest Elementary</t>
  </si>
  <si>
    <t>Bridgeway Elementary</t>
  </si>
  <si>
    <t>Drummond Elementary</t>
  </si>
  <si>
    <t>Parkwood Elementary</t>
  </si>
  <si>
    <t>Remington Elementary</t>
  </si>
  <si>
    <t>Rose Acres Elementary</t>
  </si>
  <si>
    <t>Willow Brook Elementary</t>
  </si>
  <si>
    <t>Learning Center</t>
  </si>
  <si>
    <t>Maintenance Bldg</t>
  </si>
  <si>
    <t>Pattonville High School</t>
  </si>
  <si>
    <t>Bus Garage</t>
  </si>
  <si>
    <t>Holman Middle School</t>
  </si>
  <si>
    <t>Printing Building</t>
  </si>
  <si>
    <t xml:space="preserve">Pattonville Heights Middle </t>
  </si>
  <si>
    <t>SPECIAL SCHOOL DISTRICT - WASTE HAULING</t>
  </si>
  <si>
    <t>Ackerman</t>
  </si>
  <si>
    <t>Page Bridges</t>
  </si>
  <si>
    <t>Central Office</t>
  </si>
  <si>
    <t>Central Transportation</t>
  </si>
  <si>
    <t>Support Operations Fee Fee</t>
  </si>
  <si>
    <t>Litzsinger</t>
  </si>
  <si>
    <t>North County Tech</t>
  </si>
  <si>
    <t>Neuwoehner</t>
  </si>
  <si>
    <t>Northview</t>
  </si>
  <si>
    <t>South County Tech</t>
  </si>
  <si>
    <t>Southview</t>
  </si>
  <si>
    <t>2 yd</t>
  </si>
  <si>
    <t>on call</t>
  </si>
  <si>
    <t>2900 Adie Rd</t>
  </si>
  <si>
    <t>St Ann</t>
  </si>
  <si>
    <t>11635 Oakbury Ct</t>
  </si>
  <si>
    <t>Bridgeton</t>
  </si>
  <si>
    <t>3721 St Bridget Ln</t>
  </si>
  <si>
    <t>St. Ann</t>
  </si>
  <si>
    <t>3199 Parkwood Ln</t>
  </si>
  <si>
    <t>Maryland Heights</t>
  </si>
  <si>
    <t>102 Fee Fee Road</t>
  </si>
  <si>
    <t>2905 Rose Acres Ln</t>
  </si>
  <si>
    <t>11022 Schuetz Rd</t>
  </si>
  <si>
    <t>St. Louis</t>
  </si>
  <si>
    <t>2497 Creve Coeur Mill Rd</t>
  </si>
  <si>
    <t>11055 St. Charles Rock Rd</t>
  </si>
  <si>
    <t>195 Fee Fee Rd</t>
  </si>
  <si>
    <t>1550 Derhake Rd</t>
  </si>
  <si>
    <t>Florissant</t>
  </si>
  <si>
    <t>9375 Page Ave</t>
  </si>
  <si>
    <t>St. louis</t>
  </si>
  <si>
    <t>12110 Clayton Rd</t>
  </si>
  <si>
    <t>700 Fee Fee Rd</t>
  </si>
  <si>
    <t>10094 Litzsinger Rd</t>
  </si>
  <si>
    <t>Ladue</t>
  </si>
  <si>
    <t>12112 Clayton Rd</t>
  </si>
  <si>
    <t>Town &amp; Country</t>
  </si>
  <si>
    <t>1520 Derhake Rd</t>
  </si>
  <si>
    <t>11660 Eddie &amp; Park Rd</t>
  </si>
  <si>
    <t>Crestwood</t>
  </si>
  <si>
    <t>12721 W Watson Rd</t>
  </si>
  <si>
    <t>1700 Derhake Rd</t>
  </si>
  <si>
    <t>Armstrong Elementary</t>
  </si>
  <si>
    <t>Arrowpoint Elementary</t>
  </si>
  <si>
    <t>Barrington Elementary</t>
  </si>
  <si>
    <t>Brown Elementary</t>
  </si>
  <si>
    <t>Cold Water Elementary</t>
  </si>
  <si>
    <t>Garrett Elementary</t>
  </si>
  <si>
    <t>Grannemann Elementary</t>
  </si>
  <si>
    <t>Jamestown Elementary</t>
  </si>
  <si>
    <t>Jana Elementary</t>
  </si>
  <si>
    <t>Jury Elementary</t>
  </si>
  <si>
    <t>Keeven Elementary</t>
  </si>
  <si>
    <t>Larimore Elementary</t>
  </si>
  <si>
    <t>Lawson Elementary</t>
  </si>
  <si>
    <t>Lusher Elementary</t>
  </si>
  <si>
    <t>McCurdy Elementary</t>
  </si>
  <si>
    <t>McNair Elementary</t>
  </si>
  <si>
    <t>Russell Elementary</t>
  </si>
  <si>
    <t>Townsend Elementary</t>
  </si>
  <si>
    <t>Twillman Elementary</t>
  </si>
  <si>
    <t>Hazelwood Central Middle</t>
  </si>
  <si>
    <t>Hazelwood East Middle</t>
  </si>
  <si>
    <t>Hazelwood North Middle</t>
  </si>
  <si>
    <t>Hazelwood Northwest Middle</t>
  </si>
  <si>
    <t>Hazelwood Southeast Middle</t>
  </si>
  <si>
    <t>Hazelwood West Middle</t>
  </si>
  <si>
    <t>Hazelwood Central High</t>
  </si>
  <si>
    <t>Hazelwood East High</t>
  </si>
  <si>
    <t>Hazelwood West High</t>
  </si>
  <si>
    <t>6255 Howdershell Rd</t>
  </si>
  <si>
    <t xml:space="preserve">Hazelwood </t>
  </si>
  <si>
    <t>2017 Arrowpoint Dr</t>
  </si>
  <si>
    <t>15600 Old Halls Ferry Rd</t>
  </si>
  <si>
    <t xml:space="preserve">Florissant </t>
  </si>
  <si>
    <t>3325 Chickory Creek Ln</t>
  </si>
  <si>
    <t>1105 Wiethaupt Rd</t>
  </si>
  <si>
    <t>1400 Ville Rosa Ln</t>
  </si>
  <si>
    <t>Hazelwood</t>
  </si>
  <si>
    <t>2324 Redman Rd</t>
  </si>
  <si>
    <t>13750 Old Jamestown Rd</t>
  </si>
  <si>
    <t>405 Jana Dr</t>
  </si>
  <si>
    <t>11950 Old Halls Ferry Rd</t>
  </si>
  <si>
    <t>11230 Old Halls Ferry Rd</t>
  </si>
  <si>
    <t>1025 Trampe Ln</t>
  </si>
  <si>
    <t>1830 Charbonier Rd</t>
  </si>
  <si>
    <t>2015 Mullanphy Rd</t>
  </si>
  <si>
    <t>975 Lindsay Ln</t>
  </si>
  <si>
    <t>585 Coachway Ln</t>
  </si>
  <si>
    <t>7350 Howdershell Rd</t>
  </si>
  <si>
    <t>6645 Parker Rd</t>
  </si>
  <si>
    <t>11831 Bellfontaine Rd</t>
  </si>
  <si>
    <t>Walker Elementary</t>
  </si>
  <si>
    <t>1250 Humes Ln</t>
  </si>
  <si>
    <t>123 Harding Ave</t>
  </si>
  <si>
    <t>11097 St. Charles Rock Rd</t>
  </si>
  <si>
    <t>4050 Banks Road</t>
  </si>
  <si>
    <t>115 Harding Ave</t>
  </si>
  <si>
    <t>13450 Old Jamestown Rd</t>
  </si>
  <si>
    <t>1865 Dunn Rd</t>
  </si>
  <si>
    <t>4420 Vaile Ave</t>
  </si>
  <si>
    <t>1605 Shackelford Rd</t>
  </si>
  <si>
    <t>918 Prigge Rd</t>
  </si>
  <si>
    <t>12834 Missouri Bottom Rd</t>
  </si>
  <si>
    <t>15875 New Halls Ferry Rd</t>
  </si>
  <si>
    <t>11300 Dunn Rd</t>
  </si>
  <si>
    <t>1 Wildcat Ln</t>
  </si>
  <si>
    <t>Single Stream Recycling Hauling</t>
  </si>
  <si>
    <t>ADMINISTRATION OFFICES</t>
  </si>
  <si>
    <t>455 N WOODS MILL RD</t>
  </si>
  <si>
    <t xml:space="preserve">PATTONVILLE SCHOOL DISTRICT </t>
  </si>
  <si>
    <t>10022 Meeks Blvd</t>
  </si>
  <si>
    <t>40 yd roll</t>
  </si>
  <si>
    <t>2 30 yd</t>
  </si>
  <si>
    <t>Composting Hauling</t>
  </si>
  <si>
    <t>Partnership Total</t>
  </si>
  <si>
    <t>Price per 20 yard Roll Off</t>
  </si>
  <si>
    <t>Price per 30 yard Roll Off</t>
  </si>
  <si>
    <t>Price per 40 yard Roll Off</t>
  </si>
  <si>
    <t>per ton fee above 3 tons</t>
  </si>
  <si>
    <t>Cost for pickup service:</t>
  </si>
  <si>
    <t>Cost for district delivered service:</t>
  </si>
  <si>
    <t>Minimum quantity for free pickup service:</t>
  </si>
  <si>
    <t>Certifications of Vendor:</t>
  </si>
  <si>
    <t>Percentage of end market recycled material including all plastics:</t>
  </si>
  <si>
    <t>Rebate structure, if any (comment):</t>
  </si>
  <si>
    <t>lbs</t>
  </si>
  <si>
    <t>Off-site Per pickup cost for one 65 gallon tote per month</t>
  </si>
  <si>
    <t>Off-site Per pickup cost for one console bin per month</t>
  </si>
  <si>
    <t>On-site Per pickup cost for one 65 gallon tote per month</t>
  </si>
  <si>
    <t>On-site Per pickup cost for one console bin per month</t>
  </si>
  <si>
    <t>On-site Document Purge cost per banker box</t>
  </si>
  <si>
    <t>Off-site Document Purge cost per banker box</t>
  </si>
  <si>
    <t>Service per month</t>
  </si>
  <si>
    <t>Console</t>
  </si>
  <si>
    <t>65 gallon</t>
  </si>
  <si>
    <t>Partnership  Total</t>
  </si>
  <si>
    <t>Per Unit Cost of Document Destruction</t>
  </si>
  <si>
    <t>Per Unit Cost of Composting</t>
  </si>
  <si>
    <t>Composting monthly cost for one 65 gallon tote per day month</t>
  </si>
  <si>
    <t>Per Unit Cost of Recycling</t>
  </si>
  <si>
    <t>Price increase or decrease of monthly charge for an increase / decrease of 1 day of weekly service:</t>
  </si>
  <si>
    <t>Monthly cost to Increase or Decrease 2 yards per week:</t>
  </si>
  <si>
    <t>Monthly cost to Increase or Decrease 4 yards per week:</t>
  </si>
  <si>
    <t>Monthly cost to Increase or Decrease 6 yards per week:</t>
  </si>
  <si>
    <t>Monthly cost to Increase or Decrease 8 yards per week:</t>
  </si>
  <si>
    <t>Price per pull for called in extra pickups</t>
  </si>
  <si>
    <t>Per Unit Cost of Landfill</t>
  </si>
  <si>
    <t>Price for roll-off service per pull</t>
  </si>
  <si>
    <t>** Sealed, Contained Asbestos Roll Off, to include all legally required documentation Price per Pull</t>
  </si>
  <si>
    <t>Summer Service per week</t>
  </si>
  <si>
    <t>Description of Student Engagement Activities:</t>
  </si>
  <si>
    <t>approx. 100 pulls per year</t>
  </si>
  <si>
    <t>VENDOR NAME:</t>
  </si>
  <si>
    <t>E-Scrap Service</t>
  </si>
  <si>
    <t xml:space="preserve">Parkway Monthly Summer Total </t>
  </si>
  <si>
    <t xml:space="preserve">Parkway Annual Combined Total </t>
  </si>
  <si>
    <t xml:space="preserve">Rockwood Annual Combined Total </t>
  </si>
  <si>
    <t xml:space="preserve">Pattonville Monthly Summer Total </t>
  </si>
  <si>
    <t xml:space="preserve">Pattonville Annual Combined Total </t>
  </si>
  <si>
    <t xml:space="preserve">Hazelwood Monthly Summer Total </t>
  </si>
  <si>
    <t xml:space="preserve">Hazelwood Annual Combined Total </t>
  </si>
  <si>
    <t xml:space="preserve">Partnership Monthly Summer Total </t>
  </si>
  <si>
    <t xml:space="preserve">Partnership Annual Combined Total </t>
  </si>
  <si>
    <t>approx 1 pull per year</t>
  </si>
  <si>
    <t xml:space="preserve">Rockwood Monthly Summer Total </t>
  </si>
  <si>
    <t xml:space="preserve">Special School District Monthly Summer Total </t>
  </si>
  <si>
    <t>For volume estimates, Parkway school district alone estimates the following monthly volume:</t>
  </si>
  <si>
    <t>Computers</t>
  </si>
  <si>
    <t>Projectors</t>
  </si>
  <si>
    <t>Boards</t>
  </si>
  <si>
    <t>Monitors</t>
  </si>
  <si>
    <t>Printers</t>
  </si>
  <si>
    <t>Peripherals</t>
  </si>
  <si>
    <t>Unboxes parts</t>
  </si>
  <si>
    <t>TVs</t>
  </si>
  <si>
    <t>units</t>
  </si>
  <si>
    <t>boxes</t>
  </si>
  <si>
    <t>5350 Rockwood Arbor Dr.</t>
  </si>
  <si>
    <t>Eureka</t>
  </si>
  <si>
    <t>Early Childhood-Clarkson Valley</t>
  </si>
  <si>
    <t>Early Childhood-Eureka</t>
  </si>
  <si>
    <t>Transportaton - Wildwood</t>
  </si>
  <si>
    <t>Transportation-Fenton</t>
  </si>
  <si>
    <t>Ballwin Elementary</t>
  </si>
  <si>
    <t>Blevins Elementary</t>
  </si>
  <si>
    <t>Bowles Elementary</t>
  </si>
  <si>
    <t>Chesterfield Elementary</t>
  </si>
  <si>
    <t>Babler Elementary</t>
  </si>
  <si>
    <t>Ellisville Elementary</t>
  </si>
  <si>
    <t>Eureka Elementary</t>
  </si>
  <si>
    <t xml:space="preserve">Fairway Elementary </t>
  </si>
  <si>
    <t>Green Pines Elementary</t>
  </si>
  <si>
    <t>Geggie Elementary</t>
  </si>
  <si>
    <t>Kellison Elementary</t>
  </si>
  <si>
    <t>Ridge Meadows Elementary</t>
  </si>
  <si>
    <t>Kehrs Mill Elementary</t>
  </si>
  <si>
    <t>Pond Elementary</t>
  </si>
  <si>
    <t>Stanton Elementary</t>
  </si>
  <si>
    <t>Uthoff Elementary</t>
  </si>
  <si>
    <t>Westridge Elementary</t>
  </si>
  <si>
    <t>Wild Horse Elementary</t>
  </si>
  <si>
    <t>Woerther Elementary</t>
  </si>
  <si>
    <t>Center for Creative Learning (CCL)</t>
  </si>
  <si>
    <t>Wildwood</t>
  </si>
  <si>
    <t>Ballwin</t>
  </si>
  <si>
    <t>Chesterfield</t>
  </si>
  <si>
    <t>Fenton</t>
  </si>
  <si>
    <t>Ellisville</t>
  </si>
  <si>
    <t>ILC/Administrative Annex</t>
  </si>
  <si>
    <t xml:space="preserve">17146 Manchester Rd. Building </t>
  </si>
  <si>
    <t>4555 Commerce Ave.</t>
  </si>
  <si>
    <t xml:space="preserve">Center for Creative Learning (CCL) </t>
  </si>
  <si>
    <t>Early Childhood- Clarkson Valley</t>
  </si>
  <si>
    <t>Early Childhood- Eureka</t>
  </si>
  <si>
    <t>Transportation-Wildwood</t>
  </si>
  <si>
    <t xml:space="preserve">Early Childhhod -Vandover </t>
  </si>
  <si>
    <t>Qty (65 gallon totes per day)</t>
  </si>
  <si>
    <t>Administration Building/ILC</t>
  </si>
  <si>
    <t>500 N. Central</t>
  </si>
  <si>
    <t>Hazelwood Opportunity Center</t>
  </si>
  <si>
    <t>Hazelwood Administration (YLC/Galactic)</t>
  </si>
  <si>
    <t>15955 New Halls Ferry Road</t>
  </si>
  <si>
    <t>Hazelwood Family Outreach Center</t>
  </si>
  <si>
    <t>13780 Old Halls Ferry Road</t>
  </si>
  <si>
    <t>30 yd roll</t>
  </si>
  <si>
    <t>Parkway Monthly Regular Total</t>
  </si>
  <si>
    <t>Rockwood Monthly Regular Total</t>
  </si>
  <si>
    <t xml:space="preserve">Pattonville Monthly Regular Total </t>
  </si>
  <si>
    <t xml:space="preserve">Hazelwood Monthly Regular Total </t>
  </si>
  <si>
    <t xml:space="preserve">Partnership Monthly Regular Total </t>
  </si>
  <si>
    <t>PARKWAY PRESCHOOL</t>
  </si>
  <si>
    <t>12790 FEE FEE RD</t>
  </si>
  <si>
    <t>CARMAN TRAILS ELEMENTARY- Community Bins</t>
  </si>
  <si>
    <t>CRAIG ELEMENTARY- Community Bins</t>
  </si>
  <si>
    <t>EARLY CHILDHOOD CENTER-NORTH</t>
  </si>
  <si>
    <t>NORTH HIGH-Community Bins</t>
  </si>
  <si>
    <t>NORTHEAST MIDDLE-Community Bins</t>
  </si>
  <si>
    <t>OAK BROOK ELEMENTARY-Community Bins</t>
  </si>
  <si>
    <t>SHENANDOAH VALLEY ELEMENTARY-Community Bins</t>
  </si>
  <si>
    <t>SORRENTO SPRINGS ELEMENTARY-Community Bins</t>
  </si>
  <si>
    <t>WEST HIGH-Community Bin</t>
  </si>
  <si>
    <t>EARLY CHILDHOOD CENTER- North</t>
  </si>
  <si>
    <t>NINES BUILDING</t>
  </si>
  <si>
    <t>999 EXECUTIVE PARKWAY DR</t>
  </si>
  <si>
    <t>CREVE COUER</t>
  </si>
  <si>
    <t>96 Gallon</t>
  </si>
  <si>
    <t>Admin Office</t>
  </si>
  <si>
    <t>WEBSTER GROVES SCHOOL DISTRICT - WASTE HAULING</t>
  </si>
  <si>
    <t>400 E Lockwood</t>
  </si>
  <si>
    <t>Webster Groves</t>
  </si>
  <si>
    <t>222 E. Cedar Dr</t>
  </si>
  <si>
    <t>909 N Bompart Ave</t>
  </si>
  <si>
    <t>20 Gray Ave</t>
  </si>
  <si>
    <t>9130 Big Bend Blvd</t>
  </si>
  <si>
    <t>Hazelwood School District - Waste Hauling</t>
  </si>
  <si>
    <t>1131 Edgar Road</t>
  </si>
  <si>
    <t>630 S. Elm</t>
  </si>
  <si>
    <t>9825 Hudson Ave</t>
  </si>
  <si>
    <t>Rock Hill</t>
  </si>
  <si>
    <t>Service Center</t>
  </si>
  <si>
    <t>3232 S Brentwood Blvd</t>
  </si>
  <si>
    <t>St Louis</t>
  </si>
  <si>
    <t>701 N Rock Hill Rd</t>
  </si>
  <si>
    <t>100 Selma</t>
  </si>
  <si>
    <t>Ambrose Family Center</t>
  </si>
  <si>
    <t>Avery Elementary</t>
  </si>
  <si>
    <t>Bristol Elementary</t>
  </si>
  <si>
    <t>Clark Elementary</t>
  </si>
  <si>
    <t>Edgar Road Elementary</t>
  </si>
  <si>
    <t>Hudson Elementary</t>
  </si>
  <si>
    <t>Hixson Middle School</t>
  </si>
  <si>
    <t>Steger 6th Grade Center/Givens Elementary</t>
  </si>
  <si>
    <t>Webster Groves High School</t>
  </si>
  <si>
    <t xml:space="preserve">Web. Groves Monthly Regular Total </t>
  </si>
  <si>
    <t xml:space="preserve">Web. Groves Monthly Summer Total </t>
  </si>
  <si>
    <t xml:space="preserve">Web. Groves Annual Combined Total </t>
  </si>
  <si>
    <t xml:space="preserve">Webster Groves School District </t>
  </si>
  <si>
    <t xml:space="preserve">Hazelwood School District </t>
  </si>
  <si>
    <t xml:space="preserve">Parkway School District </t>
  </si>
  <si>
    <t>Parkway Monthly Regular  Total</t>
  </si>
  <si>
    <t xml:space="preserve">Special School District Monthly Regular Total </t>
  </si>
  <si>
    <t xml:space="preserve">Special School District Annual Combined Total </t>
  </si>
  <si>
    <t xml:space="preserve">Parkway Schools Monthly Total </t>
  </si>
  <si>
    <t>Pattonville Schools Monthly Total</t>
  </si>
  <si>
    <r>
      <t xml:space="preserve">Minimum quantity for </t>
    </r>
    <r>
      <rPr>
        <b/>
        <sz val="10"/>
        <color theme="1"/>
        <rFont val="Calibri"/>
        <family val="2"/>
        <scheme val="minor"/>
      </rPr>
      <t>free</t>
    </r>
    <r>
      <rPr>
        <sz val="10"/>
        <color theme="1"/>
        <rFont val="Calibri"/>
        <family val="2"/>
        <scheme val="minor"/>
      </rPr>
      <t xml:space="preserve"> pickup service</t>
    </r>
  </si>
  <si>
    <t>Parkway Schools Total</t>
  </si>
  <si>
    <t>Hazelwood Schools Total</t>
  </si>
  <si>
    <t>Pattonville Schools Total</t>
  </si>
  <si>
    <t>2 Yard Extra Pickup:</t>
  </si>
  <si>
    <t>4 Yard Extra Pickup:</t>
  </si>
  <si>
    <t>6 Yard Extra Pickup:</t>
  </si>
  <si>
    <t>8 Yard Extra Pickup:</t>
  </si>
  <si>
    <t>2 Yard Container:</t>
  </si>
  <si>
    <t>4 Yard Container:</t>
  </si>
  <si>
    <t>6 Yard Container:</t>
  </si>
  <si>
    <t>8 Yard Container:</t>
  </si>
  <si>
    <t xml:space="preserve">Price per Unit for a Locking Mechanism </t>
  </si>
  <si>
    <t>Document Destruction</t>
  </si>
  <si>
    <r>
      <t xml:space="preserve">Parkway School District </t>
    </r>
    <r>
      <rPr>
        <b/>
        <sz val="16"/>
        <color rgb="FFFF0000"/>
        <rFont val="Calibri"/>
        <family val="2"/>
        <scheme val="minor"/>
      </rPr>
      <t>(Off-Site)</t>
    </r>
  </si>
  <si>
    <r>
      <t xml:space="preserve">PATTONVILLE SCHOOL DISTRICT </t>
    </r>
    <r>
      <rPr>
        <b/>
        <sz val="16"/>
        <color rgb="FFFF0000"/>
        <rFont val="Calibri"/>
        <family val="2"/>
        <scheme val="minor"/>
      </rPr>
      <t>(On-Site)</t>
    </r>
  </si>
  <si>
    <r>
      <t xml:space="preserve">Hazelwood School District </t>
    </r>
    <r>
      <rPr>
        <b/>
        <sz val="16"/>
        <color rgb="FFFF0000"/>
        <rFont val="Calibri"/>
        <family val="2"/>
        <scheme val="minor"/>
      </rPr>
      <t>(Off-Site)</t>
    </r>
  </si>
  <si>
    <r>
      <rPr>
        <b/>
        <sz val="11"/>
        <rFont val="Calibri"/>
        <family val="2"/>
        <scheme val="minor"/>
      </rPr>
      <t>Qty (65 gallon totes</t>
    </r>
    <r>
      <rPr>
        <b/>
        <sz val="11"/>
        <color rgb="FFFF0000"/>
        <rFont val="Calibri"/>
        <family val="2"/>
        <scheme val="minor"/>
      </rPr>
      <t xml:space="preserve"> 3x weekly)</t>
    </r>
  </si>
  <si>
    <t>Pickups on Tuesday, Thursday and Saturday</t>
  </si>
  <si>
    <r>
      <rPr>
        <strike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FF0000"/>
        <rFont val="Calibri"/>
        <family val="2"/>
        <scheme val="minor"/>
      </rPr>
      <t>3</t>
    </r>
  </si>
  <si>
    <r>
      <rPr>
        <strike/>
        <sz val="10"/>
        <color theme="1"/>
        <rFont val="Calibri"/>
        <family val="2"/>
        <scheme val="minor"/>
      </rPr>
      <t xml:space="preserve">1 </t>
    </r>
    <r>
      <rPr>
        <sz val="10"/>
        <color rgb="FFFF0000"/>
        <rFont val="Calibri"/>
        <family val="2"/>
        <scheme val="minor"/>
      </rPr>
      <t>3</t>
    </r>
  </si>
  <si>
    <r>
      <rPr>
        <strike/>
        <sz val="10"/>
        <color theme="1"/>
        <rFont val="Calibri"/>
        <family val="2"/>
        <scheme val="minor"/>
      </rPr>
      <t>1</t>
    </r>
    <r>
      <rPr>
        <sz val="10"/>
        <color rgb="FFFF0000"/>
        <rFont val="Calibri"/>
        <family val="2"/>
        <scheme val="minor"/>
      </rPr>
      <t xml:space="preserve"> 4</t>
    </r>
  </si>
  <si>
    <r>
      <rPr>
        <strike/>
        <sz val="10"/>
        <color theme="1"/>
        <rFont val="Calibri"/>
        <family val="2"/>
        <scheme val="minor"/>
      </rPr>
      <t>1</t>
    </r>
    <r>
      <rPr>
        <sz val="10"/>
        <color rgb="FFFF0000"/>
        <rFont val="Calibri"/>
        <family val="2"/>
        <scheme val="minor"/>
      </rPr>
      <t xml:space="preserve"> 3</t>
    </r>
  </si>
  <si>
    <r>
      <rPr>
        <strike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FF0000"/>
        <rFont val="Calibri"/>
        <family val="2"/>
        <scheme val="minor"/>
      </rPr>
      <t>9</t>
    </r>
  </si>
  <si>
    <r>
      <rPr>
        <strike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FF0000"/>
        <rFont val="Calibri"/>
        <family val="2"/>
        <scheme val="minor"/>
      </rPr>
      <t>4</t>
    </r>
  </si>
  <si>
    <r>
      <rPr>
        <strike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FF0000"/>
        <rFont val="Calibri"/>
        <family val="2"/>
        <scheme val="minor"/>
      </rPr>
      <t>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</si>
</sst>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409]h:mm\ AM/PM;@"/>
    <numFmt numFmtId="165" formatCode="&quot;$&quot;#,##0.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1">
    <xf numFmtId="0" fontId="0" fillId="0" borderId="0" xfId="0"/>
    <xf numFmtId="0" fontId="0" fillId="0" borderId="0" xfId="0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5" fillId="0" borderId="2" xfId="0" applyFont="1" applyBorder="1" applyAlignment="1"/>
    <xf numFmtId="44" fontId="0" fillId="0" borderId="5" xfId="0" applyNumberFormat="1" applyBorder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Border="1"/>
    <xf numFmtId="0" fontId="6" fillId="0" borderId="0" xfId="0" applyFont="1" applyBorder="1" applyAlignment="1"/>
    <xf numFmtId="0" fontId="1" fillId="0" borderId="3" xfId="0" applyFont="1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44" fontId="0" fillId="0" borderId="0" xfId="0" applyNumberFormat="1" applyBorder="1"/>
    <xf numFmtId="44" fontId="0" fillId="0" borderId="4" xfId="0" applyNumberFormat="1" applyBorder="1"/>
    <xf numFmtId="0" fontId="8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3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wrapText="1"/>
    </xf>
    <xf numFmtId="0" fontId="8" fillId="0" borderId="0" xfId="0" applyFont="1" applyAlignment="1" applyProtection="1">
      <alignment horizontal="center" wrapText="1"/>
    </xf>
    <xf numFmtId="0" fontId="0" fillId="0" borderId="8" xfId="0" applyBorder="1" applyProtection="1"/>
    <xf numFmtId="0" fontId="0" fillId="0" borderId="9" xfId="0" applyBorder="1" applyProtection="1"/>
    <xf numFmtId="0" fontId="0" fillId="0" borderId="4" xfId="0" applyBorder="1" applyAlignment="1" applyProtection="1">
      <alignment horizontal="center"/>
    </xf>
    <xf numFmtId="44" fontId="0" fillId="0" borderId="11" xfId="0" applyNumberFormat="1" applyBorder="1" applyProtection="1"/>
    <xf numFmtId="44" fontId="0" fillId="0" borderId="4" xfId="0" applyNumberFormat="1" applyBorder="1" applyProtection="1"/>
    <xf numFmtId="44" fontId="0" fillId="0" borderId="5" xfId="0" applyNumberFormat="1" applyBorder="1" applyProtection="1"/>
    <xf numFmtId="0" fontId="0" fillId="0" borderId="0" xfId="0" applyBorder="1" applyAlignment="1" applyProtection="1">
      <alignment horizontal="center"/>
    </xf>
    <xf numFmtId="44" fontId="0" fillId="0" borderId="0" xfId="0" applyNumberFormat="1" applyBorder="1" applyProtection="1"/>
    <xf numFmtId="44" fontId="0" fillId="0" borderId="0" xfId="0" applyNumberFormat="1" applyProtection="1"/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164" fontId="2" fillId="0" borderId="1" xfId="0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1" fontId="2" fillId="0" borderId="1" xfId="0" applyNumberFormat="1" applyFont="1" applyFill="1" applyBorder="1" applyAlignment="1" applyProtection="1">
      <alignment horizontal="center"/>
    </xf>
    <xf numFmtId="1" fontId="2" fillId="0" borderId="1" xfId="0" applyNumberFormat="1" applyFont="1" applyBorder="1" applyAlignment="1" applyProtection="1">
      <alignment horizontal="center"/>
    </xf>
    <xf numFmtId="1" fontId="3" fillId="0" borderId="1" xfId="0" applyNumberFormat="1" applyFont="1" applyBorder="1" applyAlignment="1" applyProtection="1">
      <alignment horizontal="center"/>
    </xf>
    <xf numFmtId="0" fontId="5" fillId="0" borderId="2" xfId="0" applyFont="1" applyBorder="1" applyAlignment="1" applyProtection="1"/>
    <xf numFmtId="0" fontId="5" fillId="0" borderId="2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wrapText="1"/>
    </xf>
    <xf numFmtId="0" fontId="1" fillId="0" borderId="0" xfId="0" applyFont="1" applyAlignment="1" applyProtection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8" xfId="0" applyFill="1" applyBorder="1"/>
    <xf numFmtId="0" fontId="0" fillId="0" borderId="0" xfId="0" applyFill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1" fillId="0" borderId="0" xfId="0" applyFont="1" applyAlignment="1"/>
    <xf numFmtId="0" fontId="9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1" xfId="0" applyFont="1" applyFill="1" applyBorder="1"/>
    <xf numFmtId="0" fontId="10" fillId="0" borderId="1" xfId="0" applyFont="1" applyBorder="1" applyAlignment="1">
      <alignment vertical="top"/>
    </xf>
    <xf numFmtId="44" fontId="11" fillId="0" borderId="1" xfId="0" applyNumberFormat="1" applyFont="1" applyBorder="1" applyProtection="1">
      <protection locked="0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/>
    </xf>
    <xf numFmtId="44" fontId="11" fillId="0" borderId="1" xfId="0" applyNumberFormat="1" applyFont="1" applyBorder="1" applyAlignment="1" applyProtection="1">
      <alignment horizontal="center"/>
      <protection locked="0"/>
    </xf>
    <xf numFmtId="164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Border="1" applyProtection="1"/>
    <xf numFmtId="0" fontId="11" fillId="0" borderId="1" xfId="0" applyFont="1" applyBorder="1" applyAlignment="1" applyProtection="1">
      <alignment horizontal="center"/>
    </xf>
    <xf numFmtId="44" fontId="11" fillId="0" borderId="1" xfId="0" applyNumberFormat="1" applyFont="1" applyBorder="1" applyProtection="1"/>
    <xf numFmtId="0" fontId="10" fillId="0" borderId="1" xfId="0" applyFont="1" applyBorder="1" applyAlignment="1" applyProtection="1">
      <alignment horizontal="left"/>
    </xf>
    <xf numFmtId="0" fontId="10" fillId="0" borderId="1" xfId="0" applyFont="1" applyBorder="1" applyProtection="1"/>
    <xf numFmtId="0" fontId="9" fillId="0" borderId="1" xfId="0" applyFont="1" applyBorder="1" applyProtection="1"/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1" fillId="0" borderId="1" xfId="0" applyFont="1" applyBorder="1" applyAlignment="1" applyProtection="1">
      <alignment horizontal="left"/>
    </xf>
    <xf numFmtId="0" fontId="5" fillId="0" borderId="2" xfId="0" applyFont="1" applyBorder="1" applyAlignment="1" applyProtection="1">
      <alignment horizontal="left"/>
    </xf>
    <xf numFmtId="0" fontId="11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1" fontId="2" fillId="0" borderId="0" xfId="0" applyNumberFormat="1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44" fontId="0" fillId="0" borderId="0" xfId="0" applyNumberFormat="1" applyFont="1" applyBorder="1" applyProtection="1">
      <protection locked="0"/>
    </xf>
    <xf numFmtId="0" fontId="0" fillId="0" borderId="0" xfId="0" applyFont="1" applyBorder="1" applyAlignment="1" applyProtection="1">
      <alignment horizontal="center"/>
    </xf>
    <xf numFmtId="44" fontId="0" fillId="0" borderId="0" xfId="0" applyNumberFormat="1" applyBorder="1" applyProtection="1">
      <protection locked="0"/>
    </xf>
    <xf numFmtId="0" fontId="9" fillId="0" borderId="1" xfId="0" applyFont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left"/>
    </xf>
    <xf numFmtId="164" fontId="10" fillId="0" borderId="1" xfId="0" applyNumberFormat="1" applyFont="1" applyBorder="1" applyAlignment="1" applyProtection="1">
      <alignment horizontal="left"/>
    </xf>
    <xf numFmtId="0" fontId="10" fillId="0" borderId="6" xfId="0" applyFont="1" applyBorder="1" applyAlignment="1" applyProtection="1">
      <alignment vertical="top"/>
    </xf>
    <xf numFmtId="0" fontId="10" fillId="0" borderId="6" xfId="0" applyFont="1" applyBorder="1" applyAlignment="1" applyProtection="1">
      <alignment horizontal="left" vertical="top"/>
    </xf>
    <xf numFmtId="0" fontId="10" fillId="0" borderId="6" xfId="0" applyFont="1" applyBorder="1" applyAlignment="1" applyProtection="1">
      <alignment horizontal="center" vertical="top"/>
    </xf>
    <xf numFmtId="0" fontId="10" fillId="0" borderId="1" xfId="0" applyFont="1" applyBorder="1" applyAlignment="1" applyProtection="1">
      <alignment vertical="top"/>
    </xf>
    <xf numFmtId="0" fontId="10" fillId="0" borderId="1" xfId="0" applyFont="1" applyBorder="1" applyAlignment="1" applyProtection="1">
      <alignment horizontal="left" vertical="top"/>
    </xf>
    <xf numFmtId="0" fontId="10" fillId="0" borderId="1" xfId="0" applyFont="1" applyBorder="1" applyAlignment="1" applyProtection="1">
      <alignment horizontal="center" vertical="top"/>
    </xf>
    <xf numFmtId="0" fontId="10" fillId="0" borderId="6" xfId="0" applyFont="1" applyBorder="1" applyAlignment="1">
      <alignment vertical="top"/>
    </xf>
    <xf numFmtId="0" fontId="10" fillId="0" borderId="6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center"/>
    </xf>
    <xf numFmtId="0" fontId="11" fillId="0" borderId="3" xfId="0" applyFont="1" applyBorder="1" applyAlignment="1"/>
    <xf numFmtId="0" fontId="11" fillId="0" borderId="4" xfId="0" applyFont="1" applyBorder="1" applyAlignment="1"/>
    <xf numFmtId="165" fontId="11" fillId="0" borderId="5" xfId="0" applyNumberFormat="1" applyFont="1" applyBorder="1" applyProtection="1">
      <protection locked="0"/>
    </xf>
    <xf numFmtId="0" fontId="11" fillId="0" borderId="0" xfId="0" applyFont="1"/>
    <xf numFmtId="0" fontId="11" fillId="0" borderId="3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Fill="1" applyBorder="1" applyAlignment="1" applyProtection="1">
      <alignment horizontal="center"/>
    </xf>
    <xf numFmtId="0" fontId="10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44" fontId="11" fillId="0" borderId="1" xfId="0" applyNumberFormat="1" applyFont="1" applyFill="1" applyBorder="1" applyProtection="1">
      <protection locked="0"/>
    </xf>
    <xf numFmtId="0" fontId="0" fillId="0" borderId="0" xfId="0" applyFill="1" applyProtection="1"/>
    <xf numFmtId="0" fontId="11" fillId="0" borderId="1" xfId="0" applyFont="1" applyFill="1" applyBorder="1" applyProtection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14" fillId="0" borderId="0" xfId="0" applyFont="1" applyFill="1"/>
    <xf numFmtId="0" fontId="14" fillId="0" borderId="0" xfId="0" applyFont="1"/>
    <xf numFmtId="0" fontId="0" fillId="0" borderId="2" xfId="0" applyBorder="1" applyAlignment="1">
      <alignment horizontal="center"/>
    </xf>
    <xf numFmtId="0" fontId="15" fillId="0" borderId="0" xfId="0" applyFont="1" applyAlignment="1">
      <alignment horizontal="center" wrapText="1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2" xfId="0" applyNumberFormat="1" applyBorder="1" applyAlignment="1">
      <alignment horizontal="center"/>
    </xf>
    <xf numFmtId="44" fontId="11" fillId="0" borderId="6" xfId="0" applyNumberFormat="1" applyFont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44" fontId="0" fillId="0" borderId="22" xfId="0" applyNumberFormat="1" applyBorder="1" applyAlignment="1">
      <alignment horizontal="center"/>
    </xf>
    <xf numFmtId="0" fontId="0" fillId="0" borderId="0" xfId="0" applyFill="1" applyBorder="1" applyAlignment="1" applyProtection="1">
      <alignment horizontal="center"/>
    </xf>
    <xf numFmtId="0" fontId="14" fillId="0" borderId="0" xfId="0" applyFont="1" applyFill="1" applyBorder="1"/>
    <xf numFmtId="0" fontId="0" fillId="0" borderId="8" xfId="0" applyBorder="1" applyAlignment="1" applyProtection="1">
      <alignment horizontal="center"/>
    </xf>
    <xf numFmtId="44" fontId="0" fillId="0" borderId="9" xfId="0" applyNumberFormat="1" applyBorder="1" applyProtection="1"/>
    <xf numFmtId="0" fontId="11" fillId="0" borderId="1" xfId="0" applyFont="1" applyFill="1" applyBorder="1" applyAlignment="1" applyProtection="1">
      <alignment horizontal="center"/>
    </xf>
    <xf numFmtId="0" fontId="11" fillId="0" borderId="19" xfId="0" applyFont="1" applyFill="1" applyBorder="1"/>
    <xf numFmtId="0" fontId="11" fillId="0" borderId="19" xfId="0" applyFont="1" applyBorder="1" applyAlignment="1" applyProtection="1">
      <alignment horizontal="center"/>
    </xf>
    <xf numFmtId="0" fontId="11" fillId="0" borderId="19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44" fontId="11" fillId="0" borderId="6" xfId="0" applyNumberFormat="1" applyFont="1" applyBorder="1" applyProtection="1">
      <protection locked="0"/>
    </xf>
    <xf numFmtId="44" fontId="11" fillId="0" borderId="5" xfId="0" applyNumberFormat="1" applyFont="1" applyBorder="1" applyProtection="1"/>
    <xf numFmtId="44" fontId="11" fillId="0" borderId="12" xfId="0" applyNumberFormat="1" applyFont="1" applyBorder="1" applyProtection="1"/>
    <xf numFmtId="44" fontId="11" fillId="0" borderId="5" xfId="0" applyNumberFormat="1" applyFont="1" applyBorder="1"/>
    <xf numFmtId="44" fontId="11" fillId="0" borderId="5" xfId="0" applyNumberFormat="1" applyFont="1" applyBorder="1" applyAlignment="1">
      <alignment horizontal="center"/>
    </xf>
    <xf numFmtId="44" fontId="11" fillId="0" borderId="12" xfId="0" applyNumberFormat="1" applyFont="1" applyBorder="1" applyAlignment="1">
      <alignment horizontal="center"/>
    </xf>
    <xf numFmtId="0" fontId="11" fillId="0" borderId="0" xfId="0" applyFont="1" applyProtection="1">
      <protection locked="0"/>
    </xf>
    <xf numFmtId="0" fontId="8" fillId="0" borderId="0" xfId="0" applyFont="1"/>
    <xf numFmtId="44" fontId="11" fillId="0" borderId="5" xfId="0" applyNumberFormat="1" applyFont="1" applyBorder="1" applyProtection="1">
      <protection locked="0"/>
    </xf>
    <xf numFmtId="0" fontId="11" fillId="0" borderId="16" xfId="0" applyFont="1" applyBorder="1" applyAlignment="1"/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44" fontId="11" fillId="0" borderId="0" xfId="0" applyNumberFormat="1" applyFont="1" applyBorder="1" applyAlignment="1">
      <alignment horizontal="center"/>
    </xf>
    <xf numFmtId="44" fontId="11" fillId="0" borderId="4" xfId="0" applyNumberFormat="1" applyFont="1" applyBorder="1" applyAlignment="1">
      <alignment horizontal="center"/>
    </xf>
    <xf numFmtId="44" fontId="11" fillId="0" borderId="4" xfId="0" applyNumberFormat="1" applyFont="1" applyBorder="1"/>
    <xf numFmtId="44" fontId="11" fillId="0" borderId="0" xfId="0" applyNumberFormat="1" applyFont="1" applyBorder="1"/>
    <xf numFmtId="44" fontId="11" fillId="0" borderId="0" xfId="0" applyNumberFormat="1" applyFont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left"/>
    </xf>
    <xf numFmtId="44" fontId="11" fillId="0" borderId="11" xfId="0" applyNumberFormat="1" applyFont="1" applyBorder="1" applyAlignment="1">
      <alignment horizontal="center"/>
    </xf>
    <xf numFmtId="0" fontId="11" fillId="0" borderId="0" xfId="0" applyFont="1" applyAlignment="1" applyProtection="1">
      <alignment horizontal="center"/>
    </xf>
    <xf numFmtId="44" fontId="11" fillId="0" borderId="0" xfId="0" applyNumberFormat="1" applyFont="1" applyBorder="1" applyProtection="1"/>
    <xf numFmtId="44" fontId="11" fillId="0" borderId="4" xfId="0" applyNumberFormat="1" applyFont="1" applyBorder="1" applyProtection="1"/>
    <xf numFmtId="44" fontId="11" fillId="0" borderId="11" xfId="0" applyNumberFormat="1" applyFont="1" applyBorder="1" applyProtection="1"/>
    <xf numFmtId="0" fontId="11" fillId="0" borderId="0" xfId="0" applyFont="1" applyAlignment="1" applyProtection="1">
      <alignment horizontal="left"/>
    </xf>
    <xf numFmtId="0" fontId="11" fillId="0" borderId="4" xfId="0" applyFont="1" applyBorder="1" applyAlignment="1" applyProtection="1">
      <alignment horizontal="center"/>
    </xf>
    <xf numFmtId="0" fontId="11" fillId="0" borderId="0" xfId="0" applyFont="1" applyProtection="1"/>
    <xf numFmtId="44" fontId="11" fillId="0" borderId="0" xfId="0" applyNumberFormat="1" applyFont="1" applyProtection="1"/>
    <xf numFmtId="0" fontId="11" fillId="0" borderId="0" xfId="0" applyFont="1" applyFill="1" applyBorder="1" applyAlignment="1" applyProtection="1">
      <alignment horizontal="center"/>
    </xf>
    <xf numFmtId="44" fontId="8" fillId="2" borderId="12" xfId="0" applyNumberFormat="1" applyFont="1" applyFill="1" applyBorder="1" applyProtection="1"/>
    <xf numFmtId="44" fontId="8" fillId="2" borderId="4" xfId="0" applyNumberFormat="1" applyFont="1" applyFill="1" applyBorder="1" applyProtection="1"/>
    <xf numFmtId="44" fontId="8" fillId="2" borderId="5" xfId="0" applyNumberFormat="1" applyFont="1" applyFill="1" applyBorder="1" applyProtection="1"/>
    <xf numFmtId="0" fontId="8" fillId="2" borderId="4" xfId="0" applyFont="1" applyFill="1" applyBorder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44" fontId="8" fillId="0" borderId="11" xfId="0" applyNumberFormat="1" applyFont="1" applyFill="1" applyBorder="1" applyProtection="1"/>
    <xf numFmtId="44" fontId="8" fillId="0" borderId="0" xfId="0" applyNumberFormat="1" applyFont="1" applyFill="1" applyBorder="1" applyProtection="1"/>
    <xf numFmtId="44" fontId="8" fillId="0" borderId="0" xfId="0" applyNumberFormat="1" applyFont="1" applyFill="1" applyProtection="1"/>
    <xf numFmtId="0" fontId="10" fillId="0" borderId="6" xfId="0" applyFont="1" applyBorder="1" applyAlignment="1">
      <alignment horizontal="left" vertical="top"/>
    </xf>
    <xf numFmtId="0" fontId="17" fillId="0" borderId="0" xfId="0" applyFont="1" applyBorder="1" applyAlignment="1">
      <alignment horizontal="center"/>
    </xf>
    <xf numFmtId="0" fontId="11" fillId="0" borderId="3" xfId="0" applyFont="1" applyBorder="1"/>
    <xf numFmtId="4" fontId="11" fillId="0" borderId="4" xfId="0" applyNumberFormat="1" applyFont="1" applyBorder="1" applyProtection="1">
      <protection locked="0"/>
    </xf>
    <xf numFmtId="0" fontId="11" fillId="0" borderId="5" xfId="0" applyFont="1" applyBorder="1"/>
    <xf numFmtId="0" fontId="11" fillId="0" borderId="10" xfId="0" applyFont="1" applyBorder="1"/>
    <xf numFmtId="0" fontId="11" fillId="0" borderId="16" xfId="0" applyFont="1" applyBorder="1"/>
    <xf numFmtId="0" fontId="11" fillId="0" borderId="13" xfId="0" applyFont="1" applyBorder="1"/>
    <xf numFmtId="0" fontId="11" fillId="0" borderId="0" xfId="0" applyFont="1" applyBorder="1"/>
    <xf numFmtId="10" fontId="11" fillId="0" borderId="5" xfId="0" applyNumberFormat="1" applyFont="1" applyBorder="1" applyProtection="1">
      <protection locked="0"/>
    </xf>
    <xf numFmtId="44" fontId="0" fillId="2" borderId="5" xfId="0" applyNumberFormat="1" applyFill="1" applyBorder="1"/>
    <xf numFmtId="0" fontId="8" fillId="2" borderId="3" xfId="0" applyFont="1" applyFill="1" applyBorder="1" applyAlignment="1">
      <alignment horizontal="center"/>
    </xf>
    <xf numFmtId="44" fontId="1" fillId="2" borderId="5" xfId="0" applyNumberFormat="1" applyFont="1" applyFill="1" applyBorder="1"/>
    <xf numFmtId="44" fontId="8" fillId="2" borderId="5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44" fontId="8" fillId="0" borderId="0" xfId="0" applyNumberFormat="1" applyFont="1" applyBorder="1" applyAlignment="1">
      <alignment horizontal="center"/>
    </xf>
    <xf numFmtId="44" fontId="8" fillId="0" borderId="0" xfId="0" applyNumberFormat="1" applyFont="1" applyBorder="1"/>
    <xf numFmtId="44" fontId="8" fillId="2" borderId="4" xfId="0" applyNumberFormat="1" applyFont="1" applyFill="1" applyBorder="1" applyAlignment="1">
      <alignment horizontal="center"/>
    </xf>
    <xf numFmtId="44" fontId="8" fillId="2" borderId="4" xfId="0" applyNumberFormat="1" applyFont="1" applyFill="1" applyBorder="1"/>
    <xf numFmtId="0" fontId="8" fillId="0" borderId="4" xfId="0" applyFont="1" applyBorder="1" applyAlignment="1">
      <alignment horizontal="center"/>
    </xf>
    <xf numFmtId="44" fontId="8" fillId="0" borderId="4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0" borderId="0" xfId="0" applyFont="1" applyAlignment="1" applyProtection="1">
      <alignment horizontal="center"/>
    </xf>
    <xf numFmtId="0" fontId="11" fillId="0" borderId="3" xfId="0" applyFont="1" applyBorder="1" applyAlignment="1">
      <alignment horizontal="left"/>
    </xf>
    <xf numFmtId="165" fontId="11" fillId="0" borderId="5" xfId="0" applyNumberFormat="1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right"/>
      <protection locked="0"/>
    </xf>
    <xf numFmtId="0" fontId="11" fillId="0" borderId="3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wrapText="1"/>
    </xf>
    <xf numFmtId="0" fontId="22" fillId="0" borderId="0" xfId="0" applyFont="1" applyAlignment="1">
      <alignment horizontal="center" wrapText="1"/>
    </xf>
    <xf numFmtId="0" fontId="20" fillId="0" borderId="25" xfId="0" applyFont="1" applyFill="1" applyBorder="1"/>
    <xf numFmtId="0" fontId="19" fillId="0" borderId="0" xfId="0" applyFont="1"/>
    <xf numFmtId="0" fontId="1" fillId="0" borderId="0" xfId="0" applyFont="1" applyFill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/>
    <xf numFmtId="0" fontId="11" fillId="0" borderId="4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8" xfId="0" applyBorder="1" applyAlignment="1"/>
    <xf numFmtId="0" fontId="0" fillId="0" borderId="9" xfId="0" applyBorder="1" applyAlignment="1"/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1" fillId="0" borderId="3" xfId="0" applyFont="1" applyBorder="1" applyAlignment="1" applyProtection="1">
      <alignment horizontal="center"/>
    </xf>
    <xf numFmtId="0" fontId="11" fillId="0" borderId="4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11" fillId="0" borderId="3" xfId="0" applyFont="1" applyBorder="1" applyAlignment="1" applyProtection="1">
      <alignment horizontal="right"/>
    </xf>
    <xf numFmtId="0" fontId="11" fillId="0" borderId="4" xfId="0" applyFont="1" applyBorder="1" applyAlignment="1" applyProtection="1">
      <alignment horizontal="right"/>
    </xf>
    <xf numFmtId="0" fontId="11" fillId="0" borderId="4" xfId="0" applyFont="1" applyBorder="1" applyAlignment="1" applyProtection="1"/>
    <xf numFmtId="0" fontId="11" fillId="0" borderId="3" xfId="0" applyFont="1" applyFill="1" applyBorder="1" applyAlignment="1" applyProtection="1">
      <alignment horizontal="center"/>
    </xf>
    <xf numFmtId="0" fontId="11" fillId="0" borderId="4" xfId="0" applyFont="1" applyFill="1" applyBorder="1" applyAlignment="1" applyProtection="1">
      <alignment horizontal="center"/>
    </xf>
    <xf numFmtId="0" fontId="8" fillId="2" borderId="3" xfId="0" applyFont="1" applyFill="1" applyBorder="1" applyAlignment="1" applyProtection="1">
      <alignment horizontal="center"/>
    </xf>
    <xf numFmtId="0" fontId="8" fillId="2" borderId="4" xfId="0" applyFont="1" applyFill="1" applyBorder="1" applyAlignment="1" applyProtection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</xf>
    <xf numFmtId="0" fontId="11" fillId="0" borderId="3" xfId="0" applyFont="1" applyBorder="1" applyAlignment="1" applyProtection="1">
      <alignment horizontal="left"/>
    </xf>
    <xf numFmtId="0" fontId="11" fillId="0" borderId="4" xfId="0" applyFont="1" applyBorder="1" applyAlignment="1" applyProtection="1">
      <alignment horizontal="left"/>
    </xf>
    <xf numFmtId="0" fontId="6" fillId="0" borderId="20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1" fillId="0" borderId="14" xfId="0" applyFont="1" applyFill="1" applyBorder="1" applyAlignment="1">
      <alignment horizontal="left"/>
    </xf>
    <xf numFmtId="0" fontId="11" fillId="0" borderId="10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11" fillId="0" borderId="16" xfId="0" applyFont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11" fillId="0" borderId="17" xfId="0" applyFont="1" applyBorder="1" applyAlignment="1" applyProtection="1">
      <alignment horizontal="center"/>
      <protection locked="0"/>
    </xf>
    <xf numFmtId="0" fontId="11" fillId="0" borderId="13" xfId="0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23" xfId="0" applyFont="1" applyBorder="1" applyAlignment="1"/>
    <xf numFmtId="0" fontId="8" fillId="0" borderId="4" xfId="0" applyFont="1" applyBorder="1" applyAlignment="1"/>
    <xf numFmtId="0" fontId="8" fillId="0" borderId="24" xfId="0" applyFont="1" applyBorder="1" applyAlignment="1"/>
    <xf numFmtId="0" fontId="8" fillId="0" borderId="3" xfId="0" applyFont="1" applyBorder="1" applyAlignment="1"/>
    <xf numFmtId="0" fontId="8" fillId="0" borderId="5" xfId="0" applyFont="1" applyBorder="1" applyAlignment="1"/>
    <xf numFmtId="0" fontId="11" fillId="0" borderId="4" xfId="0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46"/>
  <sheetViews>
    <sheetView workbookViewId="0">
      <pane xSplit="1" ySplit="4" topLeftCell="B61" activePane="bottomRight" state="frozen"/>
      <selection pane="topRight" activeCell="B1" sqref="B1"/>
      <selection pane="bottomLeft" activeCell="A3" sqref="A3"/>
      <selection pane="bottomRight" activeCell="D89" sqref="D89"/>
    </sheetView>
  </sheetViews>
  <sheetFormatPr defaultRowHeight="15" x14ac:dyDescent="0.25"/>
  <cols>
    <col min="1" max="1" width="2.140625" customWidth="1"/>
    <col min="2" max="2" width="35.7109375" bestFit="1" customWidth="1"/>
    <col min="3" max="3" width="28" bestFit="1" customWidth="1"/>
    <col min="4" max="4" width="21.7109375" bestFit="1" customWidth="1"/>
    <col min="5" max="5" width="10.5703125" style="61" bestFit="1" customWidth="1"/>
    <col min="6" max="6" width="4.5703125" bestFit="1" customWidth="1"/>
    <col min="7" max="7" width="4.5703125" style="120" bestFit="1" customWidth="1"/>
    <col min="8" max="8" width="4.5703125" style="57" bestFit="1" customWidth="1"/>
    <col min="9" max="9" width="9" style="120" bestFit="1" customWidth="1"/>
    <col min="10" max="10" width="9.5703125" style="120" customWidth="1"/>
    <col min="11" max="11" width="15.42578125" style="134" customWidth="1"/>
    <col min="12" max="12" width="16.42578125" style="1" customWidth="1"/>
    <col min="13" max="13" width="13.28515625" style="134" customWidth="1"/>
  </cols>
  <sheetData>
    <row r="1" spans="2:13" ht="15.75" thickBot="1" x14ac:dyDescent="0.3">
      <c r="B1" s="12" t="s">
        <v>334</v>
      </c>
      <c r="C1" s="242"/>
      <c r="D1" s="243"/>
    </row>
    <row r="2" spans="2:13" ht="9.75" customHeight="1" x14ac:dyDescent="0.25"/>
    <row r="3" spans="2:13" ht="22.7" customHeight="1" x14ac:dyDescent="0.35">
      <c r="B3" s="244" t="s">
        <v>162</v>
      </c>
      <c r="C3" s="244"/>
      <c r="D3" s="244"/>
      <c r="E3" s="244"/>
      <c r="F3" s="244"/>
      <c r="G3" s="244"/>
      <c r="H3" s="244"/>
      <c r="I3" s="244"/>
      <c r="J3" s="244"/>
    </row>
    <row r="4" spans="2:13" ht="30.2" customHeight="1" x14ac:dyDescent="0.25">
      <c r="B4" s="8" t="s">
        <v>102</v>
      </c>
      <c r="C4" s="64" t="s">
        <v>103</v>
      </c>
      <c r="D4" s="8" t="s">
        <v>104</v>
      </c>
      <c r="E4" s="62" t="s">
        <v>105</v>
      </c>
      <c r="F4" s="8" t="s">
        <v>191</v>
      </c>
      <c r="G4" s="22" t="s">
        <v>109</v>
      </c>
      <c r="H4" s="22" t="s">
        <v>110</v>
      </c>
      <c r="I4" s="22" t="s">
        <v>111</v>
      </c>
      <c r="J4" s="5" t="s">
        <v>106</v>
      </c>
      <c r="K4" s="5" t="s">
        <v>108</v>
      </c>
      <c r="L4" s="139" t="s">
        <v>331</v>
      </c>
      <c r="M4" s="5" t="s">
        <v>108</v>
      </c>
    </row>
    <row r="5" spans="2:13" ht="29.25" customHeight="1" x14ac:dyDescent="0.25">
      <c r="B5" s="8"/>
      <c r="C5" s="8"/>
      <c r="D5" s="8"/>
      <c r="E5" s="62"/>
      <c r="F5" s="8"/>
      <c r="G5" s="22"/>
      <c r="H5" s="22"/>
      <c r="I5" s="22"/>
      <c r="J5" s="5"/>
      <c r="K5" s="5"/>
    </row>
    <row r="6" spans="2:13" ht="21" x14ac:dyDescent="0.35">
      <c r="B6" s="234" t="s">
        <v>107</v>
      </c>
      <c r="C6" s="245"/>
      <c r="D6" s="245"/>
      <c r="E6" s="245"/>
      <c r="F6" s="245"/>
      <c r="G6" s="245"/>
      <c r="H6" s="245"/>
      <c r="I6" s="245"/>
      <c r="J6" s="245"/>
      <c r="K6" s="245"/>
      <c r="L6" s="246"/>
      <c r="M6" s="247"/>
    </row>
    <row r="7" spans="2:13" ht="15" customHeight="1" x14ac:dyDescent="0.25">
      <c r="B7" s="74" t="s">
        <v>0</v>
      </c>
      <c r="C7" s="74" t="s">
        <v>1</v>
      </c>
      <c r="D7" s="74" t="s">
        <v>2</v>
      </c>
      <c r="E7" s="78" t="s">
        <v>3</v>
      </c>
      <c r="F7" s="74"/>
      <c r="G7" s="77"/>
      <c r="H7" s="77"/>
      <c r="I7" s="77">
        <v>1</v>
      </c>
      <c r="J7" s="77">
        <v>1</v>
      </c>
      <c r="K7" s="79">
        <v>0</v>
      </c>
      <c r="L7" s="76">
        <v>1</v>
      </c>
      <c r="M7" s="79">
        <v>0</v>
      </c>
    </row>
    <row r="8" spans="2:13" ht="15" customHeight="1" x14ac:dyDescent="0.25">
      <c r="B8" s="74" t="s">
        <v>4</v>
      </c>
      <c r="C8" s="74" t="s">
        <v>5</v>
      </c>
      <c r="D8" s="74" t="s">
        <v>6</v>
      </c>
      <c r="E8" s="78" t="s">
        <v>7</v>
      </c>
      <c r="F8" s="74"/>
      <c r="G8" s="77"/>
      <c r="H8" s="77"/>
      <c r="I8" s="77">
        <v>1</v>
      </c>
      <c r="J8" s="77">
        <v>1</v>
      </c>
      <c r="K8" s="79">
        <v>0</v>
      </c>
      <c r="L8" s="76">
        <v>1</v>
      </c>
      <c r="M8" s="79">
        <v>0</v>
      </c>
    </row>
    <row r="9" spans="2:13" ht="15" customHeight="1" x14ac:dyDescent="0.25">
      <c r="B9" s="74" t="s">
        <v>8</v>
      </c>
      <c r="C9" s="74" t="s">
        <v>9</v>
      </c>
      <c r="D9" s="74" t="s">
        <v>2</v>
      </c>
      <c r="E9" s="78" t="s">
        <v>10</v>
      </c>
      <c r="F9" s="74"/>
      <c r="G9" s="77"/>
      <c r="H9" s="77"/>
      <c r="I9" s="77">
        <v>1</v>
      </c>
      <c r="J9" s="77">
        <v>2</v>
      </c>
      <c r="K9" s="79">
        <v>0</v>
      </c>
      <c r="L9" s="76">
        <v>1</v>
      </c>
      <c r="M9" s="79">
        <v>0</v>
      </c>
    </row>
    <row r="10" spans="2:13" ht="15" customHeight="1" x14ac:dyDescent="0.25">
      <c r="B10" s="74" t="s">
        <v>11</v>
      </c>
      <c r="C10" s="74" t="s">
        <v>12</v>
      </c>
      <c r="D10" s="74" t="s">
        <v>13</v>
      </c>
      <c r="E10" s="78" t="s">
        <v>14</v>
      </c>
      <c r="F10" s="74"/>
      <c r="G10" s="77"/>
      <c r="H10" s="77">
        <v>1</v>
      </c>
      <c r="I10" s="77">
        <v>2</v>
      </c>
      <c r="J10" s="77">
        <v>3</v>
      </c>
      <c r="K10" s="79">
        <v>0</v>
      </c>
      <c r="L10" s="76">
        <v>1</v>
      </c>
      <c r="M10" s="79">
        <v>0</v>
      </c>
    </row>
    <row r="11" spans="2:13" ht="15" customHeight="1" x14ac:dyDescent="0.25">
      <c r="B11" s="74" t="s">
        <v>15</v>
      </c>
      <c r="C11" s="74" t="s">
        <v>16</v>
      </c>
      <c r="D11" s="74" t="s">
        <v>13</v>
      </c>
      <c r="E11" s="78" t="s">
        <v>17</v>
      </c>
      <c r="F11" s="74"/>
      <c r="G11" s="77"/>
      <c r="H11" s="77"/>
      <c r="I11" s="77">
        <v>2</v>
      </c>
      <c r="J11" s="77">
        <v>2</v>
      </c>
      <c r="K11" s="79">
        <v>0</v>
      </c>
      <c r="L11" s="76">
        <v>1</v>
      </c>
      <c r="M11" s="79">
        <v>0</v>
      </c>
    </row>
    <row r="12" spans="2:13" ht="15" customHeight="1" x14ac:dyDescent="0.25">
      <c r="B12" s="74" t="s">
        <v>18</v>
      </c>
      <c r="C12" s="74" t="s">
        <v>19</v>
      </c>
      <c r="D12" s="74" t="s">
        <v>20</v>
      </c>
      <c r="E12" s="78" t="s">
        <v>21</v>
      </c>
      <c r="F12" s="74"/>
      <c r="G12" s="77"/>
      <c r="H12" s="77"/>
      <c r="I12" s="77">
        <v>1</v>
      </c>
      <c r="J12" s="77">
        <v>2</v>
      </c>
      <c r="K12" s="79">
        <v>0</v>
      </c>
      <c r="L12" s="76">
        <v>1</v>
      </c>
      <c r="M12" s="79">
        <v>0</v>
      </c>
    </row>
    <row r="13" spans="2:13" ht="15" customHeight="1" x14ac:dyDescent="0.25">
      <c r="B13" s="74" t="s">
        <v>22</v>
      </c>
      <c r="C13" s="74" t="s">
        <v>23</v>
      </c>
      <c r="D13" s="74" t="s">
        <v>24</v>
      </c>
      <c r="E13" s="78" t="s">
        <v>25</v>
      </c>
      <c r="F13" s="74"/>
      <c r="G13" s="77"/>
      <c r="H13" s="77"/>
      <c r="I13" s="77">
        <v>1</v>
      </c>
      <c r="J13" s="77">
        <v>2</v>
      </c>
      <c r="K13" s="79">
        <v>0</v>
      </c>
      <c r="L13" s="76">
        <v>1</v>
      </c>
      <c r="M13" s="79">
        <v>0</v>
      </c>
    </row>
    <row r="14" spans="2:13" ht="15" customHeight="1" x14ac:dyDescent="0.25">
      <c r="B14" s="74" t="s">
        <v>26</v>
      </c>
      <c r="C14" s="74" t="s">
        <v>27</v>
      </c>
      <c r="D14" s="74" t="s">
        <v>20</v>
      </c>
      <c r="E14" s="78" t="s">
        <v>28</v>
      </c>
      <c r="F14" s="74"/>
      <c r="G14" s="77"/>
      <c r="H14" s="77">
        <v>1</v>
      </c>
      <c r="I14" s="77"/>
      <c r="J14" s="77">
        <v>2</v>
      </c>
      <c r="K14" s="79">
        <v>0</v>
      </c>
      <c r="L14" s="76">
        <v>1</v>
      </c>
      <c r="M14" s="79">
        <v>0</v>
      </c>
    </row>
    <row r="15" spans="2:13" ht="15" customHeight="1" x14ac:dyDescent="0.25">
      <c r="B15" s="74" t="s">
        <v>29</v>
      </c>
      <c r="C15" s="74" t="s">
        <v>30</v>
      </c>
      <c r="D15" s="74" t="s">
        <v>6</v>
      </c>
      <c r="E15" s="78" t="s">
        <v>31</v>
      </c>
      <c r="F15" s="74"/>
      <c r="G15" s="77"/>
      <c r="H15" s="77"/>
      <c r="I15" s="77">
        <v>1</v>
      </c>
      <c r="J15" s="77">
        <v>1</v>
      </c>
      <c r="K15" s="79">
        <v>0</v>
      </c>
      <c r="L15" s="76">
        <v>1</v>
      </c>
      <c r="M15" s="79">
        <v>0</v>
      </c>
    </row>
    <row r="16" spans="2:13" ht="15" customHeight="1" x14ac:dyDescent="0.25">
      <c r="B16" s="74" t="s">
        <v>32</v>
      </c>
      <c r="C16" s="74" t="s">
        <v>33</v>
      </c>
      <c r="D16" s="74" t="s">
        <v>13</v>
      </c>
      <c r="E16" s="78" t="s">
        <v>34</v>
      </c>
      <c r="F16" s="74"/>
      <c r="G16" s="77"/>
      <c r="H16" s="77"/>
      <c r="I16" s="77">
        <v>1</v>
      </c>
      <c r="J16" s="77">
        <v>1</v>
      </c>
      <c r="K16" s="79">
        <v>0</v>
      </c>
      <c r="L16" s="76">
        <v>1</v>
      </c>
      <c r="M16" s="79">
        <v>0</v>
      </c>
    </row>
    <row r="17" spans="2:13" ht="15" customHeight="1" x14ac:dyDescent="0.25">
      <c r="B17" s="74" t="s">
        <v>35</v>
      </c>
      <c r="C17" s="74" t="s">
        <v>36</v>
      </c>
      <c r="D17" s="74" t="s">
        <v>20</v>
      </c>
      <c r="E17" s="78" t="s">
        <v>37</v>
      </c>
      <c r="F17" s="74"/>
      <c r="G17" s="77"/>
      <c r="H17" s="77"/>
      <c r="I17" s="77">
        <v>1</v>
      </c>
      <c r="J17" s="77">
        <v>1</v>
      </c>
      <c r="K17" s="79">
        <v>0</v>
      </c>
      <c r="L17" s="76">
        <v>1</v>
      </c>
      <c r="M17" s="79">
        <v>0</v>
      </c>
    </row>
    <row r="18" spans="2:13" ht="15" customHeight="1" x14ac:dyDescent="0.25">
      <c r="B18" s="74" t="s">
        <v>38</v>
      </c>
      <c r="C18" s="74" t="s">
        <v>39</v>
      </c>
      <c r="D18" s="74" t="s">
        <v>20</v>
      </c>
      <c r="E18" s="78" t="s">
        <v>40</v>
      </c>
      <c r="F18" s="74"/>
      <c r="G18" s="77"/>
      <c r="H18" s="77"/>
      <c r="I18" s="77">
        <v>1</v>
      </c>
      <c r="J18" s="77">
        <v>2</v>
      </c>
      <c r="K18" s="79">
        <v>0</v>
      </c>
      <c r="L18" s="76">
        <v>1</v>
      </c>
      <c r="M18" s="79">
        <v>0</v>
      </c>
    </row>
    <row r="19" spans="2:13" ht="15" customHeight="1" x14ac:dyDescent="0.25">
      <c r="B19" s="74" t="s">
        <v>41</v>
      </c>
      <c r="C19" s="74" t="s">
        <v>42</v>
      </c>
      <c r="D19" s="74" t="s">
        <v>13</v>
      </c>
      <c r="E19" s="78" t="s">
        <v>43</v>
      </c>
      <c r="F19" s="74"/>
      <c r="G19" s="77"/>
      <c r="H19" s="77"/>
      <c r="I19" s="77">
        <v>1</v>
      </c>
      <c r="J19" s="77">
        <v>2</v>
      </c>
      <c r="K19" s="79">
        <v>0</v>
      </c>
      <c r="L19" s="76">
        <v>1</v>
      </c>
      <c r="M19" s="79">
        <v>0</v>
      </c>
    </row>
    <row r="20" spans="2:13" ht="15" customHeight="1" x14ac:dyDescent="0.25">
      <c r="B20" s="74" t="s">
        <v>44</v>
      </c>
      <c r="C20" s="74" t="s">
        <v>45</v>
      </c>
      <c r="D20" s="74" t="s">
        <v>24</v>
      </c>
      <c r="E20" s="78" t="s">
        <v>46</v>
      </c>
      <c r="F20" s="74"/>
      <c r="G20" s="77"/>
      <c r="H20" s="77">
        <v>1</v>
      </c>
      <c r="I20" s="77"/>
      <c r="J20" s="77">
        <v>2</v>
      </c>
      <c r="K20" s="79">
        <v>0</v>
      </c>
      <c r="L20" s="76">
        <v>1</v>
      </c>
      <c r="M20" s="79">
        <v>0</v>
      </c>
    </row>
    <row r="21" spans="2:13" ht="15" customHeight="1" x14ac:dyDescent="0.25">
      <c r="B21" s="74" t="s">
        <v>47</v>
      </c>
      <c r="C21" s="74" t="s">
        <v>48</v>
      </c>
      <c r="D21" s="74" t="s">
        <v>24</v>
      </c>
      <c r="E21" s="78" t="s">
        <v>49</v>
      </c>
      <c r="F21" s="74"/>
      <c r="G21" s="77"/>
      <c r="H21" s="77"/>
      <c r="I21" s="77">
        <v>1</v>
      </c>
      <c r="J21" s="77">
        <v>2</v>
      </c>
      <c r="K21" s="79">
        <v>0</v>
      </c>
      <c r="L21" s="76">
        <v>1</v>
      </c>
      <c r="M21" s="79">
        <v>0</v>
      </c>
    </row>
    <row r="22" spans="2:13" ht="15" customHeight="1" x14ac:dyDescent="0.25">
      <c r="B22" s="74" t="s">
        <v>50</v>
      </c>
      <c r="C22" s="74" t="s">
        <v>51</v>
      </c>
      <c r="D22" s="74" t="s">
        <v>52</v>
      </c>
      <c r="E22" s="78" t="s">
        <v>53</v>
      </c>
      <c r="F22" s="74"/>
      <c r="G22" s="77"/>
      <c r="H22" s="77"/>
      <c r="I22" s="77">
        <v>1</v>
      </c>
      <c r="J22" s="77">
        <v>1</v>
      </c>
      <c r="K22" s="79">
        <v>0</v>
      </c>
      <c r="L22" s="76">
        <v>1</v>
      </c>
      <c r="M22" s="79">
        <v>0</v>
      </c>
    </row>
    <row r="23" spans="2:13" ht="15" customHeight="1" x14ac:dyDescent="0.25">
      <c r="B23" s="74" t="s">
        <v>54</v>
      </c>
      <c r="C23" s="74" t="s">
        <v>55</v>
      </c>
      <c r="D23" s="74" t="s">
        <v>24</v>
      </c>
      <c r="E23" s="78" t="s">
        <v>56</v>
      </c>
      <c r="F23" s="74"/>
      <c r="G23" s="77"/>
      <c r="H23" s="77"/>
      <c r="I23" s="77">
        <v>2</v>
      </c>
      <c r="J23" s="77">
        <v>2</v>
      </c>
      <c r="K23" s="79">
        <v>0</v>
      </c>
      <c r="L23" s="76">
        <v>1</v>
      </c>
      <c r="M23" s="79">
        <v>0</v>
      </c>
    </row>
    <row r="24" spans="2:13" ht="15" customHeight="1" x14ac:dyDescent="0.25">
      <c r="B24" s="74" t="s">
        <v>57</v>
      </c>
      <c r="C24" s="74" t="s">
        <v>58</v>
      </c>
      <c r="D24" s="74" t="s">
        <v>6</v>
      </c>
      <c r="E24" s="78" t="s">
        <v>59</v>
      </c>
      <c r="F24" s="74"/>
      <c r="G24" s="77"/>
      <c r="H24" s="77"/>
      <c r="I24" s="77">
        <v>2</v>
      </c>
      <c r="J24" s="77">
        <v>2</v>
      </c>
      <c r="K24" s="79">
        <v>0</v>
      </c>
      <c r="L24" s="76">
        <v>1</v>
      </c>
      <c r="M24" s="79">
        <v>0</v>
      </c>
    </row>
    <row r="25" spans="2:13" ht="15" customHeight="1" x14ac:dyDescent="0.25">
      <c r="B25" s="74" t="s">
        <v>60</v>
      </c>
      <c r="C25" s="74" t="s">
        <v>61</v>
      </c>
      <c r="D25" s="74" t="s">
        <v>20</v>
      </c>
      <c r="E25" s="78" t="s">
        <v>62</v>
      </c>
      <c r="F25" s="74"/>
      <c r="G25" s="77"/>
      <c r="H25" s="77"/>
      <c r="I25" s="77">
        <v>1</v>
      </c>
      <c r="J25" s="77">
        <v>1</v>
      </c>
      <c r="K25" s="79">
        <v>0</v>
      </c>
      <c r="L25" s="76">
        <v>1</v>
      </c>
      <c r="M25" s="79">
        <v>0</v>
      </c>
    </row>
    <row r="26" spans="2:13" ht="15" customHeight="1" x14ac:dyDescent="0.25">
      <c r="B26" s="74" t="s">
        <v>63</v>
      </c>
      <c r="C26" s="74" t="s">
        <v>64</v>
      </c>
      <c r="D26" s="74" t="s">
        <v>13</v>
      </c>
      <c r="E26" s="78" t="s">
        <v>14</v>
      </c>
      <c r="F26" s="74"/>
      <c r="G26" s="77"/>
      <c r="H26" s="77">
        <v>1</v>
      </c>
      <c r="I26" s="77"/>
      <c r="J26" s="77">
        <v>3</v>
      </c>
      <c r="K26" s="79">
        <v>0</v>
      </c>
      <c r="L26" s="76">
        <v>1</v>
      </c>
      <c r="M26" s="79">
        <v>0</v>
      </c>
    </row>
    <row r="27" spans="2:13" x14ac:dyDescent="0.25">
      <c r="B27" s="74" t="s">
        <v>412</v>
      </c>
      <c r="C27" s="74" t="s">
        <v>413</v>
      </c>
      <c r="D27" s="74" t="s">
        <v>24</v>
      </c>
      <c r="E27" s="78" t="s">
        <v>56</v>
      </c>
      <c r="F27" s="74">
        <v>1</v>
      </c>
      <c r="G27" s="77"/>
      <c r="H27" s="77"/>
      <c r="I27" s="77"/>
      <c r="J27" s="77">
        <v>1</v>
      </c>
      <c r="K27" s="79">
        <v>0</v>
      </c>
      <c r="L27" s="76">
        <v>1</v>
      </c>
      <c r="M27" s="79">
        <v>0</v>
      </c>
    </row>
    <row r="28" spans="2:13" x14ac:dyDescent="0.25">
      <c r="B28" s="74" t="s">
        <v>65</v>
      </c>
      <c r="C28" s="74" t="s">
        <v>66</v>
      </c>
      <c r="D28" s="74" t="s">
        <v>2</v>
      </c>
      <c r="E28" s="78" t="s">
        <v>67</v>
      </c>
      <c r="F28" s="74"/>
      <c r="G28" s="77">
        <v>1</v>
      </c>
      <c r="H28" s="77"/>
      <c r="I28" s="77"/>
      <c r="J28" s="77">
        <v>2</v>
      </c>
      <c r="K28" s="79">
        <v>0</v>
      </c>
      <c r="L28" s="76">
        <v>1</v>
      </c>
      <c r="M28" s="79">
        <v>0</v>
      </c>
    </row>
    <row r="29" spans="2:13" x14ac:dyDescent="0.25">
      <c r="B29" s="74" t="s">
        <v>68</v>
      </c>
      <c r="C29" s="74" t="s">
        <v>69</v>
      </c>
      <c r="D29" s="74" t="s">
        <v>13</v>
      </c>
      <c r="E29" s="78" t="s">
        <v>70</v>
      </c>
      <c r="F29" s="74"/>
      <c r="G29" s="77"/>
      <c r="H29" s="77"/>
      <c r="I29" s="77">
        <v>1</v>
      </c>
      <c r="J29" s="77">
        <v>1</v>
      </c>
      <c r="K29" s="79">
        <v>0</v>
      </c>
      <c r="L29" s="76">
        <v>1</v>
      </c>
      <c r="M29" s="79">
        <v>0</v>
      </c>
    </row>
    <row r="30" spans="2:13" x14ac:dyDescent="0.25">
      <c r="B30" s="74" t="s">
        <v>71</v>
      </c>
      <c r="C30" s="74" t="s">
        <v>72</v>
      </c>
      <c r="D30" s="74" t="s">
        <v>24</v>
      </c>
      <c r="E30" s="78" t="s">
        <v>73</v>
      </c>
      <c r="F30" s="74"/>
      <c r="G30" s="77"/>
      <c r="H30" s="77"/>
      <c r="I30" s="77">
        <v>1</v>
      </c>
      <c r="J30" s="77">
        <v>1</v>
      </c>
      <c r="K30" s="79">
        <v>0</v>
      </c>
      <c r="L30" s="76">
        <v>1</v>
      </c>
      <c r="M30" s="79">
        <v>0</v>
      </c>
    </row>
    <row r="31" spans="2:13" x14ac:dyDescent="0.25">
      <c r="B31" s="74" t="s">
        <v>74</v>
      </c>
      <c r="C31" s="74" t="s">
        <v>75</v>
      </c>
      <c r="D31" s="74" t="s">
        <v>13</v>
      </c>
      <c r="E31" s="78" t="s">
        <v>76</v>
      </c>
      <c r="F31" s="74"/>
      <c r="G31" s="77"/>
      <c r="H31" s="77"/>
      <c r="I31" s="77">
        <v>1</v>
      </c>
      <c r="J31" s="77">
        <v>1</v>
      </c>
      <c r="K31" s="79">
        <v>0</v>
      </c>
      <c r="L31" s="76">
        <v>1</v>
      </c>
      <c r="M31" s="79">
        <v>0</v>
      </c>
    </row>
    <row r="32" spans="2:13" x14ac:dyDescent="0.25">
      <c r="B32" s="74" t="s">
        <v>77</v>
      </c>
      <c r="C32" s="74" t="s">
        <v>78</v>
      </c>
      <c r="D32" s="74" t="s">
        <v>20</v>
      </c>
      <c r="E32" s="78" t="s">
        <v>79</v>
      </c>
      <c r="F32" s="74"/>
      <c r="G32" s="77"/>
      <c r="H32" s="77"/>
      <c r="I32" s="77">
        <v>1</v>
      </c>
      <c r="J32" s="77">
        <v>1</v>
      </c>
      <c r="K32" s="79">
        <v>0</v>
      </c>
      <c r="L32" s="76">
        <v>1</v>
      </c>
      <c r="M32" s="79">
        <v>0</v>
      </c>
    </row>
    <row r="33" spans="2:13" x14ac:dyDescent="0.25">
      <c r="B33" s="74" t="s">
        <v>80</v>
      </c>
      <c r="C33" s="74" t="s">
        <v>81</v>
      </c>
      <c r="D33" s="74" t="s">
        <v>2</v>
      </c>
      <c r="E33" s="78" t="s">
        <v>82</v>
      </c>
      <c r="F33" s="74"/>
      <c r="G33" s="77"/>
      <c r="H33" s="77"/>
      <c r="I33" s="77">
        <v>3</v>
      </c>
      <c r="J33" s="77">
        <v>3</v>
      </c>
      <c r="K33" s="79">
        <v>0</v>
      </c>
      <c r="L33" s="76">
        <v>1</v>
      </c>
      <c r="M33" s="79">
        <v>0</v>
      </c>
    </row>
    <row r="34" spans="2:13" x14ac:dyDescent="0.25">
      <c r="B34" s="74" t="s">
        <v>83</v>
      </c>
      <c r="C34" s="74" t="s">
        <v>84</v>
      </c>
      <c r="D34" s="74" t="s">
        <v>20</v>
      </c>
      <c r="E34" s="78" t="s">
        <v>85</v>
      </c>
      <c r="F34" s="74"/>
      <c r="G34" s="77"/>
      <c r="H34" s="77"/>
      <c r="I34" s="77">
        <v>2</v>
      </c>
      <c r="J34" s="77">
        <v>2</v>
      </c>
      <c r="K34" s="79">
        <v>0</v>
      </c>
      <c r="L34" s="76">
        <v>1</v>
      </c>
      <c r="M34" s="79">
        <v>0</v>
      </c>
    </row>
    <row r="35" spans="2:13" x14ac:dyDescent="0.25">
      <c r="B35" s="74" t="s">
        <v>86</v>
      </c>
      <c r="C35" s="74" t="s">
        <v>87</v>
      </c>
      <c r="D35" s="74" t="s">
        <v>2</v>
      </c>
      <c r="E35" s="78" t="s">
        <v>88</v>
      </c>
      <c r="F35" s="74"/>
      <c r="G35" s="77"/>
      <c r="H35" s="77"/>
      <c r="I35" s="77">
        <v>2</v>
      </c>
      <c r="J35" s="77">
        <v>2</v>
      </c>
      <c r="K35" s="79">
        <v>0</v>
      </c>
      <c r="L35" s="76">
        <v>1</v>
      </c>
      <c r="M35" s="79">
        <v>0</v>
      </c>
    </row>
    <row r="36" spans="2:13" x14ac:dyDescent="0.25">
      <c r="B36" s="74" t="s">
        <v>89</v>
      </c>
      <c r="C36" s="74" t="s">
        <v>90</v>
      </c>
      <c r="D36" s="74" t="s">
        <v>91</v>
      </c>
      <c r="E36" s="78" t="s">
        <v>92</v>
      </c>
      <c r="F36" s="74"/>
      <c r="G36" s="77"/>
      <c r="H36" s="77">
        <v>1</v>
      </c>
      <c r="I36" s="77"/>
      <c r="J36" s="77">
        <v>1</v>
      </c>
      <c r="K36" s="79">
        <v>0</v>
      </c>
      <c r="L36" s="76">
        <v>1</v>
      </c>
      <c r="M36" s="79">
        <v>0</v>
      </c>
    </row>
    <row r="37" spans="2:13" x14ac:dyDescent="0.25">
      <c r="B37" s="74" t="s">
        <v>93</v>
      </c>
      <c r="C37" s="74" t="s">
        <v>94</v>
      </c>
      <c r="D37" s="74" t="s">
        <v>13</v>
      </c>
      <c r="E37" s="78" t="s">
        <v>95</v>
      </c>
      <c r="F37" s="74"/>
      <c r="G37" s="77"/>
      <c r="H37" s="77"/>
      <c r="I37" s="77">
        <v>4</v>
      </c>
      <c r="J37" s="77">
        <v>3</v>
      </c>
      <c r="K37" s="79">
        <v>0</v>
      </c>
      <c r="L37" s="76">
        <v>1</v>
      </c>
      <c r="M37" s="79">
        <v>0</v>
      </c>
    </row>
    <row r="38" spans="2:13" x14ac:dyDescent="0.25">
      <c r="B38" s="74" t="s">
        <v>96</v>
      </c>
      <c r="C38" s="74" t="s">
        <v>97</v>
      </c>
      <c r="D38" s="74" t="s">
        <v>13</v>
      </c>
      <c r="E38" s="78" t="s">
        <v>98</v>
      </c>
      <c r="F38" s="74"/>
      <c r="G38" s="77"/>
      <c r="H38" s="77"/>
      <c r="I38" s="77">
        <v>1</v>
      </c>
      <c r="J38" s="77">
        <v>3</v>
      </c>
      <c r="K38" s="79">
        <v>0</v>
      </c>
      <c r="L38" s="76">
        <v>1</v>
      </c>
      <c r="M38" s="79">
        <v>0</v>
      </c>
    </row>
    <row r="39" spans="2:13" x14ac:dyDescent="0.25">
      <c r="B39" s="74" t="s">
        <v>99</v>
      </c>
      <c r="C39" s="74" t="s">
        <v>100</v>
      </c>
      <c r="D39" s="74" t="s">
        <v>2</v>
      </c>
      <c r="E39" s="78" t="s">
        <v>101</v>
      </c>
      <c r="F39" s="74"/>
      <c r="G39" s="77"/>
      <c r="H39" s="77"/>
      <c r="I39" s="77">
        <v>1</v>
      </c>
      <c r="J39" s="77">
        <v>2</v>
      </c>
      <c r="K39" s="79">
        <v>0</v>
      </c>
      <c r="L39" s="76">
        <v>1</v>
      </c>
      <c r="M39" s="79">
        <v>0</v>
      </c>
    </row>
    <row r="40" spans="2:13" ht="15.75" thickBot="1" x14ac:dyDescent="0.3">
      <c r="G40"/>
      <c r="H40"/>
      <c r="I40"/>
      <c r="J40"/>
    </row>
    <row r="41" spans="2:13" ht="15.75" thickBot="1" x14ac:dyDescent="0.3">
      <c r="F41" s="237" t="s">
        <v>407</v>
      </c>
      <c r="G41" s="238"/>
      <c r="H41" s="238"/>
      <c r="I41" s="238"/>
      <c r="J41" s="238"/>
      <c r="K41" s="159">
        <f>SUM(K7:K39)</f>
        <v>0</v>
      </c>
      <c r="L41" s="165"/>
      <c r="M41" s="165"/>
    </row>
    <row r="42" spans="2:13" ht="15.75" thickBot="1" x14ac:dyDescent="0.3">
      <c r="F42" s="117"/>
      <c r="G42" s="165"/>
      <c r="H42" s="166"/>
      <c r="I42" s="166"/>
      <c r="J42" s="166"/>
      <c r="K42" s="167"/>
      <c r="L42" s="165"/>
      <c r="M42" s="165"/>
    </row>
    <row r="43" spans="2:13" ht="15.75" thickBot="1" x14ac:dyDescent="0.3">
      <c r="F43" s="237" t="s">
        <v>336</v>
      </c>
      <c r="G43" s="238"/>
      <c r="H43" s="238"/>
      <c r="I43" s="238"/>
      <c r="J43" s="238"/>
      <c r="K43" s="168"/>
      <c r="L43" s="169"/>
      <c r="M43" s="159">
        <f>SUM(M7:M39)</f>
        <v>0</v>
      </c>
    </row>
    <row r="44" spans="2:13" ht="15.75" thickBot="1" x14ac:dyDescent="0.3">
      <c r="F44" s="117"/>
      <c r="G44" s="165"/>
      <c r="H44" s="166"/>
      <c r="I44" s="166"/>
      <c r="J44" s="166"/>
      <c r="K44" s="167"/>
      <c r="L44" s="170"/>
      <c r="M44" s="171"/>
    </row>
    <row r="45" spans="2:13" ht="15.75" thickBot="1" x14ac:dyDescent="0.3">
      <c r="F45" s="237" t="s">
        <v>337</v>
      </c>
      <c r="G45" s="238"/>
      <c r="H45" s="238"/>
      <c r="I45" s="238"/>
      <c r="J45" s="238"/>
      <c r="K45" s="168"/>
      <c r="L45" s="172"/>
      <c r="M45" s="159">
        <f>((K41*10)+(M43*2))</f>
        <v>0</v>
      </c>
    </row>
    <row r="47" spans="2:13" ht="21" x14ac:dyDescent="0.35">
      <c r="B47" s="233" t="s">
        <v>163</v>
      </c>
      <c r="C47" s="233"/>
      <c r="D47" s="233"/>
      <c r="E47" s="233"/>
      <c r="F47" s="233"/>
      <c r="G47" s="233"/>
      <c r="H47" s="233"/>
      <c r="I47" s="233"/>
      <c r="J47" s="233"/>
      <c r="K47" s="234"/>
      <c r="L47" s="18"/>
      <c r="M47" s="20"/>
    </row>
    <row r="48" spans="2:13" ht="15" customHeight="1" x14ac:dyDescent="0.25">
      <c r="B48" s="72" t="s">
        <v>112</v>
      </c>
      <c r="C48" s="65" t="s">
        <v>113</v>
      </c>
      <c r="D48" s="72" t="s">
        <v>360</v>
      </c>
      <c r="E48" s="71">
        <v>63025</v>
      </c>
      <c r="F48" s="76"/>
      <c r="G48" s="81">
        <v>1</v>
      </c>
      <c r="H48" s="81">
        <v>1</v>
      </c>
      <c r="I48" s="81">
        <v>2</v>
      </c>
      <c r="J48" s="81">
        <v>5</v>
      </c>
      <c r="K48" s="79">
        <v>0</v>
      </c>
      <c r="L48" s="76">
        <v>1</v>
      </c>
      <c r="M48" s="143">
        <v>0</v>
      </c>
    </row>
    <row r="49" spans="2:16" ht="15" customHeight="1" x14ac:dyDescent="0.25">
      <c r="B49" s="72" t="s">
        <v>114</v>
      </c>
      <c r="C49" s="65" t="s">
        <v>115</v>
      </c>
      <c r="D49" s="72" t="s">
        <v>385</v>
      </c>
      <c r="E49" s="71">
        <v>63011</v>
      </c>
      <c r="F49" s="76"/>
      <c r="G49" s="81"/>
      <c r="H49" s="81">
        <v>1</v>
      </c>
      <c r="I49" s="81">
        <v>2</v>
      </c>
      <c r="J49" s="81">
        <v>5</v>
      </c>
      <c r="K49" s="79">
        <v>0</v>
      </c>
      <c r="L49" s="76">
        <v>1</v>
      </c>
      <c r="M49" s="79">
        <v>0</v>
      </c>
    </row>
    <row r="50" spans="2:16" ht="15" customHeight="1" x14ac:dyDescent="0.25">
      <c r="B50" s="72" t="s">
        <v>116</v>
      </c>
      <c r="C50" s="66" t="s">
        <v>117</v>
      </c>
      <c r="D50" s="72" t="s">
        <v>387</v>
      </c>
      <c r="E50" s="71">
        <v>63017</v>
      </c>
      <c r="F50" s="76"/>
      <c r="G50" s="81"/>
      <c r="H50" s="81">
        <v>1</v>
      </c>
      <c r="I50" s="81">
        <v>2</v>
      </c>
      <c r="J50" s="81">
        <v>5</v>
      </c>
      <c r="K50" s="79">
        <v>0</v>
      </c>
      <c r="L50" s="76">
        <v>1</v>
      </c>
      <c r="M50" s="79">
        <v>0</v>
      </c>
    </row>
    <row r="51" spans="2:16" ht="15" customHeight="1" x14ac:dyDescent="0.25">
      <c r="B51" s="72" t="s">
        <v>118</v>
      </c>
      <c r="C51" s="66" t="s">
        <v>119</v>
      </c>
      <c r="D51" s="72" t="s">
        <v>388</v>
      </c>
      <c r="E51" s="71">
        <v>63026</v>
      </c>
      <c r="F51" s="76"/>
      <c r="G51" s="81"/>
      <c r="H51" s="81"/>
      <c r="I51" s="81">
        <v>2</v>
      </c>
      <c r="J51" s="81">
        <v>5</v>
      </c>
      <c r="K51" s="79">
        <v>0</v>
      </c>
      <c r="L51" s="76">
        <v>1</v>
      </c>
      <c r="M51" s="79">
        <v>0</v>
      </c>
    </row>
    <row r="52" spans="2:16" ht="15" customHeight="1" x14ac:dyDescent="0.25">
      <c r="B52" s="72" t="s">
        <v>120</v>
      </c>
      <c r="C52" s="65" t="s">
        <v>121</v>
      </c>
      <c r="D52" s="72" t="s">
        <v>389</v>
      </c>
      <c r="E52" s="71">
        <v>63011</v>
      </c>
      <c r="F52" s="76"/>
      <c r="G52" s="122"/>
      <c r="H52" s="123"/>
      <c r="I52" s="81">
        <v>3</v>
      </c>
      <c r="J52" s="81">
        <v>5</v>
      </c>
      <c r="K52" s="79">
        <v>0</v>
      </c>
      <c r="L52" s="76">
        <v>1</v>
      </c>
      <c r="M52" s="79">
        <v>0</v>
      </c>
    </row>
    <row r="53" spans="2:16" ht="15" customHeight="1" x14ac:dyDescent="0.25">
      <c r="B53" s="67" t="s">
        <v>122</v>
      </c>
      <c r="C53" s="65" t="s">
        <v>123</v>
      </c>
      <c r="D53" s="72" t="s">
        <v>385</v>
      </c>
      <c r="E53" s="71">
        <v>63038</v>
      </c>
      <c r="F53" s="76"/>
      <c r="G53" s="81"/>
      <c r="H53" s="81">
        <v>1</v>
      </c>
      <c r="I53" s="81">
        <v>1</v>
      </c>
      <c r="J53" s="81">
        <v>3</v>
      </c>
      <c r="K53" s="79">
        <v>0</v>
      </c>
      <c r="L53" s="76">
        <v>1</v>
      </c>
      <c r="M53" s="79">
        <v>0</v>
      </c>
    </row>
    <row r="54" spans="2:16" ht="15" customHeight="1" x14ac:dyDescent="0.25">
      <c r="B54" s="68" t="s">
        <v>124</v>
      </c>
      <c r="C54" s="69" t="s">
        <v>125</v>
      </c>
      <c r="D54" s="72" t="s">
        <v>388</v>
      </c>
      <c r="E54" s="71">
        <v>63026</v>
      </c>
      <c r="F54" s="76"/>
      <c r="G54" s="81"/>
      <c r="H54" s="81"/>
      <c r="I54" s="81">
        <v>2</v>
      </c>
      <c r="J54" s="81">
        <v>3</v>
      </c>
      <c r="K54" s="79">
        <v>0</v>
      </c>
      <c r="L54" s="76">
        <v>1</v>
      </c>
      <c r="M54" s="79">
        <v>0</v>
      </c>
    </row>
    <row r="55" spans="2:16" ht="15" customHeight="1" x14ac:dyDescent="0.25">
      <c r="B55" s="72" t="s">
        <v>126</v>
      </c>
      <c r="C55" s="65" t="s">
        <v>127</v>
      </c>
      <c r="D55" s="72" t="s">
        <v>386</v>
      </c>
      <c r="E55" s="71">
        <v>63021</v>
      </c>
      <c r="F55" s="76"/>
      <c r="G55" s="81"/>
      <c r="H55" s="81"/>
      <c r="I55" s="81">
        <v>2</v>
      </c>
      <c r="J55" s="81">
        <v>2</v>
      </c>
      <c r="K55" s="79">
        <v>0</v>
      </c>
      <c r="L55" s="76">
        <v>1</v>
      </c>
      <c r="M55" s="79">
        <v>0</v>
      </c>
    </row>
    <row r="56" spans="2:16" ht="15" customHeight="1" x14ac:dyDescent="0.25">
      <c r="B56" s="72" t="s">
        <v>128</v>
      </c>
      <c r="C56" s="65" t="s">
        <v>129</v>
      </c>
      <c r="D56" s="72" t="s">
        <v>385</v>
      </c>
      <c r="E56" s="71">
        <v>63038</v>
      </c>
      <c r="F56" s="76"/>
      <c r="G56" s="81"/>
      <c r="H56" s="81"/>
      <c r="I56" s="81">
        <v>2</v>
      </c>
      <c r="J56" s="81">
        <v>3</v>
      </c>
      <c r="K56" s="79">
        <v>0</v>
      </c>
      <c r="L56" s="76">
        <v>1</v>
      </c>
      <c r="M56" s="79">
        <v>0</v>
      </c>
    </row>
    <row r="57" spans="2:16" ht="15" customHeight="1" x14ac:dyDescent="0.25">
      <c r="B57" s="72" t="s">
        <v>130</v>
      </c>
      <c r="C57" s="65" t="s">
        <v>131</v>
      </c>
      <c r="D57" s="72" t="s">
        <v>385</v>
      </c>
      <c r="E57" s="71">
        <v>63038</v>
      </c>
      <c r="F57" s="76"/>
      <c r="G57" s="81"/>
      <c r="H57" s="124"/>
      <c r="I57" s="81">
        <v>2</v>
      </c>
      <c r="J57" s="81">
        <v>2</v>
      </c>
      <c r="K57" s="79">
        <v>0</v>
      </c>
      <c r="L57" s="76">
        <v>1</v>
      </c>
      <c r="M57" s="79">
        <v>0</v>
      </c>
    </row>
    <row r="58" spans="2:16" ht="15" customHeight="1" x14ac:dyDescent="0.25">
      <c r="B58" s="68" t="s">
        <v>365</v>
      </c>
      <c r="C58" s="69" t="s">
        <v>132</v>
      </c>
      <c r="D58" s="72" t="s">
        <v>386</v>
      </c>
      <c r="E58" s="71">
        <v>63021</v>
      </c>
      <c r="F58" s="76"/>
      <c r="G58" s="81"/>
      <c r="H58" s="80"/>
      <c r="I58" s="81">
        <v>1</v>
      </c>
      <c r="J58" s="81">
        <v>3</v>
      </c>
      <c r="K58" s="79">
        <v>0</v>
      </c>
      <c r="L58" s="76">
        <v>1</v>
      </c>
      <c r="M58" s="79">
        <v>0</v>
      </c>
    </row>
    <row r="59" spans="2:16" ht="15" customHeight="1" x14ac:dyDescent="0.25">
      <c r="B59" s="68" t="s">
        <v>366</v>
      </c>
      <c r="C59" s="69" t="s">
        <v>133</v>
      </c>
      <c r="D59" s="72" t="s">
        <v>360</v>
      </c>
      <c r="E59" s="71">
        <v>63025</v>
      </c>
      <c r="F59" s="76"/>
      <c r="G59" s="81"/>
      <c r="H59" s="80"/>
      <c r="I59" s="81">
        <v>1</v>
      </c>
      <c r="J59" s="81">
        <v>2</v>
      </c>
      <c r="K59" s="79">
        <v>0</v>
      </c>
      <c r="L59" s="76">
        <v>1</v>
      </c>
      <c r="M59" s="79">
        <v>0</v>
      </c>
    </row>
    <row r="60" spans="2:16" ht="15" customHeight="1" x14ac:dyDescent="0.25">
      <c r="B60" s="68" t="s">
        <v>367</v>
      </c>
      <c r="C60" s="69" t="s">
        <v>134</v>
      </c>
      <c r="D60" s="72" t="s">
        <v>388</v>
      </c>
      <c r="E60" s="71">
        <v>63026</v>
      </c>
      <c r="F60" s="76"/>
      <c r="G60" s="81"/>
      <c r="H60" s="80"/>
      <c r="I60" s="81">
        <v>1</v>
      </c>
      <c r="J60" s="81">
        <v>2</v>
      </c>
      <c r="K60" s="79">
        <v>0</v>
      </c>
      <c r="L60" s="76">
        <v>1</v>
      </c>
      <c r="M60" s="79">
        <v>0</v>
      </c>
    </row>
    <row r="61" spans="2:16" ht="15" customHeight="1" x14ac:dyDescent="0.25">
      <c r="B61" s="72" t="s">
        <v>368</v>
      </c>
      <c r="C61" s="65" t="s">
        <v>135</v>
      </c>
      <c r="D61" s="72" t="s">
        <v>387</v>
      </c>
      <c r="E61" s="71">
        <v>63005</v>
      </c>
      <c r="F61" s="76"/>
      <c r="G61" s="3"/>
      <c r="H61" s="2"/>
      <c r="I61" s="81">
        <v>1</v>
      </c>
      <c r="J61" s="81">
        <v>2</v>
      </c>
      <c r="K61" s="79">
        <v>0</v>
      </c>
      <c r="L61" s="76">
        <v>1</v>
      </c>
      <c r="M61" s="79">
        <v>0</v>
      </c>
    </row>
    <row r="62" spans="2:16" x14ac:dyDescent="0.25">
      <c r="B62" s="68" t="s">
        <v>369</v>
      </c>
      <c r="C62" s="69" t="s">
        <v>136</v>
      </c>
      <c r="D62" s="72" t="s">
        <v>385</v>
      </c>
      <c r="E62" s="71">
        <v>63038</v>
      </c>
      <c r="F62" s="76"/>
      <c r="G62" s="3"/>
      <c r="H62" s="4"/>
      <c r="I62" s="81">
        <v>2</v>
      </c>
      <c r="J62" s="81">
        <v>2</v>
      </c>
      <c r="K62" s="79">
        <v>0</v>
      </c>
      <c r="L62" s="76">
        <v>1</v>
      </c>
      <c r="M62" s="79">
        <v>0</v>
      </c>
      <c r="N62" s="5"/>
      <c r="O62" s="5"/>
      <c r="P62" s="5"/>
    </row>
    <row r="63" spans="2:16" x14ac:dyDescent="0.25">
      <c r="B63" s="72" t="s">
        <v>370</v>
      </c>
      <c r="C63" s="69" t="s">
        <v>137</v>
      </c>
      <c r="D63" s="72" t="s">
        <v>389</v>
      </c>
      <c r="E63" s="71">
        <v>63011</v>
      </c>
      <c r="F63" s="76"/>
      <c r="G63" s="3"/>
      <c r="H63" s="4"/>
      <c r="I63" s="81">
        <v>2</v>
      </c>
      <c r="J63" s="81">
        <v>2</v>
      </c>
      <c r="K63" s="79">
        <v>0</v>
      </c>
      <c r="L63" s="76">
        <v>1</v>
      </c>
      <c r="M63" s="79">
        <v>0</v>
      </c>
      <c r="N63" s="1"/>
      <c r="O63" s="1"/>
      <c r="P63" s="1"/>
    </row>
    <row r="64" spans="2:16" x14ac:dyDescent="0.25">
      <c r="B64" s="72" t="s">
        <v>384</v>
      </c>
      <c r="C64" s="65" t="s">
        <v>138</v>
      </c>
      <c r="D64" s="72" t="s">
        <v>389</v>
      </c>
      <c r="E64" s="71">
        <v>63021</v>
      </c>
      <c r="F64" s="76"/>
      <c r="G64" s="3"/>
      <c r="H64" s="4"/>
      <c r="I64" s="81">
        <v>1</v>
      </c>
      <c r="J64" s="81">
        <v>2</v>
      </c>
      <c r="K64" s="79">
        <v>0</v>
      </c>
      <c r="L64" s="76">
        <v>1</v>
      </c>
      <c r="M64" s="79">
        <v>0</v>
      </c>
      <c r="N64" s="1"/>
      <c r="O64" s="1"/>
      <c r="P64" s="1"/>
    </row>
    <row r="65" spans="2:16" x14ac:dyDescent="0.25">
      <c r="B65" s="72" t="s">
        <v>371</v>
      </c>
      <c r="C65" s="69" t="s">
        <v>359</v>
      </c>
      <c r="D65" s="72" t="s">
        <v>360</v>
      </c>
      <c r="E65" s="71">
        <v>63025</v>
      </c>
      <c r="F65" s="76"/>
      <c r="G65" s="3"/>
      <c r="H65" s="4"/>
      <c r="I65" s="81">
        <v>1</v>
      </c>
      <c r="J65" s="81">
        <v>2</v>
      </c>
      <c r="K65" s="79">
        <v>0</v>
      </c>
      <c r="L65" s="76">
        <v>1</v>
      </c>
      <c r="M65" s="79">
        <v>0</v>
      </c>
      <c r="N65" s="1"/>
      <c r="O65" s="1"/>
      <c r="P65" s="1"/>
    </row>
    <row r="66" spans="2:16" x14ac:dyDescent="0.25">
      <c r="B66" s="72" t="s">
        <v>372</v>
      </c>
      <c r="C66" s="69" t="s">
        <v>140</v>
      </c>
      <c r="D66" s="72" t="s">
        <v>385</v>
      </c>
      <c r="E66" s="71">
        <v>63040</v>
      </c>
      <c r="F66" s="76"/>
      <c r="G66" s="3"/>
      <c r="H66" s="4"/>
      <c r="I66" s="81">
        <v>1</v>
      </c>
      <c r="J66" s="81">
        <v>2</v>
      </c>
      <c r="K66" s="79">
        <v>0</v>
      </c>
      <c r="L66" s="76">
        <v>1</v>
      </c>
      <c r="M66" s="79">
        <v>0</v>
      </c>
      <c r="N66" s="1"/>
      <c r="O66" s="1"/>
      <c r="P66" s="1"/>
    </row>
    <row r="67" spans="2:16" x14ac:dyDescent="0.25">
      <c r="B67" s="69" t="s">
        <v>373</v>
      </c>
      <c r="C67" s="70" t="s">
        <v>141</v>
      </c>
      <c r="D67" s="72" t="s">
        <v>385</v>
      </c>
      <c r="E67" s="71">
        <v>63011</v>
      </c>
      <c r="F67" s="76"/>
      <c r="G67" s="3"/>
      <c r="H67" s="4"/>
      <c r="I67" s="81">
        <v>1</v>
      </c>
      <c r="J67" s="81">
        <v>2</v>
      </c>
      <c r="K67" s="79">
        <v>0</v>
      </c>
      <c r="L67" s="76">
        <v>1</v>
      </c>
      <c r="M67" s="79">
        <v>0</v>
      </c>
      <c r="N67" s="1"/>
      <c r="O67" s="1"/>
      <c r="P67" s="1"/>
    </row>
    <row r="68" spans="2:16" x14ac:dyDescent="0.25">
      <c r="B68" s="72" t="s">
        <v>374</v>
      </c>
      <c r="C68" s="65" t="s">
        <v>142</v>
      </c>
      <c r="D68" s="72" t="s">
        <v>360</v>
      </c>
      <c r="E68" s="71">
        <v>63025</v>
      </c>
      <c r="F68" s="76"/>
      <c r="G68" s="3"/>
      <c r="H68" s="125"/>
      <c r="I68" s="81">
        <v>1</v>
      </c>
      <c r="J68" s="81">
        <v>2</v>
      </c>
      <c r="K68" s="79">
        <v>0</v>
      </c>
      <c r="L68" s="76">
        <v>1</v>
      </c>
      <c r="M68" s="79">
        <v>0</v>
      </c>
      <c r="N68" s="1"/>
      <c r="O68" s="1"/>
      <c r="P68" s="1"/>
    </row>
    <row r="69" spans="2:16" x14ac:dyDescent="0.25">
      <c r="B69" s="68" t="s">
        <v>375</v>
      </c>
      <c r="C69" s="69" t="s">
        <v>143</v>
      </c>
      <c r="D69" s="72" t="s">
        <v>388</v>
      </c>
      <c r="E69" s="71">
        <v>63026</v>
      </c>
      <c r="F69" s="76"/>
      <c r="G69" s="3"/>
      <c r="H69" s="125"/>
      <c r="I69" s="81">
        <v>1</v>
      </c>
      <c r="J69" s="81">
        <v>2</v>
      </c>
      <c r="K69" s="79">
        <v>0</v>
      </c>
      <c r="L69" s="76">
        <v>1</v>
      </c>
      <c r="M69" s="79">
        <v>0</v>
      </c>
      <c r="N69" s="1"/>
      <c r="O69" s="1"/>
      <c r="P69" s="1"/>
    </row>
    <row r="70" spans="2:16" x14ac:dyDescent="0.25">
      <c r="B70" s="72" t="s">
        <v>376</v>
      </c>
      <c r="C70" s="65" t="s">
        <v>144</v>
      </c>
      <c r="D70" s="72" t="s">
        <v>389</v>
      </c>
      <c r="E70" s="71">
        <v>63021</v>
      </c>
      <c r="F70" s="76"/>
      <c r="G70" s="3"/>
      <c r="H70" s="4"/>
      <c r="I70" s="81">
        <v>1</v>
      </c>
      <c r="J70" s="81">
        <v>2</v>
      </c>
      <c r="K70" s="79">
        <v>0</v>
      </c>
      <c r="L70" s="76">
        <v>1</v>
      </c>
      <c r="M70" s="79">
        <v>0</v>
      </c>
      <c r="N70" s="1"/>
      <c r="O70" s="1"/>
      <c r="P70" s="1"/>
    </row>
    <row r="71" spans="2:16" x14ac:dyDescent="0.25">
      <c r="B71" s="68" t="s">
        <v>377</v>
      </c>
      <c r="C71" s="69" t="s">
        <v>145</v>
      </c>
      <c r="D71" s="72" t="s">
        <v>387</v>
      </c>
      <c r="E71" s="71">
        <v>63017</v>
      </c>
      <c r="F71" s="76"/>
      <c r="G71" s="3"/>
      <c r="H71" s="4"/>
      <c r="I71" s="81">
        <v>1</v>
      </c>
      <c r="J71" s="81">
        <v>2</v>
      </c>
      <c r="K71" s="79">
        <v>0</v>
      </c>
      <c r="L71" s="76">
        <v>1</v>
      </c>
      <c r="M71" s="79">
        <v>0</v>
      </c>
      <c r="N71" s="1"/>
      <c r="O71" s="1"/>
      <c r="P71" s="1"/>
    </row>
    <row r="72" spans="2:16" x14ac:dyDescent="0.25">
      <c r="B72" s="72" t="s">
        <v>378</v>
      </c>
      <c r="C72" s="65" t="s">
        <v>146</v>
      </c>
      <c r="D72" s="72" t="s">
        <v>385</v>
      </c>
      <c r="E72" s="71">
        <v>63040</v>
      </c>
      <c r="F72" s="76"/>
      <c r="G72" s="3"/>
      <c r="H72" s="4"/>
      <c r="I72" s="81">
        <v>1</v>
      </c>
      <c r="J72" s="81">
        <v>2</v>
      </c>
      <c r="K72" s="79">
        <v>0</v>
      </c>
      <c r="L72" s="76">
        <v>1</v>
      </c>
      <c r="M72" s="79">
        <v>0</v>
      </c>
      <c r="N72" s="1"/>
      <c r="O72" s="1"/>
      <c r="P72" s="1"/>
    </row>
    <row r="73" spans="2:16" x14ac:dyDescent="0.25">
      <c r="B73" s="68" t="s">
        <v>379</v>
      </c>
      <c r="C73" s="69" t="s">
        <v>147</v>
      </c>
      <c r="D73" s="72" t="s">
        <v>388</v>
      </c>
      <c r="E73" s="71">
        <v>63026</v>
      </c>
      <c r="F73" s="76"/>
      <c r="G73" s="3"/>
      <c r="H73" s="4"/>
      <c r="I73" s="81">
        <v>1</v>
      </c>
      <c r="J73" s="81">
        <v>2</v>
      </c>
      <c r="K73" s="79">
        <v>0</v>
      </c>
      <c r="L73" s="76">
        <v>1</v>
      </c>
      <c r="M73" s="79">
        <v>0</v>
      </c>
      <c r="N73" s="1"/>
      <c r="O73" s="1"/>
      <c r="P73" s="1"/>
    </row>
    <row r="74" spans="2:16" x14ac:dyDescent="0.25">
      <c r="B74" s="72" t="s">
        <v>380</v>
      </c>
      <c r="C74" s="65" t="s">
        <v>148</v>
      </c>
      <c r="D74" s="72" t="s">
        <v>388</v>
      </c>
      <c r="E74" s="71">
        <v>63026</v>
      </c>
      <c r="F74" s="76"/>
      <c r="G74" s="3"/>
      <c r="H74" s="4"/>
      <c r="I74" s="81">
        <v>1</v>
      </c>
      <c r="J74" s="81">
        <v>2</v>
      </c>
      <c r="K74" s="79">
        <v>0</v>
      </c>
      <c r="L74" s="76">
        <v>1</v>
      </c>
      <c r="M74" s="79">
        <v>0</v>
      </c>
      <c r="N74" s="1"/>
      <c r="O74" s="1"/>
      <c r="P74" s="1"/>
    </row>
    <row r="75" spans="2:16" x14ac:dyDescent="0.25">
      <c r="B75" s="72" t="s">
        <v>381</v>
      </c>
      <c r="C75" s="65" t="s">
        <v>151</v>
      </c>
      <c r="D75" s="72" t="s">
        <v>386</v>
      </c>
      <c r="E75" s="71">
        <v>63011</v>
      </c>
      <c r="F75" s="76"/>
      <c r="G75" s="3"/>
      <c r="H75" s="4"/>
      <c r="I75" s="81">
        <v>1</v>
      </c>
      <c r="J75" s="81">
        <v>2</v>
      </c>
      <c r="K75" s="79">
        <v>0</v>
      </c>
      <c r="L75" s="76">
        <v>1</v>
      </c>
      <c r="M75" s="79">
        <v>0</v>
      </c>
      <c r="N75" s="1"/>
      <c r="O75" s="1"/>
      <c r="P75" s="1"/>
    </row>
    <row r="76" spans="2:16" x14ac:dyDescent="0.25">
      <c r="B76" s="68" t="s">
        <v>382</v>
      </c>
      <c r="C76" s="69" t="s">
        <v>152</v>
      </c>
      <c r="D76" s="72" t="s">
        <v>387</v>
      </c>
      <c r="E76" s="71">
        <v>63005</v>
      </c>
      <c r="F76" s="76"/>
      <c r="G76" s="3"/>
      <c r="H76" s="4"/>
      <c r="I76" s="81">
        <v>1</v>
      </c>
      <c r="J76" s="81">
        <v>2</v>
      </c>
      <c r="K76" s="79">
        <v>0</v>
      </c>
      <c r="L76" s="76">
        <v>1</v>
      </c>
      <c r="M76" s="79">
        <v>0</v>
      </c>
      <c r="N76" s="1"/>
      <c r="O76" s="1"/>
      <c r="P76" s="1"/>
    </row>
    <row r="77" spans="2:16" x14ac:dyDescent="0.25">
      <c r="B77" s="72" t="s">
        <v>383</v>
      </c>
      <c r="C77" s="65" t="s">
        <v>153</v>
      </c>
      <c r="D77" s="72" t="s">
        <v>386</v>
      </c>
      <c r="E77" s="71">
        <v>63021</v>
      </c>
      <c r="F77" s="76"/>
      <c r="G77" s="3"/>
      <c r="H77" s="4"/>
      <c r="I77" s="81">
        <v>1</v>
      </c>
      <c r="J77" s="81">
        <v>2</v>
      </c>
      <c r="K77" s="79">
        <v>0</v>
      </c>
      <c r="L77" s="76">
        <v>1</v>
      </c>
      <c r="M77" s="79">
        <v>0</v>
      </c>
    </row>
    <row r="78" spans="2:16" ht="15" customHeight="1" x14ac:dyDescent="0.25">
      <c r="B78" s="68" t="s">
        <v>154</v>
      </c>
      <c r="C78" s="69" t="s">
        <v>155</v>
      </c>
      <c r="D78" s="72" t="s">
        <v>360</v>
      </c>
      <c r="E78" s="71">
        <v>63025</v>
      </c>
      <c r="F78" s="76"/>
      <c r="G78" s="3"/>
      <c r="H78" s="4"/>
      <c r="I78" s="81">
        <v>1</v>
      </c>
      <c r="J78" s="81">
        <v>1</v>
      </c>
      <c r="K78" s="79">
        <v>0</v>
      </c>
      <c r="L78" s="76">
        <v>1</v>
      </c>
      <c r="M78" s="79">
        <v>0</v>
      </c>
    </row>
    <row r="79" spans="2:16" ht="15" customHeight="1" x14ac:dyDescent="0.25">
      <c r="B79" s="68" t="s">
        <v>361</v>
      </c>
      <c r="C79" s="69" t="s">
        <v>156</v>
      </c>
      <c r="D79" s="72" t="s">
        <v>387</v>
      </c>
      <c r="E79" s="71">
        <v>63005</v>
      </c>
      <c r="F79" s="76"/>
      <c r="G79" s="3"/>
      <c r="H79" s="4"/>
      <c r="I79" s="81">
        <v>1</v>
      </c>
      <c r="J79" s="81">
        <v>2</v>
      </c>
      <c r="K79" s="79">
        <v>0</v>
      </c>
      <c r="L79" s="76">
        <v>1</v>
      </c>
      <c r="M79" s="79">
        <v>0</v>
      </c>
    </row>
    <row r="80" spans="2:16" ht="15" customHeight="1" x14ac:dyDescent="0.25">
      <c r="B80" s="68" t="s">
        <v>362</v>
      </c>
      <c r="C80" s="69" t="s">
        <v>139</v>
      </c>
      <c r="D80" s="72" t="s">
        <v>360</v>
      </c>
      <c r="E80" s="71">
        <v>63025</v>
      </c>
      <c r="F80" s="76"/>
      <c r="G80" s="3"/>
      <c r="H80" s="4"/>
      <c r="I80" s="81">
        <v>1</v>
      </c>
      <c r="J80" s="81">
        <v>2</v>
      </c>
      <c r="K80" s="79">
        <v>0</v>
      </c>
      <c r="L80" s="76">
        <v>1</v>
      </c>
      <c r="M80" s="79">
        <v>0</v>
      </c>
    </row>
    <row r="81" spans="2:13" ht="15" customHeight="1" x14ac:dyDescent="0.25">
      <c r="B81" s="68" t="s">
        <v>149</v>
      </c>
      <c r="C81" s="69" t="s">
        <v>150</v>
      </c>
      <c r="D81" s="72" t="s">
        <v>388</v>
      </c>
      <c r="E81" s="71">
        <v>63026</v>
      </c>
      <c r="F81" s="76"/>
      <c r="G81" s="3"/>
      <c r="H81" s="4"/>
      <c r="I81" s="81">
        <v>1</v>
      </c>
      <c r="J81" s="81">
        <v>2</v>
      </c>
      <c r="K81" s="79">
        <v>0</v>
      </c>
      <c r="L81" s="76">
        <v>1</v>
      </c>
      <c r="M81" s="79">
        <v>0</v>
      </c>
    </row>
    <row r="82" spans="2:13" ht="15" customHeight="1" x14ac:dyDescent="0.25">
      <c r="B82" s="72" t="s">
        <v>157</v>
      </c>
      <c r="C82" s="65" t="s">
        <v>158</v>
      </c>
      <c r="D82" s="72" t="s">
        <v>385</v>
      </c>
      <c r="E82" s="71">
        <v>63040</v>
      </c>
      <c r="F82" s="76"/>
      <c r="G82" s="3"/>
      <c r="H82" s="4"/>
      <c r="I82" s="81">
        <v>1</v>
      </c>
      <c r="J82" s="81">
        <v>2</v>
      </c>
      <c r="K82" s="79">
        <v>0</v>
      </c>
      <c r="L82" s="76">
        <v>1</v>
      </c>
      <c r="M82" s="79">
        <v>0</v>
      </c>
    </row>
    <row r="83" spans="2:13" ht="15" customHeight="1" x14ac:dyDescent="0.25">
      <c r="B83" s="72" t="s">
        <v>159</v>
      </c>
      <c r="C83" s="65" t="s">
        <v>160</v>
      </c>
      <c r="D83" s="72" t="s">
        <v>360</v>
      </c>
      <c r="E83" s="71">
        <v>63025</v>
      </c>
      <c r="F83" s="76"/>
      <c r="G83" s="3"/>
      <c r="H83" s="4"/>
      <c r="I83" s="81" t="s">
        <v>406</v>
      </c>
      <c r="J83" s="81"/>
      <c r="K83" s="79">
        <v>0</v>
      </c>
      <c r="L83" s="76">
        <v>1</v>
      </c>
      <c r="M83" s="79">
        <v>0</v>
      </c>
    </row>
    <row r="84" spans="2:13" ht="15" customHeight="1" x14ac:dyDescent="0.25">
      <c r="B84" s="72" t="s">
        <v>161</v>
      </c>
      <c r="C84" s="65" t="s">
        <v>160</v>
      </c>
      <c r="D84" s="72" t="s">
        <v>360</v>
      </c>
      <c r="E84" s="71">
        <v>63025</v>
      </c>
      <c r="F84" s="76"/>
      <c r="G84" s="3"/>
      <c r="H84" s="4"/>
      <c r="I84" s="81">
        <v>2</v>
      </c>
      <c r="J84" s="81">
        <v>5</v>
      </c>
      <c r="K84" s="79">
        <v>0</v>
      </c>
      <c r="L84" s="76">
        <v>1</v>
      </c>
      <c r="M84" s="79">
        <v>0</v>
      </c>
    </row>
    <row r="85" spans="2:13" ht="15" customHeight="1" x14ac:dyDescent="0.25">
      <c r="B85" s="72" t="s">
        <v>390</v>
      </c>
      <c r="C85" s="65" t="s">
        <v>160</v>
      </c>
      <c r="D85" s="72" t="s">
        <v>360</v>
      </c>
      <c r="E85" s="71">
        <v>63025</v>
      </c>
      <c r="F85" s="76"/>
      <c r="G85" s="3"/>
      <c r="H85" s="4"/>
      <c r="I85" s="81">
        <v>3</v>
      </c>
      <c r="J85" s="81">
        <v>5</v>
      </c>
      <c r="K85" s="79">
        <v>0</v>
      </c>
      <c r="L85" s="76">
        <v>1</v>
      </c>
      <c r="M85" s="79">
        <v>0</v>
      </c>
    </row>
    <row r="86" spans="2:13" ht="15" customHeight="1" x14ac:dyDescent="0.25">
      <c r="B86" s="73" t="s">
        <v>363</v>
      </c>
      <c r="C86" s="65" t="s">
        <v>391</v>
      </c>
      <c r="D86" s="72" t="s">
        <v>385</v>
      </c>
      <c r="E86" s="71">
        <v>63040</v>
      </c>
      <c r="F86" s="76"/>
      <c r="G86" s="126"/>
      <c r="H86" s="126"/>
      <c r="I86" s="126">
        <v>1</v>
      </c>
      <c r="J86" s="126">
        <v>2</v>
      </c>
      <c r="K86" s="79">
        <v>0</v>
      </c>
      <c r="L86" s="76">
        <v>1</v>
      </c>
      <c r="M86" s="79">
        <v>0</v>
      </c>
    </row>
    <row r="87" spans="2:13" ht="15" customHeight="1" x14ac:dyDescent="0.25">
      <c r="B87" s="73" t="s">
        <v>364</v>
      </c>
      <c r="C87" s="71" t="s">
        <v>392</v>
      </c>
      <c r="D87" s="72" t="s">
        <v>388</v>
      </c>
      <c r="E87" s="71">
        <v>63049</v>
      </c>
      <c r="F87" s="76">
        <v>1</v>
      </c>
      <c r="G87" s="126"/>
      <c r="H87" s="126"/>
      <c r="I87" s="126"/>
      <c r="J87" s="126">
        <v>1</v>
      </c>
      <c r="K87" s="79">
        <v>0</v>
      </c>
      <c r="L87" s="76">
        <v>1</v>
      </c>
      <c r="M87" s="79">
        <v>0</v>
      </c>
    </row>
    <row r="88" spans="2:13" ht="15.75" thickBot="1" x14ac:dyDescent="0.3">
      <c r="B88" s="59"/>
      <c r="L88" s="57"/>
    </row>
    <row r="89" spans="2:13" ht="15.75" thickBot="1" x14ac:dyDescent="0.3">
      <c r="B89" s="60"/>
      <c r="F89" s="237" t="s">
        <v>408</v>
      </c>
      <c r="G89" s="238"/>
      <c r="H89" s="238"/>
      <c r="I89" s="238"/>
      <c r="J89" s="238"/>
      <c r="K89" s="159">
        <f>SUM(K48:K87)</f>
        <v>0</v>
      </c>
      <c r="L89" s="165"/>
      <c r="M89" s="165"/>
    </row>
    <row r="90" spans="2:13" ht="15.75" thickBot="1" x14ac:dyDescent="0.3">
      <c r="F90" s="117"/>
      <c r="G90" s="165"/>
      <c r="H90" s="166"/>
      <c r="I90" s="166"/>
      <c r="J90" s="166"/>
      <c r="K90" s="167"/>
      <c r="L90" s="165"/>
      <c r="M90" s="165"/>
    </row>
    <row r="91" spans="2:13" ht="15.75" thickBot="1" x14ac:dyDescent="0.3">
      <c r="F91" s="237" t="s">
        <v>346</v>
      </c>
      <c r="G91" s="238"/>
      <c r="H91" s="238"/>
      <c r="I91" s="238"/>
      <c r="J91" s="238"/>
      <c r="K91" s="168"/>
      <c r="L91" s="169"/>
      <c r="M91" s="159">
        <f>SUM(M48:M87)</f>
        <v>0</v>
      </c>
    </row>
    <row r="92" spans="2:13" ht="15.75" thickBot="1" x14ac:dyDescent="0.3">
      <c r="F92" s="117"/>
      <c r="G92" s="165"/>
      <c r="H92" s="166"/>
      <c r="I92" s="166"/>
      <c r="J92" s="166"/>
      <c r="K92" s="167"/>
      <c r="L92" s="170"/>
      <c r="M92" s="171"/>
    </row>
    <row r="93" spans="2:13" ht="15.75" thickBot="1" x14ac:dyDescent="0.3">
      <c r="F93" s="237" t="s">
        <v>338</v>
      </c>
      <c r="G93" s="238"/>
      <c r="H93" s="238"/>
      <c r="I93" s="238"/>
      <c r="J93" s="238"/>
      <c r="K93" s="168"/>
      <c r="L93" s="172"/>
      <c r="M93" s="159">
        <f>((K89*10)+(M91*2))</f>
        <v>0</v>
      </c>
    </row>
    <row r="94" spans="2:13" ht="15.75" x14ac:dyDescent="0.25">
      <c r="C94" s="6"/>
      <c r="D94" s="6"/>
      <c r="E94" s="63"/>
      <c r="F94" s="6"/>
      <c r="G94" s="23"/>
      <c r="H94" s="23"/>
      <c r="I94" s="23"/>
      <c r="J94" s="23"/>
    </row>
    <row r="95" spans="2:13" ht="21" x14ac:dyDescent="0.35">
      <c r="B95" s="234" t="s">
        <v>164</v>
      </c>
      <c r="C95" s="245"/>
      <c r="D95" s="245"/>
      <c r="E95" s="245"/>
      <c r="F95" s="245"/>
      <c r="G95" s="245"/>
      <c r="H95" s="245"/>
      <c r="I95" s="245"/>
      <c r="J95" s="245"/>
      <c r="K95" s="245"/>
      <c r="L95" s="19"/>
      <c r="M95" s="20"/>
    </row>
    <row r="96" spans="2:13" x14ac:dyDescent="0.25">
      <c r="B96" s="72" t="s">
        <v>165</v>
      </c>
      <c r="C96" s="72" t="s">
        <v>193</v>
      </c>
      <c r="D96" s="72" t="s">
        <v>194</v>
      </c>
      <c r="E96" s="71">
        <v>63074</v>
      </c>
      <c r="F96" s="72"/>
      <c r="G96" s="76"/>
      <c r="H96" s="76"/>
      <c r="I96" s="76">
        <v>1</v>
      </c>
      <c r="J96" s="76">
        <v>2</v>
      </c>
      <c r="K96" s="79">
        <v>0</v>
      </c>
      <c r="L96" s="76">
        <v>1</v>
      </c>
      <c r="M96" s="79">
        <v>0</v>
      </c>
    </row>
    <row r="97" spans="2:13" x14ac:dyDescent="0.25">
      <c r="B97" s="72" t="s">
        <v>166</v>
      </c>
      <c r="C97" s="72" t="s">
        <v>195</v>
      </c>
      <c r="D97" s="72" t="s">
        <v>196</v>
      </c>
      <c r="E97" s="71">
        <v>63044</v>
      </c>
      <c r="F97" s="72"/>
      <c r="G97" s="76"/>
      <c r="H97" s="76"/>
      <c r="I97" s="76">
        <v>1</v>
      </c>
      <c r="J97" s="76">
        <v>2</v>
      </c>
      <c r="K97" s="79">
        <v>0</v>
      </c>
      <c r="L97" s="76">
        <v>1</v>
      </c>
      <c r="M97" s="79">
        <v>0</v>
      </c>
    </row>
    <row r="98" spans="2:13" x14ac:dyDescent="0.25">
      <c r="B98" s="72" t="s">
        <v>167</v>
      </c>
      <c r="C98" s="72" t="s">
        <v>197</v>
      </c>
      <c r="D98" s="72" t="s">
        <v>198</v>
      </c>
      <c r="E98" s="71">
        <v>63074</v>
      </c>
      <c r="F98" s="72"/>
      <c r="G98" s="76"/>
      <c r="H98" s="76">
        <v>2</v>
      </c>
      <c r="I98" s="76">
        <v>2</v>
      </c>
      <c r="J98" s="76">
        <v>3</v>
      </c>
      <c r="K98" s="79">
        <v>0</v>
      </c>
      <c r="L98" s="76">
        <v>1</v>
      </c>
      <c r="M98" s="79">
        <v>0</v>
      </c>
    </row>
    <row r="99" spans="2:13" x14ac:dyDescent="0.25">
      <c r="B99" s="72" t="s">
        <v>168</v>
      </c>
      <c r="C99" s="72" t="s">
        <v>199</v>
      </c>
      <c r="D99" s="72" t="s">
        <v>200</v>
      </c>
      <c r="E99" s="71">
        <v>63043</v>
      </c>
      <c r="F99" s="72"/>
      <c r="G99" s="76"/>
      <c r="H99" s="76"/>
      <c r="I99" s="76">
        <v>1</v>
      </c>
      <c r="J99" s="76">
        <v>2</v>
      </c>
      <c r="K99" s="79">
        <v>0</v>
      </c>
      <c r="L99" s="76">
        <v>1</v>
      </c>
      <c r="M99" s="79">
        <v>0</v>
      </c>
    </row>
    <row r="100" spans="2:13" ht="15" customHeight="1" x14ac:dyDescent="0.25">
      <c r="B100" s="72" t="s">
        <v>169</v>
      </c>
      <c r="C100" s="72" t="s">
        <v>201</v>
      </c>
      <c r="D100" s="72" t="s">
        <v>200</v>
      </c>
      <c r="E100" s="71">
        <v>63043</v>
      </c>
      <c r="F100" s="72"/>
      <c r="G100" s="76"/>
      <c r="H100" s="76"/>
      <c r="I100" s="76">
        <v>1</v>
      </c>
      <c r="J100" s="76">
        <v>3</v>
      </c>
      <c r="K100" s="79">
        <v>0</v>
      </c>
      <c r="L100" s="76">
        <v>1</v>
      </c>
      <c r="M100" s="79">
        <v>0</v>
      </c>
    </row>
    <row r="101" spans="2:13" ht="15" customHeight="1" x14ac:dyDescent="0.25">
      <c r="B101" s="72" t="s">
        <v>170</v>
      </c>
      <c r="C101" s="72" t="s">
        <v>202</v>
      </c>
      <c r="D101" s="72" t="s">
        <v>200</v>
      </c>
      <c r="E101" s="71">
        <v>63043</v>
      </c>
      <c r="F101" s="72"/>
      <c r="G101" s="76"/>
      <c r="H101" s="76"/>
      <c r="I101" s="76">
        <v>1</v>
      </c>
      <c r="J101" s="76">
        <v>3</v>
      </c>
      <c r="K101" s="79">
        <v>0</v>
      </c>
      <c r="L101" s="76">
        <v>1</v>
      </c>
      <c r="M101" s="79">
        <v>0</v>
      </c>
    </row>
    <row r="102" spans="2:13" ht="15" customHeight="1" x14ac:dyDescent="0.25">
      <c r="B102" s="72" t="s">
        <v>171</v>
      </c>
      <c r="C102" s="72" t="s">
        <v>203</v>
      </c>
      <c r="D102" s="72" t="s">
        <v>204</v>
      </c>
      <c r="E102" s="71">
        <v>63146</v>
      </c>
      <c r="F102" s="72"/>
      <c r="G102" s="76"/>
      <c r="H102" s="76"/>
      <c r="I102" s="76">
        <v>1</v>
      </c>
      <c r="J102" s="76">
        <v>2</v>
      </c>
      <c r="K102" s="79">
        <v>0</v>
      </c>
      <c r="L102" s="76">
        <v>1</v>
      </c>
      <c r="M102" s="79">
        <v>0</v>
      </c>
    </row>
    <row r="103" spans="2:13" ht="15" customHeight="1" x14ac:dyDescent="0.25">
      <c r="B103" s="72" t="s">
        <v>172</v>
      </c>
      <c r="C103" s="72" t="s">
        <v>276</v>
      </c>
      <c r="D103" s="72" t="s">
        <v>198</v>
      </c>
      <c r="E103" s="71">
        <v>63074</v>
      </c>
      <c r="F103" s="72"/>
      <c r="G103" s="76"/>
      <c r="H103" s="76"/>
      <c r="I103" s="76">
        <v>1</v>
      </c>
      <c r="J103" s="76">
        <v>1</v>
      </c>
      <c r="K103" s="79">
        <v>0</v>
      </c>
      <c r="L103" s="76">
        <v>1</v>
      </c>
      <c r="M103" s="79">
        <v>0</v>
      </c>
    </row>
    <row r="104" spans="2:13" ht="15" customHeight="1" x14ac:dyDescent="0.25">
      <c r="B104" s="72" t="s">
        <v>173</v>
      </c>
      <c r="C104" s="72" t="s">
        <v>275</v>
      </c>
      <c r="D104" s="72" t="s">
        <v>200</v>
      </c>
      <c r="E104" s="71">
        <v>63043</v>
      </c>
      <c r="F104" s="72"/>
      <c r="G104" s="76"/>
      <c r="H104" s="76"/>
      <c r="I104" s="76">
        <v>1</v>
      </c>
      <c r="J104" s="76">
        <v>1</v>
      </c>
      <c r="K104" s="79">
        <v>0</v>
      </c>
      <c r="L104" s="76">
        <v>1</v>
      </c>
      <c r="M104" s="79">
        <v>0</v>
      </c>
    </row>
    <row r="105" spans="2:13" ht="15" customHeight="1" x14ac:dyDescent="0.25">
      <c r="B105" s="72" t="s">
        <v>174</v>
      </c>
      <c r="C105" s="72" t="s">
        <v>205</v>
      </c>
      <c r="D105" s="72" t="s">
        <v>200</v>
      </c>
      <c r="E105" s="71">
        <v>63043</v>
      </c>
      <c r="F105" s="72"/>
      <c r="G105" s="76"/>
      <c r="H105" s="76">
        <v>3</v>
      </c>
      <c r="I105" s="76">
        <v>4</v>
      </c>
      <c r="J105" s="76">
        <v>3</v>
      </c>
      <c r="K105" s="79">
        <v>0</v>
      </c>
      <c r="L105" s="76">
        <v>1</v>
      </c>
      <c r="M105" s="79">
        <v>0</v>
      </c>
    </row>
    <row r="106" spans="2:13" x14ac:dyDescent="0.25">
      <c r="B106" s="72" t="s">
        <v>175</v>
      </c>
      <c r="C106" s="72" t="s">
        <v>277</v>
      </c>
      <c r="D106" s="72" t="s">
        <v>198</v>
      </c>
      <c r="E106" s="71">
        <v>63074</v>
      </c>
      <c r="F106" s="72"/>
      <c r="G106" s="76"/>
      <c r="H106" s="76"/>
      <c r="I106" s="76">
        <v>1</v>
      </c>
      <c r="J106" s="76">
        <v>2</v>
      </c>
      <c r="K106" s="79">
        <v>0</v>
      </c>
      <c r="L106" s="76">
        <v>1</v>
      </c>
      <c r="M106" s="79">
        <v>0</v>
      </c>
    </row>
    <row r="107" spans="2:13" x14ac:dyDescent="0.25">
      <c r="B107" s="72" t="s">
        <v>176</v>
      </c>
      <c r="C107" s="72" t="s">
        <v>206</v>
      </c>
      <c r="D107" s="72" t="s">
        <v>198</v>
      </c>
      <c r="E107" s="71">
        <v>63074</v>
      </c>
      <c r="F107" s="72"/>
      <c r="G107" s="76"/>
      <c r="H107" s="76"/>
      <c r="I107" s="76">
        <v>3</v>
      </c>
      <c r="J107" s="76">
        <v>2</v>
      </c>
      <c r="K107" s="79">
        <v>0</v>
      </c>
      <c r="L107" s="76">
        <v>1</v>
      </c>
      <c r="M107" s="79">
        <v>0</v>
      </c>
    </row>
    <row r="108" spans="2:13" x14ac:dyDescent="0.25">
      <c r="B108" s="72" t="s">
        <v>177</v>
      </c>
      <c r="C108" s="72" t="s">
        <v>278</v>
      </c>
      <c r="D108" s="72" t="s">
        <v>200</v>
      </c>
      <c r="E108" s="71">
        <v>63043</v>
      </c>
      <c r="F108" s="72"/>
      <c r="G108" s="76"/>
      <c r="H108" s="76">
        <v>1</v>
      </c>
      <c r="I108" s="76"/>
      <c r="J108" s="76">
        <v>2</v>
      </c>
      <c r="K108" s="79">
        <v>0</v>
      </c>
      <c r="L108" s="76">
        <v>1</v>
      </c>
      <c r="M108" s="79">
        <v>0</v>
      </c>
    </row>
    <row r="109" spans="2:13" x14ac:dyDescent="0.25">
      <c r="B109" s="72" t="s">
        <v>178</v>
      </c>
      <c r="C109" s="72" t="s">
        <v>207</v>
      </c>
      <c r="D109" s="72" t="s">
        <v>200</v>
      </c>
      <c r="E109" s="71">
        <v>63043</v>
      </c>
      <c r="F109" s="72"/>
      <c r="G109" s="76"/>
      <c r="H109" s="76"/>
      <c r="I109" s="76">
        <v>2</v>
      </c>
      <c r="J109" s="76">
        <v>3</v>
      </c>
      <c r="K109" s="79">
        <v>0</v>
      </c>
      <c r="L109" s="76">
        <v>1</v>
      </c>
      <c r="M109" s="79">
        <v>0</v>
      </c>
    </row>
    <row r="110" spans="2:13" ht="15.75" thickBot="1" x14ac:dyDescent="0.3"/>
    <row r="111" spans="2:13" ht="15.75" thickBot="1" x14ac:dyDescent="0.3">
      <c r="F111" s="237" t="s">
        <v>409</v>
      </c>
      <c r="G111" s="238"/>
      <c r="H111" s="238"/>
      <c r="I111" s="238"/>
      <c r="J111" s="238"/>
      <c r="K111" s="159">
        <f>SUM(K96:K109)</f>
        <v>0</v>
      </c>
      <c r="L111" s="165"/>
      <c r="M111" s="165"/>
    </row>
    <row r="112" spans="2:13" ht="15.75" thickBot="1" x14ac:dyDescent="0.3">
      <c r="F112" s="117"/>
      <c r="G112" s="165"/>
      <c r="H112" s="166"/>
      <c r="I112" s="166"/>
      <c r="J112" s="166"/>
      <c r="K112" s="167"/>
      <c r="L112" s="165"/>
      <c r="M112" s="165"/>
    </row>
    <row r="113" spans="2:13" ht="15.75" thickBot="1" x14ac:dyDescent="0.3">
      <c r="F113" s="237" t="s">
        <v>339</v>
      </c>
      <c r="G113" s="238"/>
      <c r="H113" s="238"/>
      <c r="I113" s="238"/>
      <c r="J113" s="238"/>
      <c r="K113" s="168"/>
      <c r="L113" s="169"/>
      <c r="M113" s="159">
        <f>SUM(M96:M109)</f>
        <v>0</v>
      </c>
    </row>
    <row r="114" spans="2:13" ht="15.75" thickBot="1" x14ac:dyDescent="0.3">
      <c r="F114" s="117"/>
      <c r="G114" s="165"/>
      <c r="H114" s="166"/>
      <c r="I114" s="166"/>
      <c r="J114" s="166"/>
      <c r="K114" s="167"/>
      <c r="L114" s="170"/>
      <c r="M114" s="171"/>
    </row>
    <row r="115" spans="2:13" ht="15.75" thickBot="1" x14ac:dyDescent="0.3">
      <c r="F115" s="237" t="s">
        <v>340</v>
      </c>
      <c r="G115" s="238"/>
      <c r="H115" s="238"/>
      <c r="I115" s="238"/>
      <c r="J115" s="238"/>
      <c r="K115" s="168"/>
      <c r="L115" s="172"/>
      <c r="M115" s="159">
        <f>((K111*10)+(M113*2))</f>
        <v>0</v>
      </c>
    </row>
    <row r="116" spans="2:13" x14ac:dyDescent="0.25">
      <c r="G116" s="119"/>
      <c r="H116" s="56"/>
      <c r="I116" s="119"/>
      <c r="J116" s="119"/>
      <c r="K116" s="140"/>
      <c r="L116" s="14"/>
      <c r="M116" s="140"/>
    </row>
    <row r="118" spans="2:13" ht="21" x14ac:dyDescent="0.35">
      <c r="B118" s="233" t="s">
        <v>179</v>
      </c>
      <c r="C118" s="233"/>
      <c r="D118" s="233"/>
      <c r="E118" s="233"/>
      <c r="F118" s="233"/>
      <c r="G118" s="233"/>
      <c r="H118" s="233"/>
      <c r="I118" s="233"/>
      <c r="J118" s="233"/>
      <c r="K118" s="234"/>
      <c r="L118" s="21"/>
      <c r="M118" s="144"/>
    </row>
    <row r="119" spans="2:13" x14ac:dyDescent="0.25">
      <c r="B119" s="72" t="s">
        <v>180</v>
      </c>
      <c r="C119" s="72" t="s">
        <v>208</v>
      </c>
      <c r="D119" s="72" t="s">
        <v>209</v>
      </c>
      <c r="E119" s="71">
        <v>63033</v>
      </c>
      <c r="F119" s="72"/>
      <c r="G119" s="76"/>
      <c r="H119" s="76"/>
      <c r="I119" s="76">
        <v>1</v>
      </c>
      <c r="J119" s="76">
        <v>3</v>
      </c>
      <c r="K119" s="79">
        <v>0</v>
      </c>
      <c r="L119" s="76">
        <v>1</v>
      </c>
      <c r="M119" s="79">
        <v>0</v>
      </c>
    </row>
    <row r="120" spans="2:13" x14ac:dyDescent="0.25">
      <c r="B120" s="72" t="s">
        <v>181</v>
      </c>
      <c r="C120" s="72" t="s">
        <v>210</v>
      </c>
      <c r="D120" s="72" t="s">
        <v>211</v>
      </c>
      <c r="E120" s="71">
        <v>63114</v>
      </c>
      <c r="F120" s="72">
        <v>1</v>
      </c>
      <c r="G120" s="76"/>
      <c r="H120" s="76"/>
      <c r="I120" s="76"/>
      <c r="J120" s="76">
        <v>2</v>
      </c>
      <c r="K120" s="79">
        <v>0</v>
      </c>
      <c r="L120" s="76">
        <v>1</v>
      </c>
      <c r="M120" s="79">
        <v>0</v>
      </c>
    </row>
    <row r="121" spans="2:13" x14ac:dyDescent="0.25">
      <c r="B121" s="72" t="s">
        <v>182</v>
      </c>
      <c r="C121" s="72" t="s">
        <v>212</v>
      </c>
      <c r="D121" s="72" t="s">
        <v>211</v>
      </c>
      <c r="E121" s="71">
        <v>63131</v>
      </c>
      <c r="F121" s="72"/>
      <c r="G121" s="76">
        <v>1</v>
      </c>
      <c r="H121" s="76"/>
      <c r="I121" s="76"/>
      <c r="J121" s="76">
        <v>5</v>
      </c>
      <c r="K121" s="79">
        <v>0</v>
      </c>
      <c r="L121" s="76">
        <v>1</v>
      </c>
      <c r="M121" s="79">
        <v>0</v>
      </c>
    </row>
    <row r="122" spans="2:13" x14ac:dyDescent="0.25">
      <c r="B122" s="72" t="s">
        <v>183</v>
      </c>
      <c r="C122" s="72"/>
      <c r="D122" s="72"/>
      <c r="E122" s="71"/>
      <c r="F122" s="72"/>
      <c r="G122" s="76">
        <v>1</v>
      </c>
      <c r="H122" s="76"/>
      <c r="I122" s="76"/>
      <c r="J122" s="76" t="s">
        <v>192</v>
      </c>
      <c r="K122" s="79">
        <v>0</v>
      </c>
      <c r="L122" s="76">
        <v>1</v>
      </c>
      <c r="M122" s="79">
        <v>0</v>
      </c>
    </row>
    <row r="123" spans="2:13" x14ac:dyDescent="0.25">
      <c r="B123" s="72" t="s">
        <v>184</v>
      </c>
      <c r="C123" s="72" t="s">
        <v>213</v>
      </c>
      <c r="D123" s="72" t="s">
        <v>200</v>
      </c>
      <c r="E123" s="71">
        <v>63043</v>
      </c>
      <c r="F123" s="72"/>
      <c r="G123" s="76"/>
      <c r="H123" s="76">
        <v>1</v>
      </c>
      <c r="I123" s="76"/>
      <c r="J123" s="76">
        <v>1</v>
      </c>
      <c r="K123" s="79">
        <v>0</v>
      </c>
      <c r="L123" s="76">
        <v>1</v>
      </c>
      <c r="M123" s="79">
        <v>0</v>
      </c>
    </row>
    <row r="124" spans="2:13" x14ac:dyDescent="0.25">
      <c r="B124" s="72" t="s">
        <v>185</v>
      </c>
      <c r="C124" s="72" t="s">
        <v>214</v>
      </c>
      <c r="D124" s="72" t="s">
        <v>215</v>
      </c>
      <c r="E124" s="71">
        <v>63124</v>
      </c>
      <c r="F124" s="72"/>
      <c r="G124" s="76"/>
      <c r="H124" s="76"/>
      <c r="I124" s="76">
        <v>1</v>
      </c>
      <c r="J124" s="76">
        <v>5</v>
      </c>
      <c r="K124" s="79">
        <v>0</v>
      </c>
      <c r="L124" s="76">
        <v>1</v>
      </c>
      <c r="M124" s="79">
        <v>0</v>
      </c>
    </row>
    <row r="125" spans="2:13" x14ac:dyDescent="0.25">
      <c r="B125" s="72" t="s">
        <v>186</v>
      </c>
      <c r="C125" s="72" t="s">
        <v>222</v>
      </c>
      <c r="D125" s="72" t="s">
        <v>209</v>
      </c>
      <c r="E125" s="71">
        <v>63033</v>
      </c>
      <c r="F125" s="72"/>
      <c r="G125" s="76"/>
      <c r="H125" s="76"/>
      <c r="I125" s="76">
        <v>7</v>
      </c>
      <c r="J125" s="76">
        <v>2</v>
      </c>
      <c r="K125" s="79">
        <v>0</v>
      </c>
      <c r="L125" s="76">
        <v>1</v>
      </c>
      <c r="M125" s="79">
        <v>0</v>
      </c>
    </row>
    <row r="126" spans="2:13" x14ac:dyDescent="0.25">
      <c r="B126" s="72" t="s">
        <v>186</v>
      </c>
      <c r="C126" s="72" t="s">
        <v>222</v>
      </c>
      <c r="D126" s="72" t="s">
        <v>209</v>
      </c>
      <c r="E126" s="71">
        <v>63033</v>
      </c>
      <c r="F126" s="72"/>
      <c r="G126" s="76"/>
      <c r="H126" s="76"/>
      <c r="I126" s="76" t="s">
        <v>293</v>
      </c>
      <c r="J126" s="76"/>
      <c r="K126" s="79">
        <v>0</v>
      </c>
      <c r="L126" s="76">
        <v>1</v>
      </c>
      <c r="M126" s="79">
        <v>0</v>
      </c>
    </row>
    <row r="127" spans="2:13" x14ac:dyDescent="0.25">
      <c r="B127" s="72" t="s">
        <v>187</v>
      </c>
      <c r="C127" s="72" t="s">
        <v>216</v>
      </c>
      <c r="D127" s="72" t="s">
        <v>217</v>
      </c>
      <c r="E127" s="71">
        <v>63131</v>
      </c>
      <c r="F127" s="72"/>
      <c r="G127" s="76"/>
      <c r="H127" s="76">
        <v>1</v>
      </c>
      <c r="I127" s="76"/>
      <c r="J127" s="76">
        <v>5</v>
      </c>
      <c r="K127" s="79">
        <v>0</v>
      </c>
      <c r="L127" s="76">
        <v>1</v>
      </c>
      <c r="M127" s="79">
        <v>0</v>
      </c>
    </row>
    <row r="128" spans="2:13" x14ac:dyDescent="0.25">
      <c r="B128" s="72" t="s">
        <v>188</v>
      </c>
      <c r="C128" s="72" t="s">
        <v>218</v>
      </c>
      <c r="D128" s="72" t="s">
        <v>209</v>
      </c>
      <c r="E128" s="71">
        <v>63033</v>
      </c>
      <c r="F128" s="72"/>
      <c r="G128" s="76"/>
      <c r="H128" s="76"/>
      <c r="I128" s="76">
        <v>2</v>
      </c>
      <c r="J128" s="76">
        <v>2</v>
      </c>
      <c r="K128" s="79">
        <v>0</v>
      </c>
      <c r="L128" s="76">
        <v>1</v>
      </c>
      <c r="M128" s="79">
        <v>0</v>
      </c>
    </row>
    <row r="129" spans="2:13" x14ac:dyDescent="0.25">
      <c r="B129" s="72" t="s">
        <v>189</v>
      </c>
      <c r="C129" s="72" t="s">
        <v>221</v>
      </c>
      <c r="D129" s="72" t="s">
        <v>211</v>
      </c>
      <c r="E129" s="71">
        <v>63127</v>
      </c>
      <c r="F129" s="72"/>
      <c r="G129" s="76">
        <v>7</v>
      </c>
      <c r="H129" s="76"/>
      <c r="I129" s="76"/>
      <c r="J129" s="76">
        <v>5</v>
      </c>
      <c r="K129" s="79">
        <v>0</v>
      </c>
      <c r="L129" s="76">
        <v>1</v>
      </c>
      <c r="M129" s="79">
        <v>0</v>
      </c>
    </row>
    <row r="130" spans="2:13" x14ac:dyDescent="0.25">
      <c r="B130" s="72" t="s">
        <v>189</v>
      </c>
      <c r="C130" s="72" t="s">
        <v>221</v>
      </c>
      <c r="D130" s="72" t="s">
        <v>211</v>
      </c>
      <c r="E130" s="71">
        <v>63127</v>
      </c>
      <c r="F130" s="72"/>
      <c r="G130" s="76"/>
      <c r="H130" s="76"/>
      <c r="I130" s="76" t="s">
        <v>294</v>
      </c>
      <c r="J130" s="76"/>
      <c r="K130" s="79">
        <v>0</v>
      </c>
      <c r="L130" s="76">
        <v>1</v>
      </c>
      <c r="M130" s="79">
        <v>0</v>
      </c>
    </row>
    <row r="131" spans="2:13" x14ac:dyDescent="0.25">
      <c r="B131" s="72" t="s">
        <v>190</v>
      </c>
      <c r="C131" s="72" t="s">
        <v>219</v>
      </c>
      <c r="D131" s="72" t="s">
        <v>220</v>
      </c>
      <c r="E131" s="71">
        <v>63126</v>
      </c>
      <c r="F131" s="72"/>
      <c r="G131" s="76"/>
      <c r="H131" s="76">
        <v>1</v>
      </c>
      <c r="I131" s="76"/>
      <c r="J131" s="76">
        <v>5</v>
      </c>
      <c r="K131" s="79">
        <v>0</v>
      </c>
      <c r="L131" s="76">
        <v>1</v>
      </c>
      <c r="M131" s="79">
        <v>0</v>
      </c>
    </row>
    <row r="132" spans="2:13" ht="15.75" thickBot="1" x14ac:dyDescent="0.3">
      <c r="K132" s="141"/>
    </row>
    <row r="133" spans="2:13" ht="15.75" thickBot="1" x14ac:dyDescent="0.3">
      <c r="E133" s="230" t="s">
        <v>462</v>
      </c>
      <c r="F133" s="232"/>
      <c r="G133" s="232"/>
      <c r="H133" s="232"/>
      <c r="I133" s="232"/>
      <c r="J133" s="232"/>
      <c r="K133" s="160">
        <f>SUM(K119:K131)</f>
        <v>0</v>
      </c>
      <c r="L133" s="165"/>
      <c r="M133" s="165"/>
    </row>
    <row r="134" spans="2:13" ht="15.75" thickBot="1" x14ac:dyDescent="0.3">
      <c r="E134" s="173"/>
      <c r="F134" s="117"/>
      <c r="G134" s="165"/>
      <c r="H134" s="166"/>
      <c r="I134" s="166"/>
      <c r="J134" s="166"/>
      <c r="K134" s="174"/>
      <c r="L134" s="165"/>
      <c r="M134" s="165"/>
    </row>
    <row r="135" spans="2:13" ht="15.75" thickBot="1" x14ac:dyDescent="0.3">
      <c r="E135" s="230" t="s">
        <v>347</v>
      </c>
      <c r="F135" s="231"/>
      <c r="G135" s="231"/>
      <c r="H135" s="231"/>
      <c r="I135" s="231"/>
      <c r="J135" s="231"/>
      <c r="K135" s="168"/>
      <c r="L135" s="169"/>
      <c r="M135" s="159">
        <f>SUM(M119:M131)</f>
        <v>0</v>
      </c>
    </row>
    <row r="136" spans="2:13" ht="15.75" thickBot="1" x14ac:dyDescent="0.3">
      <c r="E136" s="173"/>
      <c r="F136" s="117"/>
      <c r="G136" s="165"/>
      <c r="H136" s="166"/>
      <c r="I136" s="166"/>
      <c r="J136" s="166"/>
      <c r="K136" s="167"/>
      <c r="L136" s="170"/>
      <c r="M136" s="171"/>
    </row>
    <row r="137" spans="2:13" ht="15.75" thickBot="1" x14ac:dyDescent="0.3">
      <c r="E137" s="230" t="s">
        <v>463</v>
      </c>
      <c r="F137" s="231"/>
      <c r="G137" s="231"/>
      <c r="H137" s="231"/>
      <c r="I137" s="231"/>
      <c r="J137" s="231"/>
      <c r="K137" s="168"/>
      <c r="L137" s="172"/>
      <c r="M137" s="159">
        <f>((K133*10)+(M135*2))</f>
        <v>0</v>
      </c>
    </row>
    <row r="139" spans="2:13" ht="21" x14ac:dyDescent="0.35">
      <c r="B139" s="233" t="s">
        <v>436</v>
      </c>
      <c r="C139" s="233"/>
      <c r="D139" s="233"/>
      <c r="E139" s="233"/>
      <c r="F139" s="233"/>
      <c r="G139" s="233"/>
      <c r="H139" s="233"/>
      <c r="I139" s="233"/>
      <c r="J139" s="233"/>
      <c r="K139" s="234"/>
      <c r="L139" s="21"/>
      <c r="M139" s="144"/>
    </row>
    <row r="140" spans="2:13" ht="15" customHeight="1" x14ac:dyDescent="0.25">
      <c r="B140" s="72" t="s">
        <v>223</v>
      </c>
      <c r="C140" s="72" t="s">
        <v>251</v>
      </c>
      <c r="D140" s="72" t="s">
        <v>252</v>
      </c>
      <c r="E140" s="71">
        <v>63042</v>
      </c>
      <c r="F140" s="72"/>
      <c r="G140" s="76"/>
      <c r="H140" s="76">
        <v>1</v>
      </c>
      <c r="I140" s="76"/>
      <c r="J140" s="76">
        <v>5</v>
      </c>
      <c r="K140" s="79">
        <v>0</v>
      </c>
      <c r="L140" s="76">
        <v>1</v>
      </c>
      <c r="M140" s="79">
        <v>0</v>
      </c>
    </row>
    <row r="141" spans="2:13" ht="15" customHeight="1" x14ac:dyDescent="0.25">
      <c r="B141" s="72" t="s">
        <v>224</v>
      </c>
      <c r="C141" s="72" t="s">
        <v>253</v>
      </c>
      <c r="D141" s="72" t="s">
        <v>204</v>
      </c>
      <c r="E141" s="71">
        <v>63138</v>
      </c>
      <c r="F141" s="72"/>
      <c r="G141" s="76"/>
      <c r="H141" s="76">
        <v>1</v>
      </c>
      <c r="I141" s="76"/>
      <c r="J141" s="76">
        <v>5</v>
      </c>
      <c r="K141" s="79">
        <v>0</v>
      </c>
      <c r="L141" s="76">
        <v>1</v>
      </c>
      <c r="M141" s="79">
        <v>0</v>
      </c>
    </row>
    <row r="142" spans="2:13" ht="15" customHeight="1" x14ac:dyDescent="0.25">
      <c r="B142" s="72" t="s">
        <v>225</v>
      </c>
      <c r="C142" s="72" t="s">
        <v>254</v>
      </c>
      <c r="D142" s="72" t="s">
        <v>255</v>
      </c>
      <c r="E142" s="71">
        <v>63034</v>
      </c>
      <c r="F142" s="72"/>
      <c r="G142" s="76"/>
      <c r="H142" s="76">
        <v>1</v>
      </c>
      <c r="I142" s="76"/>
      <c r="J142" s="76">
        <v>5</v>
      </c>
      <c r="K142" s="79">
        <v>0</v>
      </c>
      <c r="L142" s="76">
        <v>1</v>
      </c>
      <c r="M142" s="79">
        <v>0</v>
      </c>
    </row>
    <row r="143" spans="2:13" ht="15" customHeight="1" x14ac:dyDescent="0.25">
      <c r="B143" s="72" t="s">
        <v>226</v>
      </c>
      <c r="C143" s="72" t="s">
        <v>256</v>
      </c>
      <c r="D143" s="72" t="s">
        <v>255</v>
      </c>
      <c r="E143" s="71">
        <v>63031</v>
      </c>
      <c r="F143" s="72"/>
      <c r="G143" s="76"/>
      <c r="H143" s="76">
        <v>1</v>
      </c>
      <c r="I143" s="76"/>
      <c r="J143" s="76">
        <v>5</v>
      </c>
      <c r="K143" s="79">
        <v>0</v>
      </c>
      <c r="L143" s="76">
        <v>1</v>
      </c>
      <c r="M143" s="79">
        <v>0</v>
      </c>
    </row>
    <row r="144" spans="2:13" ht="15" customHeight="1" x14ac:dyDescent="0.25">
      <c r="B144" s="72" t="s">
        <v>227</v>
      </c>
      <c r="C144" s="72" t="s">
        <v>257</v>
      </c>
      <c r="D144" s="72" t="s">
        <v>255</v>
      </c>
      <c r="E144" s="71">
        <v>63031</v>
      </c>
      <c r="F144" s="72"/>
      <c r="G144" s="76"/>
      <c r="H144" s="76">
        <v>1</v>
      </c>
      <c r="I144" s="76"/>
      <c r="J144" s="76">
        <v>5</v>
      </c>
      <c r="K144" s="79">
        <v>0</v>
      </c>
      <c r="L144" s="76">
        <v>1</v>
      </c>
      <c r="M144" s="79">
        <v>0</v>
      </c>
    </row>
    <row r="145" spans="2:13" ht="15" customHeight="1" x14ac:dyDescent="0.25">
      <c r="B145" s="72" t="s">
        <v>228</v>
      </c>
      <c r="C145" s="72" t="s">
        <v>258</v>
      </c>
      <c r="D145" s="72" t="s">
        <v>259</v>
      </c>
      <c r="E145" s="71">
        <v>63042</v>
      </c>
      <c r="F145" s="72"/>
      <c r="G145" s="76"/>
      <c r="H145" s="76">
        <v>1</v>
      </c>
      <c r="I145" s="76"/>
      <c r="J145" s="76">
        <v>5</v>
      </c>
      <c r="K145" s="79">
        <v>0</v>
      </c>
      <c r="L145" s="76">
        <v>1</v>
      </c>
      <c r="M145" s="79">
        <v>0</v>
      </c>
    </row>
    <row r="146" spans="2:13" ht="15" customHeight="1" x14ac:dyDescent="0.25">
      <c r="B146" s="72" t="s">
        <v>229</v>
      </c>
      <c r="C146" s="72" t="s">
        <v>260</v>
      </c>
      <c r="D146" s="72" t="s">
        <v>204</v>
      </c>
      <c r="E146" s="71">
        <v>63136</v>
      </c>
      <c r="F146" s="72"/>
      <c r="G146" s="76"/>
      <c r="H146" s="76">
        <v>1</v>
      </c>
      <c r="I146" s="76"/>
      <c r="J146" s="76">
        <v>5</v>
      </c>
      <c r="K146" s="79">
        <v>0</v>
      </c>
      <c r="L146" s="76">
        <v>1</v>
      </c>
      <c r="M146" s="79">
        <v>0</v>
      </c>
    </row>
    <row r="147" spans="2:13" ht="15" customHeight="1" x14ac:dyDescent="0.25">
      <c r="B147" s="72" t="s">
        <v>230</v>
      </c>
      <c r="C147" s="72" t="s">
        <v>261</v>
      </c>
      <c r="D147" s="72" t="s">
        <v>255</v>
      </c>
      <c r="E147" s="71">
        <v>63033</v>
      </c>
      <c r="F147" s="72"/>
      <c r="G147" s="76"/>
      <c r="H147" s="76">
        <v>1</v>
      </c>
      <c r="I147" s="76"/>
      <c r="J147" s="76">
        <v>5</v>
      </c>
      <c r="K147" s="79">
        <v>0</v>
      </c>
      <c r="L147" s="76">
        <v>1</v>
      </c>
      <c r="M147" s="79">
        <v>0</v>
      </c>
    </row>
    <row r="148" spans="2:13" ht="15" customHeight="1" x14ac:dyDescent="0.25">
      <c r="B148" s="72" t="s">
        <v>231</v>
      </c>
      <c r="C148" s="72" t="s">
        <v>262</v>
      </c>
      <c r="D148" s="72" t="s">
        <v>255</v>
      </c>
      <c r="E148" s="71">
        <v>63031</v>
      </c>
      <c r="F148" s="72"/>
      <c r="G148" s="76"/>
      <c r="H148" s="76">
        <v>1</v>
      </c>
      <c r="I148" s="76"/>
      <c r="J148" s="76">
        <v>5</v>
      </c>
      <c r="K148" s="79">
        <v>0</v>
      </c>
      <c r="L148" s="76">
        <v>1</v>
      </c>
      <c r="M148" s="79">
        <v>0</v>
      </c>
    </row>
    <row r="149" spans="2:13" ht="15" customHeight="1" x14ac:dyDescent="0.25">
      <c r="B149" s="72" t="s">
        <v>232</v>
      </c>
      <c r="C149" s="72" t="s">
        <v>263</v>
      </c>
      <c r="D149" s="72" t="s">
        <v>255</v>
      </c>
      <c r="E149" s="71">
        <v>63033</v>
      </c>
      <c r="F149" s="72"/>
      <c r="G149" s="76"/>
      <c r="H149" s="76">
        <v>1</v>
      </c>
      <c r="I149" s="76"/>
      <c r="J149" s="76">
        <v>5</v>
      </c>
      <c r="K149" s="79">
        <v>0</v>
      </c>
      <c r="L149" s="76">
        <v>1</v>
      </c>
      <c r="M149" s="79">
        <v>0</v>
      </c>
    </row>
    <row r="150" spans="2:13" ht="15" customHeight="1" x14ac:dyDescent="0.25">
      <c r="B150" s="72" t="s">
        <v>233</v>
      </c>
      <c r="C150" s="72" t="s">
        <v>264</v>
      </c>
      <c r="D150" s="72" t="s">
        <v>255</v>
      </c>
      <c r="E150" s="71">
        <v>63136</v>
      </c>
      <c r="F150" s="72"/>
      <c r="G150" s="76"/>
      <c r="H150" s="76">
        <v>1</v>
      </c>
      <c r="I150" s="76"/>
      <c r="J150" s="76">
        <v>5</v>
      </c>
      <c r="K150" s="79">
        <v>0</v>
      </c>
      <c r="L150" s="76">
        <v>1</v>
      </c>
      <c r="M150" s="79">
        <v>0</v>
      </c>
    </row>
    <row r="151" spans="2:13" ht="15" customHeight="1" x14ac:dyDescent="0.25">
      <c r="B151" s="72" t="s">
        <v>234</v>
      </c>
      <c r="C151" s="72" t="s">
        <v>265</v>
      </c>
      <c r="D151" s="72" t="s">
        <v>204</v>
      </c>
      <c r="E151" s="71">
        <v>63138</v>
      </c>
      <c r="F151" s="72"/>
      <c r="G151" s="76"/>
      <c r="H151" s="76">
        <v>1</v>
      </c>
      <c r="I151" s="76"/>
      <c r="J151" s="76">
        <v>5</v>
      </c>
      <c r="K151" s="79">
        <v>0</v>
      </c>
      <c r="L151" s="76">
        <v>1</v>
      </c>
      <c r="M151" s="79">
        <v>0</v>
      </c>
    </row>
    <row r="152" spans="2:13" ht="15" customHeight="1" x14ac:dyDescent="0.25">
      <c r="B152" s="72" t="s">
        <v>235</v>
      </c>
      <c r="C152" s="72" t="s">
        <v>266</v>
      </c>
      <c r="D152" s="72" t="s">
        <v>255</v>
      </c>
      <c r="E152" s="71">
        <v>63031</v>
      </c>
      <c r="F152" s="72"/>
      <c r="G152" s="76"/>
      <c r="H152" s="76">
        <v>1</v>
      </c>
      <c r="I152" s="76"/>
      <c r="J152" s="76">
        <v>5</v>
      </c>
      <c r="K152" s="79">
        <v>0</v>
      </c>
      <c r="L152" s="76">
        <v>1</v>
      </c>
      <c r="M152" s="79">
        <v>0</v>
      </c>
    </row>
    <row r="153" spans="2:13" ht="15" customHeight="1" x14ac:dyDescent="0.25">
      <c r="B153" s="72" t="s">
        <v>236</v>
      </c>
      <c r="C153" s="72" t="s">
        <v>267</v>
      </c>
      <c r="D153" s="72" t="s">
        <v>255</v>
      </c>
      <c r="E153" s="71">
        <v>63031</v>
      </c>
      <c r="F153" s="72"/>
      <c r="G153" s="76"/>
      <c r="H153" s="76">
        <v>1</v>
      </c>
      <c r="I153" s="76"/>
      <c r="J153" s="76">
        <v>5</v>
      </c>
      <c r="K153" s="79">
        <v>0</v>
      </c>
      <c r="L153" s="76">
        <v>1</v>
      </c>
      <c r="M153" s="79">
        <v>0</v>
      </c>
    </row>
    <row r="154" spans="2:13" ht="15" customHeight="1" x14ac:dyDescent="0.25">
      <c r="B154" s="72" t="s">
        <v>237</v>
      </c>
      <c r="C154" s="72" t="s">
        <v>268</v>
      </c>
      <c r="D154" s="72" t="s">
        <v>255</v>
      </c>
      <c r="E154" s="71">
        <v>63031</v>
      </c>
      <c r="F154" s="72"/>
      <c r="G154" s="76"/>
      <c r="H154" s="76">
        <v>1</v>
      </c>
      <c r="I154" s="76"/>
      <c r="J154" s="76">
        <v>5</v>
      </c>
      <c r="K154" s="79">
        <v>0</v>
      </c>
      <c r="L154" s="76">
        <v>1</v>
      </c>
      <c r="M154" s="79">
        <v>0</v>
      </c>
    </row>
    <row r="155" spans="2:13" ht="15" customHeight="1" x14ac:dyDescent="0.25">
      <c r="B155" s="72" t="s">
        <v>238</v>
      </c>
      <c r="C155" s="72" t="s">
        <v>269</v>
      </c>
      <c r="D155" s="72" t="s">
        <v>259</v>
      </c>
      <c r="E155" s="71">
        <v>63042</v>
      </c>
      <c r="F155" s="72"/>
      <c r="G155" s="76"/>
      <c r="H155" s="76">
        <v>1</v>
      </c>
      <c r="I155" s="76"/>
      <c r="J155" s="76">
        <v>5</v>
      </c>
      <c r="K155" s="79">
        <v>0</v>
      </c>
      <c r="L155" s="76">
        <v>1</v>
      </c>
      <c r="M155" s="79">
        <v>0</v>
      </c>
    </row>
    <row r="156" spans="2:13" ht="15" customHeight="1" x14ac:dyDescent="0.25">
      <c r="B156" s="72" t="s">
        <v>239</v>
      </c>
      <c r="C156" s="72" t="s">
        <v>270</v>
      </c>
      <c r="D156" s="72" t="s">
        <v>259</v>
      </c>
      <c r="E156" s="71">
        <v>63042</v>
      </c>
      <c r="F156" s="72"/>
      <c r="G156" s="76"/>
      <c r="H156" s="76">
        <v>1</v>
      </c>
      <c r="I156" s="76"/>
      <c r="J156" s="76">
        <v>5</v>
      </c>
      <c r="K156" s="79">
        <v>0</v>
      </c>
      <c r="L156" s="76">
        <v>1</v>
      </c>
      <c r="M156" s="79">
        <v>0</v>
      </c>
    </row>
    <row r="157" spans="2:13" ht="15" customHeight="1" x14ac:dyDescent="0.25">
      <c r="B157" s="72" t="s">
        <v>240</v>
      </c>
      <c r="C157" s="72" t="s">
        <v>271</v>
      </c>
      <c r="D157" s="72" t="s">
        <v>255</v>
      </c>
      <c r="E157" s="71">
        <v>63033</v>
      </c>
      <c r="F157" s="72"/>
      <c r="G157" s="76"/>
      <c r="H157" s="76">
        <v>1</v>
      </c>
      <c r="I157" s="76"/>
      <c r="J157" s="76">
        <v>5</v>
      </c>
      <c r="K157" s="79">
        <v>0</v>
      </c>
      <c r="L157" s="76">
        <v>1</v>
      </c>
      <c r="M157" s="79">
        <v>0</v>
      </c>
    </row>
    <row r="158" spans="2:13" ht="15" customHeight="1" x14ac:dyDescent="0.25">
      <c r="B158" s="72" t="s">
        <v>241</v>
      </c>
      <c r="C158" s="72" t="s">
        <v>272</v>
      </c>
      <c r="D158" s="72" t="s">
        <v>204</v>
      </c>
      <c r="E158" s="71">
        <v>63138</v>
      </c>
      <c r="F158" s="72"/>
      <c r="G158" s="76"/>
      <c r="H158" s="76">
        <v>2</v>
      </c>
      <c r="I158" s="76"/>
      <c r="J158" s="76">
        <v>5</v>
      </c>
      <c r="K158" s="79">
        <v>0</v>
      </c>
      <c r="L158" s="76">
        <v>1</v>
      </c>
      <c r="M158" s="79">
        <v>0</v>
      </c>
    </row>
    <row r="159" spans="2:13" ht="15" customHeight="1" x14ac:dyDescent="0.25">
      <c r="B159" s="72" t="s">
        <v>273</v>
      </c>
      <c r="C159" s="72" t="s">
        <v>274</v>
      </c>
      <c r="D159" s="72" t="s">
        <v>255</v>
      </c>
      <c r="E159" s="71">
        <v>63031</v>
      </c>
      <c r="F159" s="72"/>
      <c r="G159" s="76"/>
      <c r="H159" s="76">
        <v>1</v>
      </c>
      <c r="I159" s="76"/>
      <c r="J159" s="76">
        <v>5</v>
      </c>
      <c r="K159" s="79">
        <v>0</v>
      </c>
      <c r="L159" s="76">
        <v>1</v>
      </c>
      <c r="M159" s="79">
        <v>0</v>
      </c>
    </row>
    <row r="160" spans="2:13" ht="15" customHeight="1" x14ac:dyDescent="0.25">
      <c r="B160" s="72" t="s">
        <v>242</v>
      </c>
      <c r="C160" s="72" t="s">
        <v>279</v>
      </c>
      <c r="D160" s="72" t="s">
        <v>255</v>
      </c>
      <c r="E160" s="71">
        <v>63033</v>
      </c>
      <c r="F160" s="72"/>
      <c r="G160" s="76"/>
      <c r="H160" s="76">
        <v>2</v>
      </c>
      <c r="I160" s="76"/>
      <c r="J160" s="76">
        <v>5</v>
      </c>
      <c r="K160" s="79">
        <v>0</v>
      </c>
      <c r="L160" s="76">
        <v>1</v>
      </c>
      <c r="M160" s="79">
        <v>0</v>
      </c>
    </row>
    <row r="161" spans="2:13" x14ac:dyDescent="0.25">
      <c r="B161" s="73" t="s">
        <v>401</v>
      </c>
      <c r="C161" s="72" t="s">
        <v>280</v>
      </c>
      <c r="D161" s="72" t="s">
        <v>204</v>
      </c>
      <c r="E161" s="71">
        <v>63138</v>
      </c>
      <c r="F161" s="72"/>
      <c r="G161" s="76"/>
      <c r="H161" s="76">
        <v>1</v>
      </c>
      <c r="I161" s="76"/>
      <c r="J161" s="76">
        <v>5</v>
      </c>
      <c r="K161" s="79">
        <v>0</v>
      </c>
      <c r="L161" s="76">
        <v>1</v>
      </c>
      <c r="M161" s="79">
        <v>0</v>
      </c>
    </row>
    <row r="162" spans="2:13" x14ac:dyDescent="0.25">
      <c r="B162" s="72" t="s">
        <v>244</v>
      </c>
      <c r="C162" s="72" t="s">
        <v>281</v>
      </c>
      <c r="D162" s="72" t="s">
        <v>255</v>
      </c>
      <c r="E162" s="71">
        <v>63034</v>
      </c>
      <c r="F162" s="72"/>
      <c r="G162" s="76"/>
      <c r="H162" s="76">
        <v>2</v>
      </c>
      <c r="I162" s="76"/>
      <c r="J162" s="76">
        <v>5</v>
      </c>
      <c r="K162" s="79">
        <v>0</v>
      </c>
      <c r="L162" s="76">
        <v>1</v>
      </c>
      <c r="M162" s="79">
        <v>0</v>
      </c>
    </row>
    <row r="163" spans="2:13" x14ac:dyDescent="0.25">
      <c r="B163" s="72" t="s">
        <v>245</v>
      </c>
      <c r="C163" s="72" t="s">
        <v>282</v>
      </c>
      <c r="D163" s="72" t="s">
        <v>255</v>
      </c>
      <c r="E163" s="71">
        <v>63031</v>
      </c>
      <c r="F163" s="72"/>
      <c r="G163" s="76"/>
      <c r="H163" s="76">
        <v>2</v>
      </c>
      <c r="I163" s="76"/>
      <c r="J163" s="76">
        <v>5</v>
      </c>
      <c r="K163" s="79">
        <v>0</v>
      </c>
      <c r="L163" s="76">
        <v>1</v>
      </c>
      <c r="M163" s="79">
        <v>0</v>
      </c>
    </row>
    <row r="164" spans="2:13" x14ac:dyDescent="0.25">
      <c r="B164" s="72" t="s">
        <v>246</v>
      </c>
      <c r="C164" s="72" t="s">
        <v>283</v>
      </c>
      <c r="D164" s="72" t="s">
        <v>204</v>
      </c>
      <c r="E164" s="71">
        <v>63138</v>
      </c>
      <c r="F164" s="72"/>
      <c r="G164" s="76"/>
      <c r="H164" s="76">
        <v>2</v>
      </c>
      <c r="I164" s="76"/>
      <c r="J164" s="76">
        <v>5</v>
      </c>
      <c r="K164" s="79">
        <v>0</v>
      </c>
      <c r="L164" s="76">
        <v>1</v>
      </c>
      <c r="M164" s="79">
        <v>0</v>
      </c>
    </row>
    <row r="165" spans="2:13" x14ac:dyDescent="0.25">
      <c r="B165" s="72" t="s">
        <v>247</v>
      </c>
      <c r="C165" s="72" t="s">
        <v>284</v>
      </c>
      <c r="D165" s="72" t="s">
        <v>259</v>
      </c>
      <c r="E165" s="71">
        <v>63042</v>
      </c>
      <c r="F165" s="72"/>
      <c r="G165" s="76"/>
      <c r="H165" s="76">
        <v>2</v>
      </c>
      <c r="I165" s="76"/>
      <c r="J165" s="76">
        <v>5</v>
      </c>
      <c r="K165" s="79">
        <v>0</v>
      </c>
      <c r="L165" s="76">
        <v>1</v>
      </c>
      <c r="M165" s="79">
        <v>0</v>
      </c>
    </row>
    <row r="166" spans="2:13" x14ac:dyDescent="0.25">
      <c r="B166" s="72" t="s">
        <v>248</v>
      </c>
      <c r="C166" s="72" t="s">
        <v>285</v>
      </c>
      <c r="D166" s="72" t="s">
        <v>255</v>
      </c>
      <c r="E166" s="71">
        <v>63031</v>
      </c>
      <c r="F166" s="72"/>
      <c r="G166" s="76"/>
      <c r="H166" s="76">
        <v>4</v>
      </c>
      <c r="I166" s="76"/>
      <c r="J166" s="76">
        <v>5</v>
      </c>
      <c r="K166" s="79">
        <v>0</v>
      </c>
      <c r="L166" s="76">
        <v>1</v>
      </c>
      <c r="M166" s="79">
        <v>0</v>
      </c>
    </row>
    <row r="167" spans="2:13" x14ac:dyDescent="0.25">
      <c r="B167" s="72" t="s">
        <v>249</v>
      </c>
      <c r="C167" s="72" t="s">
        <v>286</v>
      </c>
      <c r="D167" s="72" t="s">
        <v>204</v>
      </c>
      <c r="E167" s="71">
        <v>63138</v>
      </c>
      <c r="F167" s="72"/>
      <c r="G167" s="76"/>
      <c r="H167" s="76">
        <v>4</v>
      </c>
      <c r="I167" s="76"/>
      <c r="J167" s="76">
        <v>5</v>
      </c>
      <c r="K167" s="79">
        <v>0</v>
      </c>
      <c r="L167" s="76">
        <v>1</v>
      </c>
      <c r="M167" s="79">
        <v>0</v>
      </c>
    </row>
    <row r="168" spans="2:13" x14ac:dyDescent="0.25">
      <c r="B168" s="72" t="s">
        <v>250</v>
      </c>
      <c r="C168" s="72" t="s">
        <v>287</v>
      </c>
      <c r="D168" s="72" t="s">
        <v>252</v>
      </c>
      <c r="E168" s="71">
        <v>63042</v>
      </c>
      <c r="F168" s="72"/>
      <c r="G168" s="76"/>
      <c r="H168" s="76">
        <v>5</v>
      </c>
      <c r="I168" s="76"/>
      <c r="J168" s="76">
        <v>5</v>
      </c>
      <c r="K168" s="79">
        <v>0</v>
      </c>
      <c r="L168" s="76">
        <v>1</v>
      </c>
      <c r="M168" s="79">
        <v>0</v>
      </c>
    </row>
    <row r="169" spans="2:13" x14ac:dyDescent="0.25">
      <c r="B169" s="73" t="s">
        <v>402</v>
      </c>
      <c r="C169" s="73" t="s">
        <v>403</v>
      </c>
      <c r="D169" s="73" t="s">
        <v>255</v>
      </c>
      <c r="E169" s="127">
        <v>63031</v>
      </c>
      <c r="F169" s="73"/>
      <c r="G169" s="126"/>
      <c r="H169" s="126">
        <v>2</v>
      </c>
      <c r="I169" s="126"/>
      <c r="J169" s="126">
        <v>5</v>
      </c>
      <c r="K169" s="79">
        <v>0</v>
      </c>
      <c r="L169" s="76">
        <v>1</v>
      </c>
      <c r="M169" s="79">
        <v>0</v>
      </c>
    </row>
    <row r="170" spans="2:13" x14ac:dyDescent="0.25">
      <c r="B170" s="73" t="s">
        <v>404</v>
      </c>
      <c r="C170" s="73" t="s">
        <v>405</v>
      </c>
      <c r="D170" s="73" t="s">
        <v>255</v>
      </c>
      <c r="E170" s="127">
        <v>63031</v>
      </c>
      <c r="F170" s="73"/>
      <c r="G170" s="126"/>
      <c r="H170" s="126">
        <v>1</v>
      </c>
      <c r="I170" s="126"/>
      <c r="J170" s="126">
        <v>2</v>
      </c>
      <c r="K170" s="79">
        <v>0</v>
      </c>
      <c r="L170" s="76">
        <v>1</v>
      </c>
      <c r="M170" s="79"/>
    </row>
    <row r="171" spans="2:13" ht="15.75" thickBot="1" x14ac:dyDescent="0.3"/>
    <row r="172" spans="2:13" ht="15.75" thickBot="1" x14ac:dyDescent="0.3">
      <c r="F172" s="237" t="s">
        <v>410</v>
      </c>
      <c r="G172" s="238"/>
      <c r="H172" s="238"/>
      <c r="I172" s="238"/>
      <c r="J172" s="238"/>
      <c r="K172" s="159">
        <f>SUM(K140:K170)</f>
        <v>0</v>
      </c>
    </row>
    <row r="173" spans="2:13" ht="15.75" thickBot="1" x14ac:dyDescent="0.3">
      <c r="F173" s="117"/>
      <c r="G173" s="165"/>
      <c r="H173" s="166"/>
      <c r="I173" s="166"/>
      <c r="J173" s="166"/>
      <c r="K173" s="167"/>
    </row>
    <row r="174" spans="2:13" ht="15.75" thickBot="1" x14ac:dyDescent="0.3">
      <c r="F174" s="237" t="s">
        <v>341</v>
      </c>
      <c r="G174" s="238"/>
      <c r="H174" s="238"/>
      <c r="I174" s="238"/>
      <c r="J174" s="238"/>
      <c r="K174" s="168"/>
      <c r="L174" s="17"/>
      <c r="M174" s="159">
        <f>SUM(M140:M170)</f>
        <v>0</v>
      </c>
    </row>
    <row r="175" spans="2:13" ht="15.75" thickBot="1" x14ac:dyDescent="0.3">
      <c r="F175" s="117"/>
      <c r="G175" s="165"/>
      <c r="H175" s="166"/>
      <c r="I175" s="166"/>
      <c r="J175" s="166"/>
      <c r="K175" s="167"/>
      <c r="L175" s="16"/>
      <c r="M175" s="141"/>
    </row>
    <row r="176" spans="2:13" ht="15.75" thickBot="1" x14ac:dyDescent="0.3">
      <c r="F176" s="237" t="s">
        <v>342</v>
      </c>
      <c r="G176" s="238"/>
      <c r="H176" s="238"/>
      <c r="I176" s="238"/>
      <c r="J176" s="238"/>
      <c r="K176" s="168"/>
      <c r="L176" s="133"/>
      <c r="M176" s="159">
        <f>((K172*10)+M174*2)</f>
        <v>0</v>
      </c>
    </row>
    <row r="177" spans="2:13" x14ac:dyDescent="0.25">
      <c r="F177" s="132"/>
      <c r="G177" s="132"/>
      <c r="H177" s="132"/>
      <c r="I177" s="132"/>
      <c r="J177" s="132"/>
      <c r="K177" s="142"/>
      <c r="L177" s="138"/>
      <c r="M177" s="145"/>
    </row>
    <row r="178" spans="2:13" ht="21" x14ac:dyDescent="0.35">
      <c r="B178" s="235" t="s">
        <v>429</v>
      </c>
      <c r="C178" s="235"/>
      <c r="D178" s="235"/>
      <c r="E178" s="235"/>
      <c r="F178" s="235"/>
      <c r="G178" s="235"/>
      <c r="H178" s="235"/>
      <c r="I178" s="235"/>
      <c r="J178" s="235"/>
      <c r="K178" s="236"/>
      <c r="L178" s="132"/>
      <c r="M178" s="140"/>
    </row>
    <row r="179" spans="2:13" x14ac:dyDescent="0.25">
      <c r="B179" s="73" t="s">
        <v>428</v>
      </c>
      <c r="C179" s="73" t="s">
        <v>430</v>
      </c>
      <c r="D179" s="73" t="s">
        <v>431</v>
      </c>
      <c r="E179" s="73">
        <v>63119</v>
      </c>
      <c r="F179" s="76"/>
      <c r="G179" s="76">
        <v>1</v>
      </c>
      <c r="H179" s="76"/>
      <c r="I179" s="76"/>
      <c r="J179" s="76">
        <v>1</v>
      </c>
      <c r="K179" s="79">
        <v>0</v>
      </c>
      <c r="L179" s="126">
        <v>1</v>
      </c>
      <c r="M179" s="79">
        <v>0</v>
      </c>
    </row>
    <row r="180" spans="2:13" x14ac:dyDescent="0.25">
      <c r="B180" s="73" t="s">
        <v>446</v>
      </c>
      <c r="C180" s="72" t="s">
        <v>432</v>
      </c>
      <c r="D180" s="73" t="s">
        <v>431</v>
      </c>
      <c r="E180" s="73">
        <v>63119</v>
      </c>
      <c r="F180" s="76"/>
      <c r="G180" s="76"/>
      <c r="H180" s="76"/>
      <c r="I180" s="76">
        <v>1</v>
      </c>
      <c r="J180" s="76">
        <v>2</v>
      </c>
      <c r="K180" s="79">
        <v>0</v>
      </c>
      <c r="L180" s="126">
        <v>1</v>
      </c>
      <c r="M180" s="79">
        <v>0</v>
      </c>
    </row>
    <row r="181" spans="2:13" x14ac:dyDescent="0.25">
      <c r="B181" s="73" t="s">
        <v>447</v>
      </c>
      <c r="C181" s="72" t="s">
        <v>433</v>
      </c>
      <c r="D181" s="73" t="s">
        <v>431</v>
      </c>
      <c r="E181" s="73">
        <v>63119</v>
      </c>
      <c r="F181" s="76"/>
      <c r="G181" s="76"/>
      <c r="H181" s="76"/>
      <c r="I181" s="76">
        <v>1</v>
      </c>
      <c r="J181" s="76">
        <v>3</v>
      </c>
      <c r="K181" s="79">
        <v>0</v>
      </c>
      <c r="L181" s="126">
        <v>1</v>
      </c>
      <c r="M181" s="79">
        <v>0</v>
      </c>
    </row>
    <row r="182" spans="2:13" x14ac:dyDescent="0.25">
      <c r="B182" s="73" t="s">
        <v>448</v>
      </c>
      <c r="C182" s="72" t="s">
        <v>434</v>
      </c>
      <c r="D182" s="73" t="s">
        <v>431</v>
      </c>
      <c r="E182" s="73">
        <v>63119</v>
      </c>
      <c r="F182" s="76"/>
      <c r="G182" s="76"/>
      <c r="H182" s="76"/>
      <c r="I182" s="76">
        <v>1</v>
      </c>
      <c r="J182" s="76">
        <v>3</v>
      </c>
      <c r="K182" s="79">
        <v>0</v>
      </c>
      <c r="L182" s="126">
        <v>1</v>
      </c>
      <c r="M182" s="79">
        <v>0</v>
      </c>
    </row>
    <row r="183" spans="2:13" x14ac:dyDescent="0.25">
      <c r="B183" s="73" t="s">
        <v>449</v>
      </c>
      <c r="C183" s="72" t="s">
        <v>435</v>
      </c>
      <c r="D183" s="73" t="s">
        <v>431</v>
      </c>
      <c r="E183" s="73">
        <v>63119</v>
      </c>
      <c r="F183" s="76"/>
      <c r="G183" s="76"/>
      <c r="H183" s="76"/>
      <c r="I183" s="76">
        <v>1</v>
      </c>
      <c r="J183" s="76">
        <v>2</v>
      </c>
      <c r="K183" s="79">
        <v>0</v>
      </c>
      <c r="L183" s="126">
        <v>1</v>
      </c>
      <c r="M183" s="79">
        <v>0</v>
      </c>
    </row>
    <row r="184" spans="2:13" x14ac:dyDescent="0.25">
      <c r="B184" s="73" t="s">
        <v>450</v>
      </c>
      <c r="C184" s="72" t="s">
        <v>437</v>
      </c>
      <c r="D184" s="73" t="s">
        <v>431</v>
      </c>
      <c r="E184" s="73">
        <v>63119</v>
      </c>
      <c r="F184" s="76"/>
      <c r="G184" s="76"/>
      <c r="H184" s="76"/>
      <c r="I184" s="76">
        <v>1</v>
      </c>
      <c r="J184" s="76">
        <v>3</v>
      </c>
      <c r="K184" s="79">
        <v>0</v>
      </c>
      <c r="L184" s="126">
        <v>1</v>
      </c>
      <c r="M184" s="79">
        <v>0</v>
      </c>
    </row>
    <row r="185" spans="2:13" x14ac:dyDescent="0.25">
      <c r="B185" s="73" t="s">
        <v>452</v>
      </c>
      <c r="C185" s="73" t="s">
        <v>438</v>
      </c>
      <c r="D185" s="73" t="s">
        <v>431</v>
      </c>
      <c r="E185" s="73">
        <v>63119</v>
      </c>
      <c r="F185" s="76"/>
      <c r="G185" s="76"/>
      <c r="H185" s="76"/>
      <c r="I185" s="76">
        <v>1</v>
      </c>
      <c r="J185" s="76">
        <v>4</v>
      </c>
      <c r="K185" s="79">
        <v>0</v>
      </c>
      <c r="L185" s="126">
        <v>1</v>
      </c>
      <c r="M185" s="79">
        <v>0</v>
      </c>
    </row>
    <row r="186" spans="2:13" x14ac:dyDescent="0.25">
      <c r="B186" s="73" t="s">
        <v>451</v>
      </c>
      <c r="C186" s="72" t="s">
        <v>439</v>
      </c>
      <c r="D186" s="73" t="s">
        <v>440</v>
      </c>
      <c r="E186" s="73">
        <v>63119</v>
      </c>
      <c r="F186" s="76"/>
      <c r="G186" s="76"/>
      <c r="H186" s="76">
        <v>1</v>
      </c>
      <c r="I186" s="76"/>
      <c r="J186" s="76">
        <v>2</v>
      </c>
      <c r="K186" s="79">
        <v>0</v>
      </c>
      <c r="L186" s="126">
        <v>1</v>
      </c>
      <c r="M186" s="79">
        <v>0</v>
      </c>
    </row>
    <row r="187" spans="2:13" x14ac:dyDescent="0.25">
      <c r="B187" s="73" t="s">
        <v>441</v>
      </c>
      <c r="C187" s="72" t="s">
        <v>442</v>
      </c>
      <c r="D187" s="73" t="s">
        <v>443</v>
      </c>
      <c r="E187" s="73">
        <v>63119</v>
      </c>
      <c r="F187" s="76"/>
      <c r="G187" s="76">
        <v>1</v>
      </c>
      <c r="H187" s="76"/>
      <c r="I187" s="76"/>
      <c r="J187" s="76">
        <v>1</v>
      </c>
      <c r="K187" s="79">
        <v>0</v>
      </c>
      <c r="L187" s="126">
        <v>1</v>
      </c>
      <c r="M187" s="79">
        <v>0</v>
      </c>
    </row>
    <row r="188" spans="2:13" x14ac:dyDescent="0.25">
      <c r="B188" s="73" t="s">
        <v>453</v>
      </c>
      <c r="C188" s="72" t="s">
        <v>444</v>
      </c>
      <c r="D188" s="73" t="s">
        <v>440</v>
      </c>
      <c r="E188" s="73">
        <v>63119</v>
      </c>
      <c r="F188" s="76"/>
      <c r="G188" s="76"/>
      <c r="H188" s="76"/>
      <c r="I188" s="76">
        <v>1</v>
      </c>
      <c r="J188" s="76">
        <v>3</v>
      </c>
      <c r="K188" s="79">
        <v>0</v>
      </c>
      <c r="L188" s="126">
        <v>1</v>
      </c>
      <c r="M188" s="79">
        <v>0</v>
      </c>
    </row>
    <row r="189" spans="2:13" x14ac:dyDescent="0.25">
      <c r="B189" s="73" t="s">
        <v>454</v>
      </c>
      <c r="C189" s="72" t="s">
        <v>445</v>
      </c>
      <c r="D189" s="73" t="s">
        <v>431</v>
      </c>
      <c r="E189" s="73">
        <v>63119</v>
      </c>
      <c r="F189" s="76"/>
      <c r="G189" s="76"/>
      <c r="H189" s="76"/>
      <c r="I189" s="76">
        <v>2</v>
      </c>
      <c r="J189" s="76">
        <v>5</v>
      </c>
      <c r="K189" s="79">
        <v>0</v>
      </c>
      <c r="L189" s="126">
        <v>1</v>
      </c>
      <c r="M189" s="79">
        <v>0</v>
      </c>
    </row>
    <row r="190" spans="2:13" ht="15.75" thickBot="1" x14ac:dyDescent="0.3">
      <c r="F190" s="132"/>
      <c r="G190" s="132"/>
      <c r="H190" s="132"/>
      <c r="I190" s="132"/>
      <c r="J190" s="132"/>
      <c r="K190" s="140"/>
    </row>
    <row r="191" spans="2:13" ht="15.75" thickBot="1" x14ac:dyDescent="0.3">
      <c r="E191" s="173"/>
      <c r="F191" s="237" t="s">
        <v>455</v>
      </c>
      <c r="G191" s="238"/>
      <c r="H191" s="238"/>
      <c r="I191" s="238"/>
      <c r="J191" s="238"/>
      <c r="K191" s="159">
        <f>SUM(K179:K189)</f>
        <v>0</v>
      </c>
      <c r="L191" s="165"/>
      <c r="M191" s="165"/>
    </row>
    <row r="192" spans="2:13" ht="15.75" thickBot="1" x14ac:dyDescent="0.3">
      <c r="E192" s="173"/>
      <c r="F192" s="117"/>
      <c r="G192" s="165"/>
      <c r="H192" s="166"/>
      <c r="I192" s="166"/>
      <c r="J192" s="166"/>
      <c r="K192" s="167"/>
      <c r="L192" s="165"/>
      <c r="M192" s="165"/>
    </row>
    <row r="193" spans="2:13" ht="15.75" thickBot="1" x14ac:dyDescent="0.3">
      <c r="E193" s="173"/>
      <c r="F193" s="237" t="s">
        <v>456</v>
      </c>
      <c r="G193" s="238"/>
      <c r="H193" s="238"/>
      <c r="I193" s="238"/>
      <c r="J193" s="238"/>
      <c r="K193" s="168"/>
      <c r="L193" s="169"/>
      <c r="M193" s="159">
        <f>SUM(M179:M189)</f>
        <v>0</v>
      </c>
    </row>
    <row r="194" spans="2:13" ht="15.75" thickBot="1" x14ac:dyDescent="0.3">
      <c r="E194" s="173"/>
      <c r="F194" s="117"/>
      <c r="G194" s="165"/>
      <c r="H194" s="166"/>
      <c r="I194" s="166"/>
      <c r="J194" s="166"/>
      <c r="K194" s="167"/>
      <c r="L194" s="170"/>
      <c r="M194" s="171"/>
    </row>
    <row r="195" spans="2:13" ht="15.75" thickBot="1" x14ac:dyDescent="0.3">
      <c r="E195" s="173"/>
      <c r="F195" s="237" t="s">
        <v>457</v>
      </c>
      <c r="G195" s="238"/>
      <c r="H195" s="238"/>
      <c r="I195" s="238"/>
      <c r="J195" s="238"/>
      <c r="K195" s="168"/>
      <c r="L195" s="172"/>
      <c r="M195" s="159">
        <f>((K191*10)+(M193*2))</f>
        <v>0</v>
      </c>
    </row>
    <row r="196" spans="2:13" ht="15.75" thickBot="1" x14ac:dyDescent="0.3"/>
    <row r="197" spans="2:13" ht="15.75" thickBot="1" x14ac:dyDescent="0.3">
      <c r="F197" s="248" t="s">
        <v>411</v>
      </c>
      <c r="G197" s="249"/>
      <c r="H197" s="249"/>
      <c r="I197" s="249"/>
      <c r="J197" s="249"/>
      <c r="K197" s="208">
        <f>(K41+K89+K111+K133+K172+K191)</f>
        <v>0</v>
      </c>
      <c r="L197" s="209"/>
      <c r="M197" s="209"/>
    </row>
    <row r="198" spans="2:13" ht="15.75" thickBot="1" x14ac:dyDescent="0.3">
      <c r="F198" s="162"/>
      <c r="G198" s="209"/>
      <c r="H198" s="210"/>
      <c r="I198" s="210"/>
      <c r="J198" s="210"/>
      <c r="K198" s="211"/>
      <c r="L198" s="212"/>
      <c r="M198" s="211"/>
    </row>
    <row r="199" spans="2:13" ht="15.75" thickBot="1" x14ac:dyDescent="0.3">
      <c r="F199" s="248" t="s">
        <v>343</v>
      </c>
      <c r="G199" s="249"/>
      <c r="H199" s="249"/>
      <c r="I199" s="249"/>
      <c r="J199" s="249"/>
      <c r="K199" s="213"/>
      <c r="L199" s="214"/>
      <c r="M199" s="208">
        <f>SUM(M43+M91+M113+M135+M174+M193)</f>
        <v>0</v>
      </c>
    </row>
    <row r="200" spans="2:13" ht="15.75" thickBot="1" x14ac:dyDescent="0.3">
      <c r="F200" s="162"/>
      <c r="G200" s="209"/>
      <c r="H200" s="210"/>
      <c r="I200" s="210"/>
      <c r="J200" s="210"/>
      <c r="K200" s="211"/>
      <c r="L200" s="215"/>
      <c r="M200" s="216"/>
    </row>
    <row r="201" spans="2:13" ht="15.75" thickBot="1" x14ac:dyDescent="0.3">
      <c r="F201" s="248" t="s">
        <v>344</v>
      </c>
      <c r="G201" s="249"/>
      <c r="H201" s="249"/>
      <c r="I201" s="249"/>
      <c r="J201" s="249"/>
      <c r="K201" s="213"/>
      <c r="L201" s="217"/>
      <c r="M201" s="208">
        <f>((K197*10)+(M199*2))</f>
        <v>0</v>
      </c>
    </row>
    <row r="202" spans="2:13" x14ac:dyDescent="0.25">
      <c r="G202" s="228"/>
      <c r="H202" s="229"/>
      <c r="I202" s="229"/>
      <c r="J202" s="229"/>
      <c r="K202" s="140"/>
    </row>
    <row r="203" spans="2:13" ht="18.75" x14ac:dyDescent="0.3">
      <c r="B203" s="241" t="s">
        <v>328</v>
      </c>
      <c r="C203" s="241"/>
      <c r="D203" s="241"/>
      <c r="E203" s="241"/>
    </row>
    <row r="204" spans="2:13" x14ac:dyDescent="0.25">
      <c r="B204" s="8" t="s">
        <v>322</v>
      </c>
    </row>
    <row r="205" spans="2:13" ht="15.75" thickBot="1" x14ac:dyDescent="0.3"/>
    <row r="206" spans="2:13" ht="15.75" thickBot="1" x14ac:dyDescent="0.3">
      <c r="B206" s="239" t="s">
        <v>323</v>
      </c>
      <c r="C206" s="240"/>
      <c r="D206" s="116">
        <v>0</v>
      </c>
    </row>
    <row r="207" spans="2:13" ht="15.75" thickBot="1" x14ac:dyDescent="0.3">
      <c r="B207" s="173"/>
      <c r="C207" s="173"/>
      <c r="D207" s="161"/>
    </row>
    <row r="208" spans="2:13" ht="15.75" thickBot="1" x14ac:dyDescent="0.3">
      <c r="B208" s="239" t="s">
        <v>324</v>
      </c>
      <c r="C208" s="240"/>
      <c r="D208" s="116">
        <v>0</v>
      </c>
    </row>
    <row r="209" spans="2:4" ht="15.75" thickBot="1" x14ac:dyDescent="0.3">
      <c r="B209" s="173"/>
      <c r="C209" s="173"/>
      <c r="D209" s="161"/>
    </row>
    <row r="210" spans="2:4" ht="15.75" thickBot="1" x14ac:dyDescent="0.3">
      <c r="B210" s="239" t="s">
        <v>325</v>
      </c>
      <c r="C210" s="240"/>
      <c r="D210" s="116">
        <v>0</v>
      </c>
    </row>
    <row r="211" spans="2:4" ht="15.75" thickBot="1" x14ac:dyDescent="0.3">
      <c r="B211" s="173"/>
      <c r="C211" s="173"/>
      <c r="D211" s="161"/>
    </row>
    <row r="212" spans="2:4" ht="15.75" thickBot="1" x14ac:dyDescent="0.3">
      <c r="B212" s="239" t="s">
        <v>326</v>
      </c>
      <c r="C212" s="240"/>
      <c r="D212" s="116">
        <v>0</v>
      </c>
    </row>
    <row r="213" spans="2:4" x14ac:dyDescent="0.25">
      <c r="B213" s="117"/>
      <c r="C213" s="117"/>
      <c r="D213" s="117"/>
    </row>
    <row r="214" spans="2:4" x14ac:dyDescent="0.25">
      <c r="B214" s="117"/>
      <c r="C214" s="117"/>
      <c r="D214" s="117"/>
    </row>
    <row r="215" spans="2:4" x14ac:dyDescent="0.25">
      <c r="B215" s="8" t="s">
        <v>327</v>
      </c>
      <c r="C215" s="117"/>
      <c r="D215" s="117"/>
    </row>
    <row r="216" spans="2:4" ht="15.75" thickBot="1" x14ac:dyDescent="0.3">
      <c r="B216" s="117"/>
      <c r="C216" s="117"/>
      <c r="D216" s="117"/>
    </row>
    <row r="217" spans="2:4" ht="15.75" thickBot="1" x14ac:dyDescent="0.3">
      <c r="B217" s="219" t="s">
        <v>470</v>
      </c>
      <c r="C217" s="116">
        <v>0</v>
      </c>
      <c r="D217" s="117"/>
    </row>
    <row r="218" spans="2:4" ht="15.75" thickBot="1" x14ac:dyDescent="0.3">
      <c r="B218" s="173"/>
      <c r="C218" s="161"/>
      <c r="D218" s="117"/>
    </row>
    <row r="219" spans="2:4" ht="15.75" thickBot="1" x14ac:dyDescent="0.3">
      <c r="B219" s="219" t="s">
        <v>471</v>
      </c>
      <c r="C219" s="116">
        <v>0</v>
      </c>
      <c r="D219" s="117"/>
    </row>
    <row r="220" spans="2:4" ht="15.75" thickBot="1" x14ac:dyDescent="0.3">
      <c r="B220" s="173"/>
      <c r="C220" s="161"/>
      <c r="D220" s="117"/>
    </row>
    <row r="221" spans="2:4" ht="15.75" thickBot="1" x14ac:dyDescent="0.3">
      <c r="B221" s="219" t="s">
        <v>472</v>
      </c>
      <c r="C221" s="116">
        <v>0</v>
      </c>
      <c r="D221" s="117"/>
    </row>
    <row r="222" spans="2:4" ht="15.75" thickBot="1" x14ac:dyDescent="0.3">
      <c r="B222" s="173"/>
      <c r="C222" s="161"/>
      <c r="D222" s="117"/>
    </row>
    <row r="223" spans="2:4" ht="15.75" thickBot="1" x14ac:dyDescent="0.3">
      <c r="B223" s="219" t="s">
        <v>473</v>
      </c>
      <c r="C223" s="116">
        <v>0</v>
      </c>
      <c r="D223" s="117"/>
    </row>
    <row r="224" spans="2:4" x14ac:dyDescent="0.25">
      <c r="B224" s="117"/>
      <c r="C224" s="117"/>
      <c r="D224" s="117"/>
    </row>
    <row r="225" spans="2:4" x14ac:dyDescent="0.25">
      <c r="B225" s="117"/>
      <c r="C225" s="117"/>
      <c r="D225" s="117"/>
    </row>
    <row r="226" spans="2:4" x14ac:dyDescent="0.25">
      <c r="B226" s="8" t="s">
        <v>329</v>
      </c>
      <c r="C226" s="117" t="s">
        <v>333</v>
      </c>
      <c r="D226" s="117"/>
    </row>
    <row r="227" spans="2:4" ht="15.75" thickBot="1" x14ac:dyDescent="0.3">
      <c r="B227" s="117"/>
      <c r="C227" s="117"/>
      <c r="D227" s="117"/>
    </row>
    <row r="228" spans="2:4" ht="15.75" thickBot="1" x14ac:dyDescent="0.3">
      <c r="B228" s="114" t="s">
        <v>297</v>
      </c>
      <c r="C228" s="163">
        <v>0</v>
      </c>
      <c r="D228" s="164"/>
    </row>
    <row r="229" spans="2:4" ht="15.75" thickBot="1" x14ac:dyDescent="0.3">
      <c r="B229" s="117"/>
      <c r="C229" s="161"/>
      <c r="D229" s="117"/>
    </row>
    <row r="230" spans="2:4" ht="15.75" thickBot="1" x14ac:dyDescent="0.3">
      <c r="B230" s="114" t="s">
        <v>298</v>
      </c>
      <c r="C230" s="163">
        <v>0</v>
      </c>
      <c r="D230" s="164"/>
    </row>
    <row r="231" spans="2:4" ht="15.75" thickBot="1" x14ac:dyDescent="0.3">
      <c r="B231" s="117"/>
      <c r="C231" s="161"/>
      <c r="D231" s="117"/>
    </row>
    <row r="232" spans="2:4" ht="15.75" thickBot="1" x14ac:dyDescent="0.3">
      <c r="B232" s="114" t="s">
        <v>299</v>
      </c>
      <c r="C232" s="163">
        <v>0</v>
      </c>
      <c r="D232" s="164"/>
    </row>
    <row r="233" spans="2:4" ht="15.75" thickBot="1" x14ac:dyDescent="0.3">
      <c r="B233" s="117"/>
      <c r="C233" s="161"/>
      <c r="D233" s="117"/>
    </row>
    <row r="234" spans="2:4" ht="15.75" thickBot="1" x14ac:dyDescent="0.3">
      <c r="B234" s="114" t="s">
        <v>300</v>
      </c>
      <c r="C234" s="163">
        <v>0</v>
      </c>
      <c r="D234" s="164"/>
    </row>
    <row r="235" spans="2:4" x14ac:dyDescent="0.25">
      <c r="B235" s="117"/>
      <c r="C235" s="117"/>
      <c r="D235" s="117"/>
    </row>
    <row r="236" spans="2:4" ht="15.75" thickBot="1" x14ac:dyDescent="0.3">
      <c r="B236" s="117"/>
      <c r="C236" s="117" t="s">
        <v>345</v>
      </c>
      <c r="D236" s="117"/>
    </row>
    <row r="237" spans="2:4" ht="39.75" thickBot="1" x14ac:dyDescent="0.3">
      <c r="B237" s="118" t="s">
        <v>330</v>
      </c>
      <c r="C237" s="163">
        <v>0</v>
      </c>
      <c r="D237" s="117"/>
    </row>
    <row r="238" spans="2:4" x14ac:dyDescent="0.25">
      <c r="B238" s="117"/>
      <c r="C238" s="117"/>
      <c r="D238" s="117"/>
    </row>
    <row r="239" spans="2:4" ht="15.75" thickBot="1" x14ac:dyDescent="0.3">
      <c r="B239" s="227" t="s">
        <v>478</v>
      </c>
      <c r="C239" s="227"/>
      <c r="D239" s="117"/>
    </row>
    <row r="240" spans="2:4" ht="15.75" thickBot="1" x14ac:dyDescent="0.3">
      <c r="B240" s="219" t="s">
        <v>474</v>
      </c>
      <c r="C240" s="116">
        <v>0</v>
      </c>
    </row>
    <row r="241" spans="2:3" ht="15.75" thickBot="1" x14ac:dyDescent="0.3">
      <c r="B241" s="173"/>
      <c r="C241" s="161"/>
    </row>
    <row r="242" spans="2:3" ht="15.75" thickBot="1" x14ac:dyDescent="0.3">
      <c r="B242" s="219" t="s">
        <v>475</v>
      </c>
      <c r="C242" s="116">
        <v>0</v>
      </c>
    </row>
    <row r="243" spans="2:3" ht="15.75" thickBot="1" x14ac:dyDescent="0.3">
      <c r="B243" s="173"/>
      <c r="C243" s="161"/>
    </row>
    <row r="244" spans="2:3" ht="15.75" thickBot="1" x14ac:dyDescent="0.3">
      <c r="B244" s="219" t="s">
        <v>476</v>
      </c>
      <c r="C244" s="116">
        <v>0</v>
      </c>
    </row>
    <row r="245" spans="2:3" ht="15.75" thickBot="1" x14ac:dyDescent="0.3">
      <c r="B245" s="173"/>
      <c r="C245" s="161"/>
    </row>
    <row r="246" spans="2:3" ht="15.75" thickBot="1" x14ac:dyDescent="0.3">
      <c r="B246" s="219" t="s">
        <v>477</v>
      </c>
      <c r="C246" s="116">
        <v>0</v>
      </c>
    </row>
  </sheetData>
  <sheetProtection selectLockedCells="1"/>
  <mergeCells count="36">
    <mergeCell ref="F111:J111"/>
    <mergeCell ref="F113:J113"/>
    <mergeCell ref="F201:J201"/>
    <mergeCell ref="F172:J172"/>
    <mergeCell ref="F174:J174"/>
    <mergeCell ref="F176:J176"/>
    <mergeCell ref="F197:J197"/>
    <mergeCell ref="F199:J199"/>
    <mergeCell ref="B118:K118"/>
    <mergeCell ref="F115:J115"/>
    <mergeCell ref="C1:D1"/>
    <mergeCell ref="B3:J3"/>
    <mergeCell ref="B47:K47"/>
    <mergeCell ref="B95:K95"/>
    <mergeCell ref="B6:M6"/>
    <mergeCell ref="F41:J41"/>
    <mergeCell ref="F43:J43"/>
    <mergeCell ref="F45:J45"/>
    <mergeCell ref="F89:J89"/>
    <mergeCell ref="F91:J91"/>
    <mergeCell ref="F93:J93"/>
    <mergeCell ref="B239:C239"/>
    <mergeCell ref="G202:J202"/>
    <mergeCell ref="E137:J137"/>
    <mergeCell ref="E133:J133"/>
    <mergeCell ref="E135:J135"/>
    <mergeCell ref="B139:K139"/>
    <mergeCell ref="B178:K178"/>
    <mergeCell ref="F191:J191"/>
    <mergeCell ref="F193:J193"/>
    <mergeCell ref="F195:J195"/>
    <mergeCell ref="B208:C208"/>
    <mergeCell ref="B210:C210"/>
    <mergeCell ref="B212:C212"/>
    <mergeCell ref="B203:E203"/>
    <mergeCell ref="B206:C206"/>
  </mergeCells>
  <pageMargins left="0.2" right="0.2" top="0.25" bottom="0.2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7"/>
  <sheetViews>
    <sheetView zoomScaleNormal="100" workbookViewId="0">
      <pane xSplit="1" ySplit="4" topLeftCell="B221" activePane="bottomRight" state="frozen"/>
      <selection pane="topRight" activeCell="B1" sqref="B1"/>
      <selection pane="bottomLeft" activeCell="A3" sqref="A3"/>
      <selection pane="bottomRight" activeCell="E230" sqref="E230"/>
    </sheetView>
  </sheetViews>
  <sheetFormatPr defaultColWidth="9" defaultRowHeight="15" x14ac:dyDescent="0.25"/>
  <cols>
    <col min="1" max="1" width="35.7109375" style="25" bestFit="1" customWidth="1"/>
    <col min="2" max="2" width="23.85546875" style="25" bestFit="1" customWidth="1"/>
    <col min="3" max="3" width="19.42578125" style="25" customWidth="1"/>
    <col min="4" max="4" width="10.5703125" style="88" bestFit="1" customWidth="1"/>
    <col min="5" max="6" width="8.140625" style="26" customWidth="1"/>
    <col min="7" max="7" width="8.28515625" style="26" customWidth="1"/>
    <col min="8" max="8" width="7.85546875" style="26" customWidth="1"/>
    <col min="9" max="9" width="9.5703125" style="26" customWidth="1"/>
    <col min="10" max="10" width="12.85546875" style="25" customWidth="1"/>
    <col min="11" max="11" width="13.85546875" style="25" customWidth="1"/>
    <col min="12" max="12" width="13.5703125" style="25" customWidth="1"/>
    <col min="13" max="16384" width="9" style="25"/>
  </cols>
  <sheetData>
    <row r="1" spans="1:12" thickBot="1" x14ac:dyDescent="0.3">
      <c r="A1" s="24" t="s">
        <v>334</v>
      </c>
      <c r="B1" s="242"/>
      <c r="C1" s="243"/>
    </row>
    <row r="2" spans="1:12" ht="14.25" x14ac:dyDescent="0.25">
      <c r="A2" s="27"/>
      <c r="B2" s="28"/>
    </row>
    <row r="3" spans="1:12" ht="21.75" customHeight="1" x14ac:dyDescent="0.35">
      <c r="A3" s="255" t="s">
        <v>288</v>
      </c>
      <c r="B3" s="255"/>
      <c r="C3" s="255"/>
      <c r="D3" s="255"/>
      <c r="E3" s="255"/>
      <c r="F3" s="255"/>
      <c r="G3" s="255"/>
      <c r="H3" s="255"/>
      <c r="I3" s="255"/>
    </row>
    <row r="4" spans="1:12" ht="31.9" customHeight="1" x14ac:dyDescent="0.25">
      <c r="A4" s="29" t="s">
        <v>102</v>
      </c>
      <c r="B4" s="29" t="s">
        <v>103</v>
      </c>
      <c r="C4" s="29" t="s">
        <v>104</v>
      </c>
      <c r="D4" s="89" t="s">
        <v>105</v>
      </c>
      <c r="E4" s="30" t="s">
        <v>191</v>
      </c>
      <c r="F4" s="30" t="s">
        <v>109</v>
      </c>
      <c r="G4" s="30" t="s">
        <v>110</v>
      </c>
      <c r="H4" s="30" t="s">
        <v>111</v>
      </c>
      <c r="I4" s="55" t="s">
        <v>106</v>
      </c>
      <c r="J4" s="31" t="s">
        <v>108</v>
      </c>
      <c r="K4" s="32" t="s">
        <v>331</v>
      </c>
      <c r="L4" s="31" t="s">
        <v>108</v>
      </c>
    </row>
    <row r="5" spans="1:12" ht="12.2" customHeight="1" x14ac:dyDescent="0.25">
      <c r="A5" s="29"/>
      <c r="B5" s="29"/>
      <c r="C5" s="29"/>
      <c r="D5" s="89"/>
      <c r="E5" s="30"/>
      <c r="F5" s="30"/>
      <c r="G5" s="30"/>
      <c r="H5" s="30"/>
      <c r="I5" s="55"/>
      <c r="J5" s="31"/>
    </row>
    <row r="6" spans="1:12" ht="21" x14ac:dyDescent="0.35">
      <c r="A6" s="256" t="s">
        <v>460</v>
      </c>
      <c r="B6" s="257"/>
      <c r="C6" s="257"/>
      <c r="D6" s="257"/>
      <c r="E6" s="257"/>
      <c r="F6" s="257"/>
      <c r="G6" s="257"/>
      <c r="H6" s="257"/>
      <c r="I6" s="257"/>
      <c r="J6" s="257"/>
      <c r="K6" s="33"/>
      <c r="L6" s="34"/>
    </row>
    <row r="7" spans="1:12" ht="15" customHeight="1" x14ac:dyDescent="0.25">
      <c r="A7" s="105" t="s">
        <v>289</v>
      </c>
      <c r="B7" s="105" t="s">
        <v>290</v>
      </c>
      <c r="C7" s="105" t="s">
        <v>13</v>
      </c>
      <c r="D7" s="106">
        <v>63017</v>
      </c>
      <c r="E7" s="107"/>
      <c r="F7" s="107"/>
      <c r="G7" s="107"/>
      <c r="H7" s="107">
        <v>1</v>
      </c>
      <c r="I7" s="107">
        <v>1</v>
      </c>
      <c r="J7" s="155">
        <v>0</v>
      </c>
      <c r="K7" s="83">
        <v>1</v>
      </c>
      <c r="L7" s="75">
        <v>0</v>
      </c>
    </row>
    <row r="8" spans="1:12" ht="15" customHeight="1" x14ac:dyDescent="0.25">
      <c r="A8" s="105" t="s">
        <v>0</v>
      </c>
      <c r="B8" s="105" t="s">
        <v>1</v>
      </c>
      <c r="C8" s="105" t="s">
        <v>2</v>
      </c>
      <c r="D8" s="106" t="s">
        <v>3</v>
      </c>
      <c r="E8" s="107"/>
      <c r="F8" s="107"/>
      <c r="G8" s="107"/>
      <c r="H8" s="107">
        <v>4</v>
      </c>
      <c r="I8" s="107">
        <v>2</v>
      </c>
      <c r="J8" s="155">
        <v>0</v>
      </c>
      <c r="K8" s="83">
        <v>1</v>
      </c>
      <c r="L8" s="75">
        <v>0</v>
      </c>
    </row>
    <row r="9" spans="1:12" ht="15" customHeight="1" x14ac:dyDescent="0.25">
      <c r="A9" s="108" t="s">
        <v>4</v>
      </c>
      <c r="B9" s="108" t="s">
        <v>5</v>
      </c>
      <c r="C9" s="108" t="s">
        <v>6</v>
      </c>
      <c r="D9" s="109" t="s">
        <v>7</v>
      </c>
      <c r="E9" s="110"/>
      <c r="F9" s="110"/>
      <c r="G9" s="110"/>
      <c r="H9" s="110">
        <v>2</v>
      </c>
      <c r="I9" s="110">
        <v>1</v>
      </c>
      <c r="J9" s="75">
        <v>0</v>
      </c>
      <c r="K9" s="83">
        <v>1</v>
      </c>
      <c r="L9" s="75">
        <v>0</v>
      </c>
    </row>
    <row r="10" spans="1:12" ht="15" customHeight="1" x14ac:dyDescent="0.25">
      <c r="A10" s="108" t="s">
        <v>8</v>
      </c>
      <c r="B10" s="108" t="s">
        <v>9</v>
      </c>
      <c r="C10" s="108" t="s">
        <v>2</v>
      </c>
      <c r="D10" s="109" t="s">
        <v>10</v>
      </c>
      <c r="E10" s="110"/>
      <c r="F10" s="110"/>
      <c r="G10" s="110"/>
      <c r="H10" s="110">
        <v>1</v>
      </c>
      <c r="I10" s="110">
        <v>1</v>
      </c>
      <c r="J10" s="75">
        <v>0</v>
      </c>
      <c r="K10" s="83">
        <v>1</v>
      </c>
      <c r="L10" s="75">
        <v>0</v>
      </c>
    </row>
    <row r="11" spans="1:12" ht="15" customHeight="1" x14ac:dyDescent="0.25">
      <c r="A11" s="108" t="s">
        <v>414</v>
      </c>
      <c r="B11" s="108" t="s">
        <v>9</v>
      </c>
      <c r="C11" s="108" t="s">
        <v>2</v>
      </c>
      <c r="D11" s="109" t="s">
        <v>10</v>
      </c>
      <c r="E11" s="110"/>
      <c r="F11" s="110"/>
      <c r="G11" s="110"/>
      <c r="H11" s="110">
        <v>2</v>
      </c>
      <c r="I11" s="110">
        <v>2</v>
      </c>
      <c r="J11" s="75">
        <v>0</v>
      </c>
      <c r="K11" s="83">
        <v>1</v>
      </c>
      <c r="L11" s="75">
        <v>0</v>
      </c>
    </row>
    <row r="12" spans="1:12" ht="15" customHeight="1" x14ac:dyDescent="0.25">
      <c r="A12" s="108" t="s">
        <v>11</v>
      </c>
      <c r="B12" s="108" t="s">
        <v>12</v>
      </c>
      <c r="C12" s="108" t="s">
        <v>13</v>
      </c>
      <c r="D12" s="109" t="s">
        <v>14</v>
      </c>
      <c r="E12" s="110"/>
      <c r="F12" s="110"/>
      <c r="G12" s="110"/>
      <c r="H12" s="110">
        <v>3</v>
      </c>
      <c r="I12" s="110">
        <v>6</v>
      </c>
      <c r="J12" s="75">
        <v>0</v>
      </c>
      <c r="K12" s="83">
        <v>1</v>
      </c>
      <c r="L12" s="75">
        <v>0</v>
      </c>
    </row>
    <row r="13" spans="1:12" ht="15" customHeight="1" x14ac:dyDescent="0.25">
      <c r="A13" s="108" t="s">
        <v>11</v>
      </c>
      <c r="B13" s="108" t="s">
        <v>12</v>
      </c>
      <c r="C13" s="108" t="s">
        <v>13</v>
      </c>
      <c r="D13" s="109" t="s">
        <v>14</v>
      </c>
      <c r="E13" s="110"/>
      <c r="F13" s="110"/>
      <c r="G13" s="110"/>
      <c r="H13" s="110">
        <v>1</v>
      </c>
      <c r="I13" s="110">
        <v>2</v>
      </c>
      <c r="J13" s="75">
        <v>0</v>
      </c>
      <c r="K13" s="83">
        <v>1</v>
      </c>
      <c r="L13" s="75">
        <v>0</v>
      </c>
    </row>
    <row r="14" spans="1:12" ht="15" customHeight="1" x14ac:dyDescent="0.25">
      <c r="A14" s="108" t="s">
        <v>15</v>
      </c>
      <c r="B14" s="108" t="s">
        <v>16</v>
      </c>
      <c r="C14" s="108" t="s">
        <v>13</v>
      </c>
      <c r="D14" s="109" t="s">
        <v>17</v>
      </c>
      <c r="E14" s="110"/>
      <c r="F14" s="110"/>
      <c r="G14" s="110"/>
      <c r="H14" s="110">
        <v>2</v>
      </c>
      <c r="I14" s="110">
        <v>1</v>
      </c>
      <c r="J14" s="75">
        <v>0</v>
      </c>
      <c r="K14" s="83">
        <v>1</v>
      </c>
      <c r="L14" s="75">
        <v>0</v>
      </c>
    </row>
    <row r="15" spans="1:12" ht="15" customHeight="1" x14ac:dyDescent="0.25">
      <c r="A15" s="108" t="s">
        <v>18</v>
      </c>
      <c r="B15" s="108" t="s">
        <v>19</v>
      </c>
      <c r="C15" s="108" t="s">
        <v>20</v>
      </c>
      <c r="D15" s="109" t="s">
        <v>21</v>
      </c>
      <c r="E15" s="110"/>
      <c r="F15" s="110"/>
      <c r="G15" s="110"/>
      <c r="H15" s="110">
        <v>1</v>
      </c>
      <c r="I15" s="110">
        <v>1</v>
      </c>
      <c r="J15" s="75">
        <v>0</v>
      </c>
      <c r="K15" s="83">
        <v>1</v>
      </c>
      <c r="L15" s="75">
        <v>0</v>
      </c>
    </row>
    <row r="16" spans="1:12" ht="15" customHeight="1" x14ac:dyDescent="0.25">
      <c r="A16" s="108" t="s">
        <v>22</v>
      </c>
      <c r="B16" s="108" t="s">
        <v>23</v>
      </c>
      <c r="C16" s="108" t="s">
        <v>24</v>
      </c>
      <c r="D16" s="109" t="s">
        <v>25</v>
      </c>
      <c r="E16" s="110"/>
      <c r="F16" s="110"/>
      <c r="G16" s="110"/>
      <c r="H16" s="110">
        <v>1</v>
      </c>
      <c r="I16" s="110">
        <v>1</v>
      </c>
      <c r="J16" s="75">
        <v>0</v>
      </c>
      <c r="K16" s="83">
        <v>1</v>
      </c>
      <c r="L16" s="75">
        <v>0</v>
      </c>
    </row>
    <row r="17" spans="1:12" ht="15" customHeight="1" x14ac:dyDescent="0.25">
      <c r="A17" s="108" t="s">
        <v>415</v>
      </c>
      <c r="B17" s="108" t="s">
        <v>23</v>
      </c>
      <c r="C17" s="108" t="s">
        <v>24</v>
      </c>
      <c r="D17" s="109" t="s">
        <v>25</v>
      </c>
      <c r="E17" s="110"/>
      <c r="F17" s="110"/>
      <c r="G17" s="110"/>
      <c r="H17" s="110">
        <v>2</v>
      </c>
      <c r="I17" s="110">
        <v>2</v>
      </c>
      <c r="J17" s="75">
        <v>0</v>
      </c>
      <c r="K17" s="83">
        <v>1</v>
      </c>
      <c r="L17" s="75">
        <v>0</v>
      </c>
    </row>
    <row r="18" spans="1:12" ht="15" customHeight="1" x14ac:dyDescent="0.25">
      <c r="A18" s="108" t="s">
        <v>26</v>
      </c>
      <c r="B18" s="108" t="s">
        <v>27</v>
      </c>
      <c r="C18" s="108" t="s">
        <v>20</v>
      </c>
      <c r="D18" s="109" t="s">
        <v>28</v>
      </c>
      <c r="E18" s="110"/>
      <c r="F18" s="110"/>
      <c r="G18" s="110"/>
      <c r="H18" s="110">
        <v>2</v>
      </c>
      <c r="I18" s="110">
        <v>1</v>
      </c>
      <c r="J18" s="75">
        <v>0</v>
      </c>
      <c r="K18" s="83">
        <v>1</v>
      </c>
      <c r="L18" s="75">
        <v>0</v>
      </c>
    </row>
    <row r="19" spans="1:12" ht="15" customHeight="1" x14ac:dyDescent="0.25">
      <c r="A19" s="108" t="s">
        <v>416</v>
      </c>
      <c r="B19" s="108" t="s">
        <v>413</v>
      </c>
      <c r="C19" s="108" t="s">
        <v>24</v>
      </c>
      <c r="D19" s="109" t="s">
        <v>56</v>
      </c>
      <c r="E19" s="110">
        <v>1</v>
      </c>
      <c r="F19" s="110"/>
      <c r="G19" s="110"/>
      <c r="H19" s="110"/>
      <c r="I19" s="110">
        <v>2</v>
      </c>
      <c r="J19" s="75">
        <v>0</v>
      </c>
      <c r="K19" s="83">
        <v>1</v>
      </c>
      <c r="L19" s="75">
        <v>0</v>
      </c>
    </row>
    <row r="20" spans="1:12" ht="15" customHeight="1" x14ac:dyDescent="0.25">
      <c r="A20" s="108" t="s">
        <v>29</v>
      </c>
      <c r="B20" s="108" t="s">
        <v>30</v>
      </c>
      <c r="C20" s="108" t="s">
        <v>6</v>
      </c>
      <c r="D20" s="109" t="s">
        <v>31</v>
      </c>
      <c r="E20" s="110"/>
      <c r="F20" s="110"/>
      <c r="G20" s="110"/>
      <c r="H20" s="110">
        <v>2</v>
      </c>
      <c r="I20" s="110">
        <v>2</v>
      </c>
      <c r="J20" s="75">
        <v>0</v>
      </c>
      <c r="K20" s="83">
        <v>1</v>
      </c>
      <c r="L20" s="75">
        <v>0</v>
      </c>
    </row>
    <row r="21" spans="1:12" ht="15" customHeight="1" x14ac:dyDescent="0.25">
      <c r="A21" s="108" t="s">
        <v>32</v>
      </c>
      <c r="B21" s="108" t="s">
        <v>33</v>
      </c>
      <c r="C21" s="108" t="s">
        <v>13</v>
      </c>
      <c r="D21" s="109" t="s">
        <v>34</v>
      </c>
      <c r="E21" s="110"/>
      <c r="F21" s="110"/>
      <c r="G21" s="110"/>
      <c r="H21" s="110">
        <v>2</v>
      </c>
      <c r="I21" s="110">
        <v>1</v>
      </c>
      <c r="J21" s="75">
        <v>0</v>
      </c>
      <c r="K21" s="83">
        <v>1</v>
      </c>
      <c r="L21" s="75">
        <v>0</v>
      </c>
    </row>
    <row r="22" spans="1:12" ht="15" customHeight="1" x14ac:dyDescent="0.25">
      <c r="A22" s="108" t="s">
        <v>35</v>
      </c>
      <c r="B22" s="108" t="s">
        <v>36</v>
      </c>
      <c r="C22" s="108" t="s">
        <v>20</v>
      </c>
      <c r="D22" s="109" t="s">
        <v>37</v>
      </c>
      <c r="E22" s="110"/>
      <c r="F22" s="110"/>
      <c r="G22" s="110"/>
      <c r="H22" s="110">
        <v>2</v>
      </c>
      <c r="I22" s="110">
        <v>1</v>
      </c>
      <c r="J22" s="75">
        <v>0</v>
      </c>
      <c r="K22" s="83">
        <v>1</v>
      </c>
      <c r="L22" s="75">
        <v>0</v>
      </c>
    </row>
    <row r="23" spans="1:12" ht="15" customHeight="1" x14ac:dyDescent="0.25">
      <c r="A23" s="108" t="s">
        <v>38</v>
      </c>
      <c r="B23" s="108" t="s">
        <v>39</v>
      </c>
      <c r="C23" s="108" t="s">
        <v>20</v>
      </c>
      <c r="D23" s="109" t="s">
        <v>40</v>
      </c>
      <c r="E23" s="110"/>
      <c r="F23" s="110"/>
      <c r="G23" s="110"/>
      <c r="H23" s="110">
        <v>1</v>
      </c>
      <c r="I23" s="110">
        <v>2</v>
      </c>
      <c r="J23" s="75">
        <v>0</v>
      </c>
      <c r="K23" s="83">
        <v>1</v>
      </c>
      <c r="L23" s="75">
        <v>0</v>
      </c>
    </row>
    <row r="24" spans="1:12" ht="15" customHeight="1" x14ac:dyDescent="0.25">
      <c r="A24" s="108" t="s">
        <v>41</v>
      </c>
      <c r="B24" s="108" t="s">
        <v>42</v>
      </c>
      <c r="C24" s="108" t="s">
        <v>13</v>
      </c>
      <c r="D24" s="109" t="s">
        <v>43</v>
      </c>
      <c r="E24" s="110"/>
      <c r="F24" s="110"/>
      <c r="G24" s="110"/>
      <c r="H24" s="110">
        <v>1</v>
      </c>
      <c r="I24" s="110">
        <v>1</v>
      </c>
      <c r="J24" s="75">
        <v>0</v>
      </c>
      <c r="K24" s="83">
        <v>1</v>
      </c>
      <c r="L24" s="75">
        <v>0</v>
      </c>
    </row>
    <row r="25" spans="1:12" ht="15" customHeight="1" x14ac:dyDescent="0.25">
      <c r="A25" s="108" t="s">
        <v>44</v>
      </c>
      <c r="B25" s="108" t="s">
        <v>45</v>
      </c>
      <c r="C25" s="108" t="s">
        <v>24</v>
      </c>
      <c r="D25" s="109" t="s">
        <v>46</v>
      </c>
      <c r="E25" s="110"/>
      <c r="F25" s="110"/>
      <c r="G25" s="110"/>
      <c r="H25" s="110">
        <v>2</v>
      </c>
      <c r="I25" s="110">
        <v>1</v>
      </c>
      <c r="J25" s="75">
        <v>0</v>
      </c>
      <c r="K25" s="83">
        <v>1</v>
      </c>
      <c r="L25" s="75">
        <v>0</v>
      </c>
    </row>
    <row r="26" spans="1:12" ht="15" customHeight="1" x14ac:dyDescent="0.25">
      <c r="A26" s="108" t="s">
        <v>47</v>
      </c>
      <c r="B26" s="108" t="s">
        <v>48</v>
      </c>
      <c r="C26" s="108" t="s">
        <v>24</v>
      </c>
      <c r="D26" s="109" t="s">
        <v>49</v>
      </c>
      <c r="E26" s="110"/>
      <c r="F26" s="110"/>
      <c r="G26" s="110"/>
      <c r="H26" s="110">
        <v>2</v>
      </c>
      <c r="I26" s="110">
        <v>1</v>
      </c>
      <c r="J26" s="75">
        <v>0</v>
      </c>
      <c r="K26" s="83">
        <v>1</v>
      </c>
      <c r="L26" s="75">
        <v>0</v>
      </c>
    </row>
    <row r="27" spans="1:12" ht="15" customHeight="1" x14ac:dyDescent="0.25">
      <c r="A27" s="108" t="s">
        <v>50</v>
      </c>
      <c r="B27" s="108" t="s">
        <v>51</v>
      </c>
      <c r="C27" s="108" t="s">
        <v>52</v>
      </c>
      <c r="D27" s="109" t="s">
        <v>53</v>
      </c>
      <c r="E27" s="110"/>
      <c r="F27" s="110"/>
      <c r="G27" s="110"/>
      <c r="H27" s="110">
        <v>1</v>
      </c>
      <c r="I27" s="110">
        <v>2</v>
      </c>
      <c r="J27" s="75">
        <v>0</v>
      </c>
      <c r="K27" s="83">
        <v>1</v>
      </c>
      <c r="L27" s="75">
        <v>0</v>
      </c>
    </row>
    <row r="28" spans="1:12" ht="15" customHeight="1" x14ac:dyDescent="0.25">
      <c r="A28" s="108" t="s">
        <v>54</v>
      </c>
      <c r="B28" s="108" t="s">
        <v>55</v>
      </c>
      <c r="C28" s="108" t="s">
        <v>24</v>
      </c>
      <c r="D28" s="109" t="s">
        <v>56</v>
      </c>
      <c r="E28" s="110"/>
      <c r="F28" s="110"/>
      <c r="G28" s="110"/>
      <c r="H28" s="110">
        <v>3</v>
      </c>
      <c r="I28" s="110">
        <v>6</v>
      </c>
      <c r="J28" s="75">
        <v>0</v>
      </c>
      <c r="K28" s="83">
        <v>1</v>
      </c>
      <c r="L28" s="75">
        <v>0</v>
      </c>
    </row>
    <row r="29" spans="1:12" ht="15" customHeight="1" x14ac:dyDescent="0.25">
      <c r="A29" s="108" t="s">
        <v>417</v>
      </c>
      <c r="B29" s="108" t="s">
        <v>55</v>
      </c>
      <c r="C29" s="108" t="s">
        <v>24</v>
      </c>
      <c r="D29" s="109" t="s">
        <v>56</v>
      </c>
      <c r="E29" s="110"/>
      <c r="F29" s="110"/>
      <c r="G29" s="110"/>
      <c r="H29" s="110">
        <v>2</v>
      </c>
      <c r="I29" s="110">
        <v>4</v>
      </c>
      <c r="J29" s="75">
        <v>0</v>
      </c>
      <c r="K29" s="83">
        <v>1</v>
      </c>
      <c r="L29" s="75">
        <v>0</v>
      </c>
    </row>
    <row r="30" spans="1:12" ht="15" customHeight="1" x14ac:dyDescent="0.25">
      <c r="A30" s="108" t="s">
        <v>57</v>
      </c>
      <c r="B30" s="108" t="s">
        <v>58</v>
      </c>
      <c r="C30" s="108" t="s">
        <v>6</v>
      </c>
      <c r="D30" s="109" t="s">
        <v>59</v>
      </c>
      <c r="E30" s="110"/>
      <c r="F30" s="110"/>
      <c r="G30" s="110"/>
      <c r="H30" s="110">
        <v>1</v>
      </c>
      <c r="I30" s="110">
        <v>1</v>
      </c>
      <c r="J30" s="75">
        <v>0</v>
      </c>
      <c r="K30" s="83">
        <v>1</v>
      </c>
      <c r="L30" s="75">
        <v>0</v>
      </c>
    </row>
    <row r="31" spans="1:12" ht="15" customHeight="1" x14ac:dyDescent="0.25">
      <c r="A31" s="108" t="s">
        <v>418</v>
      </c>
      <c r="B31" s="108" t="s">
        <v>58</v>
      </c>
      <c r="C31" s="108" t="s">
        <v>6</v>
      </c>
      <c r="D31" s="109" t="s">
        <v>59</v>
      </c>
      <c r="E31" s="110"/>
      <c r="F31" s="110"/>
      <c r="G31" s="110"/>
      <c r="H31" s="110">
        <v>2</v>
      </c>
      <c r="I31" s="110">
        <v>2</v>
      </c>
      <c r="J31" s="75">
        <v>0</v>
      </c>
      <c r="K31" s="83">
        <v>1</v>
      </c>
      <c r="L31" s="75">
        <v>0</v>
      </c>
    </row>
    <row r="32" spans="1:12" ht="15" customHeight="1" x14ac:dyDescent="0.25">
      <c r="A32" s="108" t="s">
        <v>60</v>
      </c>
      <c r="B32" s="108" t="s">
        <v>61</v>
      </c>
      <c r="C32" s="108" t="s">
        <v>20</v>
      </c>
      <c r="D32" s="109" t="s">
        <v>62</v>
      </c>
      <c r="E32" s="110"/>
      <c r="F32" s="110"/>
      <c r="G32" s="110"/>
      <c r="H32" s="110">
        <v>1</v>
      </c>
      <c r="I32" s="110">
        <v>2</v>
      </c>
      <c r="J32" s="75">
        <v>0</v>
      </c>
      <c r="K32" s="83">
        <v>1</v>
      </c>
      <c r="L32" s="75">
        <v>0</v>
      </c>
    </row>
    <row r="33" spans="1:12" ht="15" customHeight="1" x14ac:dyDescent="0.25">
      <c r="A33" s="108" t="s">
        <v>419</v>
      </c>
      <c r="B33" s="108" t="s">
        <v>61</v>
      </c>
      <c r="C33" s="108" t="s">
        <v>20</v>
      </c>
      <c r="D33" s="109" t="s">
        <v>62</v>
      </c>
      <c r="E33" s="110"/>
      <c r="F33" s="110"/>
      <c r="G33" s="110"/>
      <c r="H33" s="110">
        <v>2</v>
      </c>
      <c r="I33" s="110">
        <v>4</v>
      </c>
      <c r="J33" s="75">
        <v>0</v>
      </c>
      <c r="K33" s="83">
        <v>1</v>
      </c>
      <c r="L33" s="75">
        <v>0</v>
      </c>
    </row>
    <row r="34" spans="1:12" ht="15" customHeight="1" x14ac:dyDescent="0.25">
      <c r="A34" s="108" t="s">
        <v>63</v>
      </c>
      <c r="B34" s="108" t="s">
        <v>64</v>
      </c>
      <c r="C34" s="108" t="s">
        <v>13</v>
      </c>
      <c r="D34" s="109" t="s">
        <v>14</v>
      </c>
      <c r="E34" s="110"/>
      <c r="F34" s="110"/>
      <c r="G34" s="110"/>
      <c r="H34" s="110">
        <v>1</v>
      </c>
      <c r="I34" s="110">
        <v>1</v>
      </c>
      <c r="J34" s="75">
        <v>0</v>
      </c>
      <c r="K34" s="83">
        <v>1</v>
      </c>
      <c r="L34" s="75">
        <v>0</v>
      </c>
    </row>
    <row r="35" spans="1:12" ht="15" customHeight="1" x14ac:dyDescent="0.25">
      <c r="A35" s="108" t="s">
        <v>65</v>
      </c>
      <c r="B35" s="108" t="s">
        <v>66</v>
      </c>
      <c r="C35" s="108" t="s">
        <v>2</v>
      </c>
      <c r="D35" s="109" t="s">
        <v>67</v>
      </c>
      <c r="E35" s="110"/>
      <c r="F35" s="110"/>
      <c r="G35" s="110"/>
      <c r="H35" s="110">
        <v>2</v>
      </c>
      <c r="I35" s="110">
        <v>1</v>
      </c>
      <c r="J35" s="75">
        <v>0</v>
      </c>
      <c r="K35" s="83">
        <v>1</v>
      </c>
      <c r="L35" s="75">
        <v>0</v>
      </c>
    </row>
    <row r="36" spans="1:12" ht="15" customHeight="1" x14ac:dyDescent="0.25">
      <c r="A36" s="108" t="s">
        <v>68</v>
      </c>
      <c r="B36" s="108" t="s">
        <v>69</v>
      </c>
      <c r="C36" s="108" t="s">
        <v>13</v>
      </c>
      <c r="D36" s="109" t="s">
        <v>70</v>
      </c>
      <c r="E36" s="110"/>
      <c r="F36" s="110"/>
      <c r="G36" s="110"/>
      <c r="H36" s="110">
        <v>1</v>
      </c>
      <c r="I36" s="110">
        <v>1</v>
      </c>
      <c r="J36" s="75">
        <v>0</v>
      </c>
      <c r="K36" s="83">
        <v>1</v>
      </c>
      <c r="L36" s="75">
        <v>0</v>
      </c>
    </row>
    <row r="37" spans="1:12" ht="15" customHeight="1" x14ac:dyDescent="0.25">
      <c r="A37" s="108" t="s">
        <v>71</v>
      </c>
      <c r="B37" s="108" t="s">
        <v>72</v>
      </c>
      <c r="C37" s="108" t="s">
        <v>24</v>
      </c>
      <c r="D37" s="109" t="s">
        <v>73</v>
      </c>
      <c r="E37" s="110"/>
      <c r="F37" s="110"/>
      <c r="G37" s="110"/>
      <c r="H37" s="110">
        <v>2</v>
      </c>
      <c r="I37" s="110">
        <v>1</v>
      </c>
      <c r="J37" s="75">
        <v>0</v>
      </c>
      <c r="K37" s="83">
        <v>1</v>
      </c>
      <c r="L37" s="75">
        <v>0</v>
      </c>
    </row>
    <row r="38" spans="1:12" ht="15" customHeight="1" x14ac:dyDescent="0.25">
      <c r="A38" s="108" t="s">
        <v>74</v>
      </c>
      <c r="B38" s="108" t="s">
        <v>75</v>
      </c>
      <c r="C38" s="108" t="s">
        <v>13</v>
      </c>
      <c r="D38" s="109" t="s">
        <v>76</v>
      </c>
      <c r="E38" s="110"/>
      <c r="F38" s="110"/>
      <c r="G38" s="110"/>
      <c r="H38" s="110">
        <v>1</v>
      </c>
      <c r="I38" s="110">
        <v>2</v>
      </c>
      <c r="J38" s="75">
        <v>0</v>
      </c>
      <c r="K38" s="83">
        <v>1</v>
      </c>
      <c r="L38" s="75">
        <v>0</v>
      </c>
    </row>
    <row r="39" spans="1:12" ht="15" customHeight="1" x14ac:dyDescent="0.25">
      <c r="A39" s="108" t="s">
        <v>420</v>
      </c>
      <c r="B39" s="108" t="s">
        <v>75</v>
      </c>
      <c r="C39" s="108" t="s">
        <v>13</v>
      </c>
      <c r="D39" s="109" t="s">
        <v>76</v>
      </c>
      <c r="E39" s="110"/>
      <c r="F39" s="110">
        <v>2</v>
      </c>
      <c r="G39" s="110"/>
      <c r="H39" s="110"/>
      <c r="I39" s="110">
        <v>4</v>
      </c>
      <c r="J39" s="75">
        <v>0</v>
      </c>
      <c r="K39" s="83">
        <v>1</v>
      </c>
      <c r="L39" s="75">
        <v>0</v>
      </c>
    </row>
    <row r="40" spans="1:12" ht="15" customHeight="1" x14ac:dyDescent="0.25">
      <c r="A40" s="108" t="s">
        <v>77</v>
      </c>
      <c r="B40" s="108" t="s">
        <v>78</v>
      </c>
      <c r="C40" s="108" t="s">
        <v>20</v>
      </c>
      <c r="D40" s="109" t="s">
        <v>79</v>
      </c>
      <c r="E40" s="110"/>
      <c r="F40" s="110"/>
      <c r="G40" s="110"/>
      <c r="H40" s="110">
        <v>1</v>
      </c>
      <c r="I40" s="110">
        <v>1</v>
      </c>
      <c r="J40" s="75">
        <v>0</v>
      </c>
      <c r="K40" s="83">
        <v>1</v>
      </c>
      <c r="L40" s="75">
        <v>0</v>
      </c>
    </row>
    <row r="41" spans="1:12" ht="15" customHeight="1" x14ac:dyDescent="0.25">
      <c r="A41" s="108" t="s">
        <v>421</v>
      </c>
      <c r="B41" s="108" t="s">
        <v>78</v>
      </c>
      <c r="C41" s="108" t="s">
        <v>20</v>
      </c>
      <c r="D41" s="109" t="s">
        <v>79</v>
      </c>
      <c r="E41" s="110"/>
      <c r="F41" s="110"/>
      <c r="G41" s="110"/>
      <c r="H41" s="110">
        <v>2</v>
      </c>
      <c r="I41" s="110">
        <v>2</v>
      </c>
      <c r="J41" s="75">
        <v>0</v>
      </c>
      <c r="K41" s="83">
        <v>1</v>
      </c>
      <c r="L41" s="75">
        <v>0</v>
      </c>
    </row>
    <row r="42" spans="1:12" ht="15" customHeight="1" x14ac:dyDescent="0.25">
      <c r="A42" s="108" t="s">
        <v>80</v>
      </c>
      <c r="B42" s="108" t="s">
        <v>81</v>
      </c>
      <c r="C42" s="108" t="s">
        <v>2</v>
      </c>
      <c r="D42" s="109" t="s">
        <v>82</v>
      </c>
      <c r="E42" s="110"/>
      <c r="F42" s="110"/>
      <c r="G42" s="110"/>
      <c r="H42" s="110">
        <v>2</v>
      </c>
      <c r="I42" s="110">
        <v>6</v>
      </c>
      <c r="J42" s="75">
        <v>0</v>
      </c>
      <c r="K42" s="83">
        <v>1</v>
      </c>
      <c r="L42" s="75">
        <v>0</v>
      </c>
    </row>
    <row r="43" spans="1:12" ht="15" customHeight="1" x14ac:dyDescent="0.25">
      <c r="A43" s="108" t="s">
        <v>83</v>
      </c>
      <c r="B43" s="108" t="s">
        <v>84</v>
      </c>
      <c r="C43" s="108" t="s">
        <v>20</v>
      </c>
      <c r="D43" s="109" t="s">
        <v>85</v>
      </c>
      <c r="E43" s="110"/>
      <c r="F43" s="110"/>
      <c r="G43" s="110"/>
      <c r="H43" s="110">
        <v>2</v>
      </c>
      <c r="I43" s="110">
        <v>1</v>
      </c>
      <c r="J43" s="75">
        <v>0</v>
      </c>
      <c r="K43" s="83">
        <v>1</v>
      </c>
      <c r="L43" s="75">
        <v>0</v>
      </c>
    </row>
    <row r="44" spans="1:12" ht="15" customHeight="1" x14ac:dyDescent="0.25">
      <c r="A44" s="108" t="s">
        <v>86</v>
      </c>
      <c r="B44" s="108" t="s">
        <v>87</v>
      </c>
      <c r="C44" s="108" t="s">
        <v>2</v>
      </c>
      <c r="D44" s="109" t="s">
        <v>88</v>
      </c>
      <c r="E44" s="110"/>
      <c r="F44" s="110"/>
      <c r="G44" s="110"/>
      <c r="H44" s="110">
        <v>2</v>
      </c>
      <c r="I44" s="110">
        <v>2</v>
      </c>
      <c r="J44" s="75">
        <v>0</v>
      </c>
      <c r="K44" s="83">
        <v>1</v>
      </c>
      <c r="L44" s="75">
        <v>0</v>
      </c>
    </row>
    <row r="45" spans="1:12" ht="15" customHeight="1" x14ac:dyDescent="0.25">
      <c r="A45" s="108" t="s">
        <v>89</v>
      </c>
      <c r="B45" s="108" t="s">
        <v>90</v>
      </c>
      <c r="C45" s="108" t="s">
        <v>91</v>
      </c>
      <c r="D45" s="109" t="s">
        <v>92</v>
      </c>
      <c r="E45" s="110"/>
      <c r="F45" s="110"/>
      <c r="G45" s="110"/>
      <c r="H45" s="110">
        <v>1</v>
      </c>
      <c r="I45" s="110">
        <v>1</v>
      </c>
      <c r="J45" s="75">
        <v>0</v>
      </c>
      <c r="K45" s="83">
        <v>1</v>
      </c>
      <c r="L45" s="75">
        <v>0</v>
      </c>
    </row>
    <row r="46" spans="1:12" ht="15" customHeight="1" x14ac:dyDescent="0.25">
      <c r="A46" s="108" t="s">
        <v>93</v>
      </c>
      <c r="B46" s="108" t="s">
        <v>94</v>
      </c>
      <c r="C46" s="108" t="s">
        <v>13</v>
      </c>
      <c r="D46" s="109" t="s">
        <v>95</v>
      </c>
      <c r="E46" s="110"/>
      <c r="F46" s="110"/>
      <c r="G46" s="110"/>
      <c r="H46" s="110">
        <v>2</v>
      </c>
      <c r="I46" s="110">
        <v>4</v>
      </c>
      <c r="J46" s="75">
        <v>0</v>
      </c>
      <c r="K46" s="83">
        <v>1</v>
      </c>
      <c r="L46" s="75">
        <v>0</v>
      </c>
    </row>
    <row r="47" spans="1:12" ht="15" customHeight="1" x14ac:dyDescent="0.25">
      <c r="A47" s="108" t="s">
        <v>422</v>
      </c>
      <c r="B47" s="108" t="s">
        <v>94</v>
      </c>
      <c r="C47" s="108" t="s">
        <v>13</v>
      </c>
      <c r="D47" s="109" t="s">
        <v>95</v>
      </c>
      <c r="E47" s="110"/>
      <c r="F47" s="110"/>
      <c r="G47" s="110"/>
      <c r="H47" s="110">
        <v>1</v>
      </c>
      <c r="I47" s="110">
        <v>2</v>
      </c>
      <c r="J47" s="75">
        <v>0</v>
      </c>
      <c r="K47" s="83">
        <v>1</v>
      </c>
      <c r="L47" s="75">
        <v>0</v>
      </c>
    </row>
    <row r="48" spans="1:12" ht="15" customHeight="1" x14ac:dyDescent="0.25">
      <c r="A48" s="108" t="s">
        <v>96</v>
      </c>
      <c r="B48" s="108" t="s">
        <v>97</v>
      </c>
      <c r="C48" s="108" t="s">
        <v>13</v>
      </c>
      <c r="D48" s="109" t="s">
        <v>98</v>
      </c>
      <c r="E48" s="110"/>
      <c r="F48" s="110"/>
      <c r="G48" s="110"/>
      <c r="H48" s="110">
        <v>2</v>
      </c>
      <c r="I48" s="110">
        <v>2</v>
      </c>
      <c r="J48" s="75">
        <v>0</v>
      </c>
      <c r="K48" s="83">
        <v>1</v>
      </c>
      <c r="L48" s="75">
        <v>0</v>
      </c>
    </row>
    <row r="49" spans="1:16" ht="15" customHeight="1" x14ac:dyDescent="0.25">
      <c r="A49" s="108" t="s">
        <v>99</v>
      </c>
      <c r="B49" s="108" t="s">
        <v>100</v>
      </c>
      <c r="C49" s="108" t="s">
        <v>2</v>
      </c>
      <c r="D49" s="109" t="s">
        <v>101</v>
      </c>
      <c r="E49" s="110"/>
      <c r="F49" s="110"/>
      <c r="G49" s="110"/>
      <c r="H49" s="110">
        <v>2</v>
      </c>
      <c r="I49" s="110">
        <v>1</v>
      </c>
      <c r="J49" s="75">
        <v>0</v>
      </c>
      <c r="K49" s="83">
        <v>1</v>
      </c>
      <c r="L49" s="75">
        <v>0</v>
      </c>
    </row>
    <row r="50" spans="1:16" ht="15" customHeight="1" thickBot="1" x14ac:dyDescent="0.3"/>
    <row r="51" spans="1:16" ht="15" customHeight="1" thickBot="1" x14ac:dyDescent="0.3">
      <c r="F51" s="250" t="s">
        <v>461</v>
      </c>
      <c r="G51" s="251"/>
      <c r="H51" s="251"/>
      <c r="I51" s="251"/>
      <c r="J51" s="156">
        <f>SUM(C7:C49)</f>
        <v>0</v>
      </c>
      <c r="K51" s="26"/>
    </row>
    <row r="52" spans="1:16" ht="15" customHeight="1" thickBot="1" x14ac:dyDescent="0.3">
      <c r="F52" s="175"/>
      <c r="G52" s="95"/>
      <c r="H52" s="95"/>
      <c r="I52" s="95"/>
      <c r="J52" s="176"/>
      <c r="K52" s="26"/>
    </row>
    <row r="53" spans="1:16" ht="15" customHeight="1" thickBot="1" x14ac:dyDescent="0.3">
      <c r="F53" s="250" t="s">
        <v>336</v>
      </c>
      <c r="G53" s="251"/>
      <c r="H53" s="251"/>
      <c r="I53" s="251"/>
      <c r="J53" s="177"/>
      <c r="K53" s="37"/>
      <c r="L53" s="156">
        <f>SUM(M7:M49)</f>
        <v>0</v>
      </c>
    </row>
    <row r="54" spans="1:16" ht="15" customHeight="1" thickBot="1" x14ac:dyDescent="0.3">
      <c r="F54" s="175"/>
      <c r="G54" s="95"/>
      <c r="H54" s="95"/>
      <c r="I54" s="95"/>
      <c r="J54" s="176"/>
      <c r="K54" s="40"/>
      <c r="L54" s="41"/>
    </row>
    <row r="55" spans="1:16" ht="15" customHeight="1" thickBot="1" x14ac:dyDescent="0.3">
      <c r="F55" s="250" t="s">
        <v>337</v>
      </c>
      <c r="G55" s="251"/>
      <c r="H55" s="251"/>
      <c r="I55" s="251"/>
      <c r="J55" s="177"/>
      <c r="K55" s="35"/>
      <c r="L55" s="156">
        <f>((J51*10)+(L53*2))</f>
        <v>0</v>
      </c>
    </row>
    <row r="56" spans="1:16" ht="15" customHeight="1" x14ac:dyDescent="0.25"/>
    <row r="57" spans="1:16" ht="15" customHeight="1" x14ac:dyDescent="0.25">
      <c r="A57" s="252" t="s">
        <v>163</v>
      </c>
      <c r="B57" s="252"/>
      <c r="C57" s="252"/>
      <c r="D57" s="252"/>
      <c r="E57" s="252"/>
      <c r="F57" s="252"/>
      <c r="G57" s="252"/>
      <c r="H57" s="252"/>
      <c r="I57" s="252"/>
      <c r="J57" s="253"/>
      <c r="K57" s="33"/>
      <c r="L57" s="34"/>
    </row>
    <row r="58" spans="1:16" ht="15" customHeight="1" x14ac:dyDescent="0.25">
      <c r="A58" s="82" t="s">
        <v>112</v>
      </c>
      <c r="B58" s="102" t="s">
        <v>113</v>
      </c>
      <c r="C58" s="82" t="s">
        <v>360</v>
      </c>
      <c r="D58" s="90">
        <v>63025</v>
      </c>
      <c r="E58" s="83"/>
      <c r="F58" s="42"/>
      <c r="G58" s="42"/>
      <c r="H58" s="121">
        <v>3</v>
      </c>
      <c r="I58" s="121">
        <v>2</v>
      </c>
      <c r="J58" s="75">
        <v>0</v>
      </c>
      <c r="K58" s="83">
        <v>1</v>
      </c>
      <c r="L58" s="75">
        <v>0</v>
      </c>
    </row>
    <row r="59" spans="1:16" ht="15" customHeight="1" x14ac:dyDescent="0.25">
      <c r="A59" s="82" t="s">
        <v>114</v>
      </c>
      <c r="B59" s="102" t="s">
        <v>115</v>
      </c>
      <c r="C59" s="82" t="s">
        <v>385</v>
      </c>
      <c r="D59" s="90">
        <v>63011</v>
      </c>
      <c r="E59" s="83"/>
      <c r="F59" s="42"/>
      <c r="G59" s="42"/>
      <c r="H59" s="121">
        <v>2</v>
      </c>
      <c r="I59" s="121">
        <v>2</v>
      </c>
      <c r="J59" s="75">
        <v>0</v>
      </c>
      <c r="K59" s="83">
        <v>1</v>
      </c>
      <c r="L59" s="75">
        <v>0</v>
      </c>
    </row>
    <row r="60" spans="1:16" ht="15" customHeight="1" x14ac:dyDescent="0.25">
      <c r="A60" s="82" t="s">
        <v>116</v>
      </c>
      <c r="B60" s="103" t="s">
        <v>117</v>
      </c>
      <c r="C60" s="82" t="s">
        <v>387</v>
      </c>
      <c r="D60" s="90">
        <v>63017</v>
      </c>
      <c r="E60" s="83"/>
      <c r="F60" s="42"/>
      <c r="G60" s="42"/>
      <c r="H60" s="121">
        <v>2</v>
      </c>
      <c r="I60" s="121">
        <v>3</v>
      </c>
      <c r="J60" s="75">
        <v>0</v>
      </c>
      <c r="K60" s="83">
        <v>1</v>
      </c>
      <c r="L60" s="75">
        <v>0</v>
      </c>
      <c r="M60" s="55"/>
      <c r="N60" s="55"/>
      <c r="O60" s="55"/>
      <c r="P60" s="55"/>
    </row>
    <row r="61" spans="1:16" ht="15" customHeight="1" x14ac:dyDescent="0.25">
      <c r="A61" s="82" t="s">
        <v>118</v>
      </c>
      <c r="B61" s="103" t="s">
        <v>119</v>
      </c>
      <c r="C61" s="82" t="s">
        <v>388</v>
      </c>
      <c r="D61" s="90">
        <v>63026</v>
      </c>
      <c r="E61" s="83"/>
      <c r="F61" s="42"/>
      <c r="G61" s="42"/>
      <c r="H61" s="121">
        <v>3</v>
      </c>
      <c r="I61" s="121">
        <v>2</v>
      </c>
      <c r="J61" s="75">
        <v>0</v>
      </c>
      <c r="K61" s="83">
        <v>1</v>
      </c>
      <c r="L61" s="75">
        <v>0</v>
      </c>
      <c r="M61" s="26"/>
      <c r="N61" s="26"/>
      <c r="O61" s="26"/>
      <c r="P61" s="26"/>
    </row>
    <row r="62" spans="1:16" ht="15" customHeight="1" x14ac:dyDescent="0.25">
      <c r="A62" s="82" t="s">
        <v>120</v>
      </c>
      <c r="B62" s="102" t="s">
        <v>121</v>
      </c>
      <c r="C62" s="82" t="s">
        <v>389</v>
      </c>
      <c r="D62" s="90">
        <v>63011</v>
      </c>
      <c r="E62" s="83"/>
      <c r="F62" s="43"/>
      <c r="G62" s="44"/>
      <c r="H62" s="121">
        <v>2</v>
      </c>
      <c r="I62" s="121">
        <v>2</v>
      </c>
      <c r="J62" s="75">
        <v>0</v>
      </c>
      <c r="K62" s="83">
        <v>1</v>
      </c>
      <c r="L62" s="75">
        <v>0</v>
      </c>
      <c r="M62" s="26"/>
      <c r="N62" s="26"/>
      <c r="O62" s="26"/>
      <c r="P62" s="26"/>
    </row>
    <row r="63" spans="1:16" ht="15" customHeight="1" x14ac:dyDescent="0.25">
      <c r="A63" s="87" t="s">
        <v>122</v>
      </c>
      <c r="B63" s="102" t="s">
        <v>123</v>
      </c>
      <c r="C63" s="82" t="s">
        <v>385</v>
      </c>
      <c r="D63" s="90">
        <v>63038</v>
      </c>
      <c r="E63" s="83"/>
      <c r="F63" s="42"/>
      <c r="G63" s="42"/>
      <c r="H63" s="121">
        <v>2</v>
      </c>
      <c r="I63" s="121">
        <v>2</v>
      </c>
      <c r="J63" s="75">
        <v>0</v>
      </c>
      <c r="K63" s="83">
        <v>1</v>
      </c>
      <c r="L63" s="75">
        <v>0</v>
      </c>
      <c r="M63" s="26"/>
      <c r="N63" s="26"/>
      <c r="O63" s="26"/>
      <c r="P63" s="26"/>
    </row>
    <row r="64" spans="1:16" ht="15" customHeight="1" x14ac:dyDescent="0.25">
      <c r="A64" s="86" t="s">
        <v>124</v>
      </c>
      <c r="B64" s="85" t="s">
        <v>125</v>
      </c>
      <c r="C64" s="82" t="s">
        <v>388</v>
      </c>
      <c r="D64" s="90">
        <v>63026</v>
      </c>
      <c r="E64" s="83"/>
      <c r="F64" s="42"/>
      <c r="G64" s="42"/>
      <c r="H64" s="121">
        <v>2</v>
      </c>
      <c r="I64" s="121">
        <v>2</v>
      </c>
      <c r="J64" s="75">
        <v>0</v>
      </c>
      <c r="K64" s="83">
        <v>1</v>
      </c>
      <c r="L64" s="75">
        <v>0</v>
      </c>
      <c r="M64" s="26"/>
      <c r="N64" s="26"/>
      <c r="O64" s="26"/>
      <c r="P64" s="26"/>
    </row>
    <row r="65" spans="1:16" ht="15" customHeight="1" x14ac:dyDescent="0.25">
      <c r="A65" s="82" t="s">
        <v>126</v>
      </c>
      <c r="B65" s="102" t="s">
        <v>127</v>
      </c>
      <c r="C65" s="82" t="s">
        <v>386</v>
      </c>
      <c r="D65" s="90">
        <v>63021</v>
      </c>
      <c r="E65" s="83"/>
      <c r="F65" s="42"/>
      <c r="G65" s="42"/>
      <c r="H65" s="121">
        <v>1</v>
      </c>
      <c r="I65" s="121">
        <v>1</v>
      </c>
      <c r="J65" s="75">
        <v>0</v>
      </c>
      <c r="K65" s="83">
        <v>1</v>
      </c>
      <c r="L65" s="75">
        <v>0</v>
      </c>
      <c r="M65" s="26"/>
      <c r="N65" s="26"/>
      <c r="O65" s="26"/>
      <c r="P65" s="26"/>
    </row>
    <row r="66" spans="1:16" ht="15" customHeight="1" x14ac:dyDescent="0.25">
      <c r="A66" s="82" t="s">
        <v>128</v>
      </c>
      <c r="B66" s="102" t="s">
        <v>129</v>
      </c>
      <c r="C66" s="82" t="s">
        <v>385</v>
      </c>
      <c r="D66" s="90">
        <v>63038</v>
      </c>
      <c r="E66" s="83"/>
      <c r="F66" s="42"/>
      <c r="G66" s="42"/>
      <c r="H66" s="121">
        <v>2</v>
      </c>
      <c r="I66" s="121">
        <v>2</v>
      </c>
      <c r="J66" s="75">
        <v>0</v>
      </c>
      <c r="K66" s="83">
        <v>1</v>
      </c>
      <c r="L66" s="75">
        <v>0</v>
      </c>
      <c r="M66" s="26"/>
      <c r="N66" s="26"/>
      <c r="O66" s="26"/>
      <c r="P66" s="26"/>
    </row>
    <row r="67" spans="1:16" ht="15" customHeight="1" x14ac:dyDescent="0.25">
      <c r="A67" s="82" t="s">
        <v>130</v>
      </c>
      <c r="B67" s="102" t="s">
        <v>131</v>
      </c>
      <c r="C67" s="82" t="s">
        <v>385</v>
      </c>
      <c r="D67" s="90">
        <v>63038</v>
      </c>
      <c r="E67" s="83"/>
      <c r="F67" s="42"/>
      <c r="G67" s="45"/>
      <c r="H67" s="121">
        <v>2</v>
      </c>
      <c r="I67" s="121">
        <v>1</v>
      </c>
      <c r="J67" s="75">
        <v>0</v>
      </c>
      <c r="K67" s="83">
        <v>1</v>
      </c>
      <c r="L67" s="75">
        <v>0</v>
      </c>
      <c r="M67" s="26"/>
      <c r="N67" s="26"/>
      <c r="O67" s="26"/>
      <c r="P67" s="26"/>
    </row>
    <row r="68" spans="1:16" ht="15" customHeight="1" x14ac:dyDescent="0.25">
      <c r="A68" s="86" t="s">
        <v>365</v>
      </c>
      <c r="B68" s="85" t="s">
        <v>132</v>
      </c>
      <c r="C68" s="82" t="s">
        <v>386</v>
      </c>
      <c r="D68" s="90">
        <v>63021</v>
      </c>
      <c r="E68" s="83"/>
      <c r="F68" s="42"/>
      <c r="G68" s="46"/>
      <c r="H68" s="121">
        <v>1</v>
      </c>
      <c r="I68" s="121">
        <v>1</v>
      </c>
      <c r="J68" s="75">
        <v>0</v>
      </c>
      <c r="K68" s="83">
        <v>1</v>
      </c>
      <c r="L68" s="75">
        <v>0</v>
      </c>
      <c r="M68" s="26"/>
      <c r="N68" s="26"/>
      <c r="O68" s="26"/>
      <c r="P68" s="26"/>
    </row>
    <row r="69" spans="1:16" ht="15" customHeight="1" x14ac:dyDescent="0.25">
      <c r="A69" s="86" t="s">
        <v>366</v>
      </c>
      <c r="B69" s="85" t="s">
        <v>133</v>
      </c>
      <c r="C69" s="82" t="s">
        <v>360</v>
      </c>
      <c r="D69" s="90">
        <v>63025</v>
      </c>
      <c r="E69" s="83"/>
      <c r="F69" s="42"/>
      <c r="G69" s="46"/>
      <c r="H69" s="121">
        <v>1</v>
      </c>
      <c r="I69" s="121">
        <v>1</v>
      </c>
      <c r="J69" s="75">
        <v>0</v>
      </c>
      <c r="K69" s="83">
        <v>1</v>
      </c>
      <c r="L69" s="75">
        <v>0</v>
      </c>
      <c r="M69" s="26"/>
      <c r="N69" s="26"/>
      <c r="O69" s="26"/>
      <c r="P69" s="26"/>
    </row>
    <row r="70" spans="1:16" ht="15" customHeight="1" x14ac:dyDescent="0.25">
      <c r="A70" s="86" t="s">
        <v>367</v>
      </c>
      <c r="B70" s="85" t="s">
        <v>134</v>
      </c>
      <c r="C70" s="82" t="s">
        <v>388</v>
      </c>
      <c r="D70" s="90">
        <v>63026</v>
      </c>
      <c r="E70" s="83"/>
      <c r="F70" s="47"/>
      <c r="G70" s="46"/>
      <c r="H70" s="121">
        <v>1</v>
      </c>
      <c r="I70" s="121">
        <v>1</v>
      </c>
      <c r="J70" s="75">
        <v>0</v>
      </c>
      <c r="K70" s="83">
        <v>1</v>
      </c>
      <c r="L70" s="75">
        <v>0</v>
      </c>
      <c r="M70" s="26"/>
      <c r="N70" s="26"/>
      <c r="O70" s="26"/>
      <c r="P70" s="26"/>
    </row>
    <row r="71" spans="1:16" ht="15" customHeight="1" x14ac:dyDescent="0.25">
      <c r="A71" s="82" t="s">
        <v>368</v>
      </c>
      <c r="B71" s="102" t="s">
        <v>135</v>
      </c>
      <c r="C71" s="82" t="s">
        <v>387</v>
      </c>
      <c r="D71" s="90">
        <v>63005</v>
      </c>
      <c r="E71" s="83"/>
      <c r="F71" s="47"/>
      <c r="G71" s="46"/>
      <c r="H71" s="121">
        <v>1</v>
      </c>
      <c r="I71" s="121">
        <v>1</v>
      </c>
      <c r="J71" s="75">
        <v>0</v>
      </c>
      <c r="K71" s="83">
        <v>1</v>
      </c>
      <c r="L71" s="75">
        <v>0</v>
      </c>
      <c r="M71" s="26"/>
      <c r="N71" s="26"/>
      <c r="O71" s="26"/>
      <c r="P71" s="26"/>
    </row>
    <row r="72" spans="1:16" ht="15" customHeight="1" x14ac:dyDescent="0.25">
      <c r="A72" s="86" t="s">
        <v>369</v>
      </c>
      <c r="B72" s="85" t="s">
        <v>136</v>
      </c>
      <c r="C72" s="82" t="s">
        <v>385</v>
      </c>
      <c r="D72" s="90">
        <v>63038</v>
      </c>
      <c r="E72" s="83"/>
      <c r="F72" s="47"/>
      <c r="G72" s="48"/>
      <c r="H72" s="121">
        <v>3</v>
      </c>
      <c r="I72" s="121">
        <v>1</v>
      </c>
      <c r="J72" s="75">
        <v>0</v>
      </c>
      <c r="K72" s="83">
        <v>1</v>
      </c>
      <c r="L72" s="75">
        <v>0</v>
      </c>
      <c r="M72" s="26"/>
      <c r="N72" s="26"/>
      <c r="O72" s="26"/>
      <c r="P72" s="26"/>
    </row>
    <row r="73" spans="1:16" ht="15" customHeight="1" x14ac:dyDescent="0.25">
      <c r="A73" s="82" t="s">
        <v>370</v>
      </c>
      <c r="B73" s="85" t="s">
        <v>137</v>
      </c>
      <c r="C73" s="82" t="s">
        <v>389</v>
      </c>
      <c r="D73" s="90">
        <v>63011</v>
      </c>
      <c r="E73" s="83"/>
      <c r="F73" s="42"/>
      <c r="G73" s="49"/>
      <c r="H73" s="121">
        <v>2</v>
      </c>
      <c r="I73" s="121">
        <v>1</v>
      </c>
      <c r="J73" s="75">
        <v>0</v>
      </c>
      <c r="K73" s="83">
        <v>1</v>
      </c>
      <c r="L73" s="75">
        <v>0</v>
      </c>
    </row>
    <row r="74" spans="1:16" ht="15" customHeight="1" x14ac:dyDescent="0.25">
      <c r="A74" s="82" t="s">
        <v>393</v>
      </c>
      <c r="B74" s="102" t="s">
        <v>138</v>
      </c>
      <c r="C74" s="82" t="s">
        <v>389</v>
      </c>
      <c r="D74" s="90">
        <v>63021</v>
      </c>
      <c r="E74" s="83"/>
      <c r="F74" s="42"/>
      <c r="G74" s="49"/>
      <c r="H74" s="121">
        <v>1</v>
      </c>
      <c r="I74" s="121">
        <v>1</v>
      </c>
      <c r="J74" s="75">
        <v>0</v>
      </c>
      <c r="K74" s="83">
        <v>1</v>
      </c>
      <c r="L74" s="75">
        <v>0</v>
      </c>
    </row>
    <row r="75" spans="1:16" ht="15" customHeight="1" x14ac:dyDescent="0.25">
      <c r="A75" s="82" t="s">
        <v>371</v>
      </c>
      <c r="B75" s="85" t="s">
        <v>359</v>
      </c>
      <c r="C75" s="82" t="s">
        <v>360</v>
      </c>
      <c r="D75" s="90">
        <v>63025</v>
      </c>
      <c r="E75" s="83"/>
      <c r="F75" s="42"/>
      <c r="G75" s="49"/>
      <c r="H75" s="121">
        <v>1</v>
      </c>
      <c r="I75" s="121">
        <v>1</v>
      </c>
      <c r="J75" s="75">
        <v>0</v>
      </c>
      <c r="K75" s="83">
        <v>1</v>
      </c>
      <c r="L75" s="75">
        <v>0</v>
      </c>
    </row>
    <row r="76" spans="1:16" ht="15" customHeight="1" x14ac:dyDescent="0.25">
      <c r="A76" s="82" t="s">
        <v>372</v>
      </c>
      <c r="B76" s="85" t="s">
        <v>140</v>
      </c>
      <c r="C76" s="82" t="s">
        <v>385</v>
      </c>
      <c r="D76" s="90">
        <v>63040</v>
      </c>
      <c r="E76" s="83"/>
      <c r="F76" s="42"/>
      <c r="G76" s="49"/>
      <c r="H76" s="121">
        <v>1</v>
      </c>
      <c r="I76" s="121">
        <v>1</v>
      </c>
      <c r="J76" s="75">
        <v>0</v>
      </c>
      <c r="K76" s="83">
        <v>1</v>
      </c>
      <c r="L76" s="75">
        <v>0</v>
      </c>
    </row>
    <row r="77" spans="1:16" ht="15" customHeight="1" x14ac:dyDescent="0.25">
      <c r="A77" s="85" t="s">
        <v>373</v>
      </c>
      <c r="B77" s="104" t="s">
        <v>141</v>
      </c>
      <c r="C77" s="82" t="s">
        <v>385</v>
      </c>
      <c r="D77" s="90">
        <v>63011</v>
      </c>
      <c r="E77" s="83"/>
      <c r="F77" s="42"/>
      <c r="G77" s="49"/>
      <c r="H77" s="121">
        <v>1</v>
      </c>
      <c r="I77" s="121">
        <v>1</v>
      </c>
      <c r="J77" s="75">
        <v>0</v>
      </c>
      <c r="K77" s="83">
        <v>1</v>
      </c>
      <c r="L77" s="75">
        <v>0</v>
      </c>
    </row>
    <row r="78" spans="1:16" ht="15" customHeight="1" x14ac:dyDescent="0.25">
      <c r="A78" s="82" t="s">
        <v>374</v>
      </c>
      <c r="B78" s="102" t="s">
        <v>142</v>
      </c>
      <c r="C78" s="82" t="s">
        <v>360</v>
      </c>
      <c r="D78" s="90">
        <v>63025</v>
      </c>
      <c r="E78" s="83"/>
      <c r="F78" s="42"/>
      <c r="G78" s="50"/>
      <c r="H78" s="121">
        <v>2</v>
      </c>
      <c r="I78" s="121">
        <v>1</v>
      </c>
      <c r="J78" s="75">
        <v>0</v>
      </c>
      <c r="K78" s="83">
        <v>1</v>
      </c>
      <c r="L78" s="75">
        <v>0</v>
      </c>
    </row>
    <row r="79" spans="1:16" ht="15" customHeight="1" x14ac:dyDescent="0.25">
      <c r="A79" s="86" t="s">
        <v>375</v>
      </c>
      <c r="B79" s="85" t="s">
        <v>143</v>
      </c>
      <c r="C79" s="82" t="s">
        <v>388</v>
      </c>
      <c r="D79" s="90">
        <v>63026</v>
      </c>
      <c r="E79" s="83"/>
      <c r="F79" s="42"/>
      <c r="G79" s="50"/>
      <c r="H79" s="121">
        <v>2</v>
      </c>
      <c r="I79" s="121">
        <v>2</v>
      </c>
      <c r="J79" s="75">
        <v>0</v>
      </c>
      <c r="K79" s="83">
        <v>1</v>
      </c>
      <c r="L79" s="75">
        <v>0</v>
      </c>
    </row>
    <row r="80" spans="1:16" ht="15" customHeight="1" x14ac:dyDescent="0.25">
      <c r="A80" s="82" t="s">
        <v>376</v>
      </c>
      <c r="B80" s="102" t="s">
        <v>144</v>
      </c>
      <c r="C80" s="82" t="s">
        <v>389</v>
      </c>
      <c r="D80" s="90">
        <v>63021</v>
      </c>
      <c r="E80" s="83"/>
      <c r="F80" s="42"/>
      <c r="G80" s="49"/>
      <c r="H80" s="121">
        <v>2</v>
      </c>
      <c r="I80" s="121">
        <v>1</v>
      </c>
      <c r="J80" s="75">
        <v>0</v>
      </c>
      <c r="K80" s="83">
        <v>1</v>
      </c>
      <c r="L80" s="75">
        <v>0</v>
      </c>
    </row>
    <row r="81" spans="1:12" ht="15" customHeight="1" x14ac:dyDescent="0.25">
      <c r="A81" s="86" t="s">
        <v>377</v>
      </c>
      <c r="B81" s="85" t="s">
        <v>145</v>
      </c>
      <c r="C81" s="82" t="s">
        <v>387</v>
      </c>
      <c r="D81" s="90">
        <v>63017</v>
      </c>
      <c r="E81" s="83"/>
      <c r="F81" s="42"/>
      <c r="G81" s="49"/>
      <c r="H81" s="121">
        <v>1</v>
      </c>
      <c r="I81" s="121">
        <v>1</v>
      </c>
      <c r="J81" s="75">
        <v>0</v>
      </c>
      <c r="K81" s="83">
        <v>1</v>
      </c>
      <c r="L81" s="75">
        <v>0</v>
      </c>
    </row>
    <row r="82" spans="1:12" ht="15" customHeight="1" x14ac:dyDescent="0.25">
      <c r="A82" s="82" t="s">
        <v>378</v>
      </c>
      <c r="B82" s="102" t="s">
        <v>146</v>
      </c>
      <c r="C82" s="82" t="s">
        <v>385</v>
      </c>
      <c r="D82" s="90">
        <v>63040</v>
      </c>
      <c r="E82" s="83"/>
      <c r="F82" s="42"/>
      <c r="G82" s="49"/>
      <c r="H82" s="121">
        <v>1</v>
      </c>
      <c r="I82" s="121">
        <v>1</v>
      </c>
      <c r="J82" s="75">
        <v>0</v>
      </c>
      <c r="K82" s="83">
        <v>1</v>
      </c>
      <c r="L82" s="75">
        <v>0</v>
      </c>
    </row>
    <row r="83" spans="1:12" ht="15" customHeight="1" x14ac:dyDescent="0.25">
      <c r="A83" s="86" t="s">
        <v>379</v>
      </c>
      <c r="B83" s="85" t="s">
        <v>147</v>
      </c>
      <c r="C83" s="82" t="s">
        <v>388</v>
      </c>
      <c r="D83" s="90">
        <v>63026</v>
      </c>
      <c r="E83" s="83"/>
      <c r="F83" s="42"/>
      <c r="G83" s="49"/>
      <c r="H83" s="121">
        <v>1</v>
      </c>
      <c r="I83" s="121">
        <v>1</v>
      </c>
      <c r="J83" s="75">
        <v>0</v>
      </c>
      <c r="K83" s="83">
        <v>1</v>
      </c>
      <c r="L83" s="75">
        <v>0</v>
      </c>
    </row>
    <row r="84" spans="1:12" ht="15" customHeight="1" x14ac:dyDescent="0.25">
      <c r="A84" s="82" t="s">
        <v>380</v>
      </c>
      <c r="B84" s="102" t="s">
        <v>148</v>
      </c>
      <c r="C84" s="82" t="s">
        <v>388</v>
      </c>
      <c r="D84" s="90">
        <v>63026</v>
      </c>
      <c r="E84" s="83"/>
      <c r="F84" s="42"/>
      <c r="G84" s="49"/>
      <c r="H84" s="121">
        <v>1</v>
      </c>
      <c r="I84" s="121">
        <v>1</v>
      </c>
      <c r="J84" s="75">
        <v>0</v>
      </c>
      <c r="K84" s="83">
        <v>1</v>
      </c>
      <c r="L84" s="75">
        <v>0</v>
      </c>
    </row>
    <row r="85" spans="1:12" ht="15" customHeight="1" x14ac:dyDescent="0.25">
      <c r="A85" s="82" t="s">
        <v>381</v>
      </c>
      <c r="B85" s="102" t="s">
        <v>151</v>
      </c>
      <c r="C85" s="82" t="s">
        <v>386</v>
      </c>
      <c r="D85" s="90">
        <v>63011</v>
      </c>
      <c r="E85" s="83"/>
      <c r="F85" s="42"/>
      <c r="G85" s="49"/>
      <c r="H85" s="121">
        <v>1</v>
      </c>
      <c r="I85" s="121">
        <v>2</v>
      </c>
      <c r="J85" s="75">
        <v>0</v>
      </c>
      <c r="K85" s="83">
        <v>1</v>
      </c>
      <c r="L85" s="75">
        <v>0</v>
      </c>
    </row>
    <row r="86" spans="1:12" ht="15" customHeight="1" x14ac:dyDescent="0.25">
      <c r="A86" s="86" t="s">
        <v>382</v>
      </c>
      <c r="B86" s="85" t="s">
        <v>152</v>
      </c>
      <c r="C86" s="82" t="s">
        <v>387</v>
      </c>
      <c r="D86" s="90">
        <v>63005</v>
      </c>
      <c r="E86" s="83"/>
      <c r="F86" s="42"/>
      <c r="G86" s="49"/>
      <c r="H86" s="121">
        <v>1</v>
      </c>
      <c r="I86" s="121">
        <v>1</v>
      </c>
      <c r="J86" s="75">
        <v>0</v>
      </c>
      <c r="K86" s="83">
        <v>1</v>
      </c>
      <c r="L86" s="75">
        <v>0</v>
      </c>
    </row>
    <row r="87" spans="1:12" ht="15" customHeight="1" x14ac:dyDescent="0.25">
      <c r="A87" s="82" t="s">
        <v>383</v>
      </c>
      <c r="B87" s="102" t="s">
        <v>153</v>
      </c>
      <c r="C87" s="82" t="s">
        <v>386</v>
      </c>
      <c r="D87" s="90">
        <v>63021</v>
      </c>
      <c r="E87" s="83"/>
      <c r="F87" s="42"/>
      <c r="G87" s="49"/>
      <c r="H87" s="121">
        <v>1</v>
      </c>
      <c r="I87" s="121">
        <v>1</v>
      </c>
      <c r="J87" s="75">
        <v>0</v>
      </c>
      <c r="K87" s="83">
        <v>1</v>
      </c>
      <c r="L87" s="75">
        <v>0</v>
      </c>
    </row>
    <row r="88" spans="1:12" ht="15" customHeight="1" x14ac:dyDescent="0.25">
      <c r="A88" s="86" t="s">
        <v>154</v>
      </c>
      <c r="B88" s="85" t="s">
        <v>155</v>
      </c>
      <c r="C88" s="82" t="s">
        <v>360</v>
      </c>
      <c r="D88" s="90">
        <v>63025</v>
      </c>
      <c r="E88" s="83"/>
      <c r="F88" s="42"/>
      <c r="G88" s="49"/>
      <c r="H88" s="121">
        <v>1</v>
      </c>
      <c r="I88" s="121">
        <v>1</v>
      </c>
      <c r="J88" s="75">
        <v>0</v>
      </c>
      <c r="K88" s="83">
        <v>1</v>
      </c>
      <c r="L88" s="75">
        <v>0</v>
      </c>
    </row>
    <row r="89" spans="1:12" ht="15" customHeight="1" x14ac:dyDescent="0.25">
      <c r="A89" s="86" t="s">
        <v>399</v>
      </c>
      <c r="B89" s="85" t="s">
        <v>400</v>
      </c>
      <c r="C89" s="82" t="s">
        <v>360</v>
      </c>
      <c r="D89" s="90">
        <v>63025</v>
      </c>
      <c r="E89" s="83"/>
      <c r="F89" s="42"/>
      <c r="G89" s="49"/>
      <c r="H89" s="121">
        <v>2</v>
      </c>
      <c r="I89" s="121">
        <v>1</v>
      </c>
      <c r="J89" s="75">
        <v>0</v>
      </c>
      <c r="K89" s="83">
        <v>1</v>
      </c>
      <c r="L89" s="75">
        <v>0</v>
      </c>
    </row>
    <row r="90" spans="1:12" ht="15" customHeight="1" x14ac:dyDescent="0.25">
      <c r="A90" s="86" t="s">
        <v>394</v>
      </c>
      <c r="B90" s="85" t="s">
        <v>156</v>
      </c>
      <c r="C90" s="82" t="s">
        <v>387</v>
      </c>
      <c r="D90" s="90">
        <v>63005</v>
      </c>
      <c r="E90" s="83"/>
      <c r="F90" s="42"/>
      <c r="G90" s="49"/>
      <c r="H90" s="121">
        <v>1</v>
      </c>
      <c r="I90" s="121">
        <v>1</v>
      </c>
      <c r="J90" s="75">
        <v>0</v>
      </c>
      <c r="K90" s="83">
        <v>1</v>
      </c>
      <c r="L90" s="75">
        <v>0</v>
      </c>
    </row>
    <row r="91" spans="1:12" ht="15" customHeight="1" x14ac:dyDescent="0.25">
      <c r="A91" s="86" t="s">
        <v>395</v>
      </c>
      <c r="B91" s="85" t="s">
        <v>139</v>
      </c>
      <c r="C91" s="82" t="s">
        <v>360</v>
      </c>
      <c r="D91" s="90">
        <v>63025</v>
      </c>
      <c r="E91" s="83"/>
      <c r="F91" s="42"/>
      <c r="G91" s="49"/>
      <c r="H91" s="121">
        <v>1</v>
      </c>
      <c r="I91" s="121">
        <v>1</v>
      </c>
      <c r="J91" s="75">
        <v>0</v>
      </c>
      <c r="K91" s="83">
        <v>1</v>
      </c>
      <c r="L91" s="75">
        <v>0</v>
      </c>
    </row>
    <row r="92" spans="1:12" ht="15" customHeight="1" x14ac:dyDescent="0.25">
      <c r="A92" s="86" t="s">
        <v>397</v>
      </c>
      <c r="B92" s="85" t="s">
        <v>150</v>
      </c>
      <c r="C92" s="82" t="s">
        <v>388</v>
      </c>
      <c r="D92" s="90">
        <v>63026</v>
      </c>
      <c r="E92" s="83"/>
      <c r="F92" s="42"/>
      <c r="G92" s="49"/>
      <c r="H92" s="121">
        <v>1</v>
      </c>
      <c r="I92" s="121">
        <v>1</v>
      </c>
      <c r="J92" s="75">
        <v>0</v>
      </c>
      <c r="K92" s="83">
        <v>1</v>
      </c>
      <c r="L92" s="75">
        <v>0</v>
      </c>
    </row>
    <row r="93" spans="1:12" ht="15" customHeight="1" x14ac:dyDescent="0.25">
      <c r="A93" s="82" t="s">
        <v>157</v>
      </c>
      <c r="B93" s="102" t="s">
        <v>158</v>
      </c>
      <c r="C93" s="82" t="s">
        <v>385</v>
      </c>
      <c r="D93" s="90">
        <v>63040</v>
      </c>
      <c r="E93" s="83"/>
      <c r="F93" s="42"/>
      <c r="G93" s="49"/>
      <c r="H93" s="121">
        <v>1</v>
      </c>
      <c r="I93" s="121">
        <v>1</v>
      </c>
      <c r="J93" s="75">
        <v>0</v>
      </c>
      <c r="K93" s="83">
        <v>1</v>
      </c>
      <c r="L93" s="75">
        <v>0</v>
      </c>
    </row>
    <row r="94" spans="1:12" ht="15" customHeight="1" x14ac:dyDescent="0.25">
      <c r="A94" s="82" t="s">
        <v>396</v>
      </c>
      <c r="B94" s="102" t="s">
        <v>158</v>
      </c>
      <c r="C94" s="82" t="s">
        <v>385</v>
      </c>
      <c r="D94" s="90">
        <v>63040</v>
      </c>
      <c r="E94" s="83"/>
      <c r="F94" s="42"/>
      <c r="G94" s="49"/>
      <c r="H94" s="121">
        <v>1</v>
      </c>
      <c r="I94" s="121">
        <v>2</v>
      </c>
      <c r="J94" s="75">
        <v>0</v>
      </c>
      <c r="K94" s="83">
        <v>1</v>
      </c>
      <c r="L94" s="75">
        <v>0</v>
      </c>
    </row>
    <row r="95" spans="1:12" ht="15" customHeight="1" x14ac:dyDescent="0.25">
      <c r="A95" s="92"/>
      <c r="B95" s="93"/>
      <c r="C95" s="92"/>
      <c r="D95" s="94"/>
      <c r="E95" s="95"/>
      <c r="F95" s="96"/>
      <c r="G95" s="97"/>
      <c r="H95" s="98"/>
      <c r="I95" s="98"/>
      <c r="J95" s="99"/>
      <c r="K95" s="100"/>
      <c r="L95" s="101"/>
    </row>
    <row r="96" spans="1:12" ht="15" customHeight="1" thickBot="1" x14ac:dyDescent="0.3"/>
    <row r="97" spans="1:12" ht="15" customHeight="1" thickBot="1" x14ac:dyDescent="0.3">
      <c r="F97" s="250" t="s">
        <v>408</v>
      </c>
      <c r="G97" s="251"/>
      <c r="H97" s="251"/>
      <c r="I97" s="251"/>
      <c r="J97" s="156">
        <f>SUM(J58:J94)</f>
        <v>0</v>
      </c>
      <c r="K97" s="26"/>
    </row>
    <row r="98" spans="1:12" ht="15" customHeight="1" thickBot="1" x14ac:dyDescent="0.3">
      <c r="F98" s="175"/>
      <c r="G98" s="95"/>
      <c r="H98" s="95"/>
      <c r="I98" s="95"/>
      <c r="J98" s="176"/>
      <c r="K98" s="26"/>
    </row>
    <row r="99" spans="1:12" ht="15" customHeight="1" thickBot="1" x14ac:dyDescent="0.3">
      <c r="F99" s="250" t="s">
        <v>346</v>
      </c>
      <c r="G99" s="251"/>
      <c r="H99" s="251"/>
      <c r="I99" s="251"/>
      <c r="J99" s="177"/>
      <c r="K99" s="37"/>
      <c r="L99" s="156">
        <f>SUM(L58:L94)</f>
        <v>0</v>
      </c>
    </row>
    <row r="100" spans="1:12" ht="15" customHeight="1" thickBot="1" x14ac:dyDescent="0.3">
      <c r="F100" s="175"/>
      <c r="G100" s="95"/>
      <c r="H100" s="95"/>
      <c r="I100" s="95"/>
      <c r="J100" s="176"/>
      <c r="K100" s="40"/>
      <c r="L100" s="41"/>
    </row>
    <row r="101" spans="1:12" ht="15" customHeight="1" thickBot="1" x14ac:dyDescent="0.3">
      <c r="F101" s="250" t="s">
        <v>338</v>
      </c>
      <c r="G101" s="251"/>
      <c r="H101" s="251"/>
      <c r="I101" s="251"/>
      <c r="J101" s="177"/>
      <c r="K101" s="35"/>
      <c r="L101" s="156">
        <f>((J97*10)+(L99*2))</f>
        <v>0</v>
      </c>
    </row>
    <row r="102" spans="1:12" ht="15" customHeight="1" x14ac:dyDescent="0.25">
      <c r="B102" s="51"/>
      <c r="C102" s="51"/>
      <c r="D102" s="91"/>
      <c r="E102" s="52"/>
      <c r="F102" s="52"/>
      <c r="G102" s="52"/>
      <c r="H102" s="52"/>
      <c r="I102" s="52"/>
    </row>
    <row r="103" spans="1:12" ht="15" customHeight="1" x14ac:dyDescent="0.25">
      <c r="A103" s="252" t="s">
        <v>291</v>
      </c>
      <c r="B103" s="252"/>
      <c r="C103" s="252"/>
      <c r="D103" s="252"/>
      <c r="E103" s="252"/>
      <c r="F103" s="252"/>
      <c r="G103" s="252"/>
      <c r="H103" s="252"/>
      <c r="I103" s="252"/>
      <c r="J103" s="253"/>
      <c r="K103" s="53"/>
      <c r="L103" s="54"/>
    </row>
    <row r="104" spans="1:12" ht="15" customHeight="1" x14ac:dyDescent="0.25">
      <c r="A104" s="82" t="s">
        <v>165</v>
      </c>
      <c r="B104" s="82" t="s">
        <v>193</v>
      </c>
      <c r="C104" s="82" t="s">
        <v>194</v>
      </c>
      <c r="D104" s="90">
        <v>63074</v>
      </c>
      <c r="E104" s="83"/>
      <c r="F104" s="83"/>
      <c r="G104" s="83"/>
      <c r="H104" s="83">
        <v>3</v>
      </c>
      <c r="I104" s="83">
        <v>1</v>
      </c>
      <c r="J104" s="75">
        <v>0</v>
      </c>
      <c r="K104" s="83">
        <v>1</v>
      </c>
      <c r="L104" s="75">
        <v>0</v>
      </c>
    </row>
    <row r="105" spans="1:12" ht="15" customHeight="1" x14ac:dyDescent="0.25">
      <c r="A105" s="82" t="s">
        <v>166</v>
      </c>
      <c r="B105" s="82" t="s">
        <v>195</v>
      </c>
      <c r="C105" s="82" t="s">
        <v>196</v>
      </c>
      <c r="D105" s="90">
        <v>63044</v>
      </c>
      <c r="E105" s="83"/>
      <c r="F105" s="83"/>
      <c r="G105" s="83"/>
      <c r="H105" s="83">
        <v>5</v>
      </c>
      <c r="I105" s="83">
        <v>1</v>
      </c>
      <c r="J105" s="75">
        <v>0</v>
      </c>
      <c r="K105" s="83">
        <v>1</v>
      </c>
      <c r="L105" s="75">
        <v>0</v>
      </c>
    </row>
    <row r="106" spans="1:12" ht="15" customHeight="1" x14ac:dyDescent="0.25">
      <c r="A106" s="82" t="s">
        <v>167</v>
      </c>
      <c r="B106" s="82" t="s">
        <v>197</v>
      </c>
      <c r="C106" s="82" t="s">
        <v>198</v>
      </c>
      <c r="D106" s="90">
        <v>63074</v>
      </c>
      <c r="E106" s="83"/>
      <c r="F106" s="83"/>
      <c r="G106" s="83"/>
      <c r="H106" s="83">
        <v>4</v>
      </c>
      <c r="I106" s="83">
        <v>2</v>
      </c>
      <c r="J106" s="75">
        <v>0</v>
      </c>
      <c r="K106" s="83">
        <v>1</v>
      </c>
      <c r="L106" s="75">
        <v>0</v>
      </c>
    </row>
    <row r="107" spans="1:12" ht="15" customHeight="1" x14ac:dyDescent="0.25">
      <c r="A107" s="82" t="s">
        <v>168</v>
      </c>
      <c r="B107" s="82" t="s">
        <v>199</v>
      </c>
      <c r="C107" s="82" t="s">
        <v>200</v>
      </c>
      <c r="D107" s="90">
        <v>63043</v>
      </c>
      <c r="E107" s="83"/>
      <c r="F107" s="83"/>
      <c r="G107" s="83"/>
      <c r="H107" s="83">
        <v>3</v>
      </c>
      <c r="I107" s="83">
        <v>1</v>
      </c>
      <c r="J107" s="75">
        <v>0</v>
      </c>
      <c r="K107" s="83">
        <v>1</v>
      </c>
      <c r="L107" s="75">
        <v>0</v>
      </c>
    </row>
    <row r="108" spans="1:12" ht="15" customHeight="1" x14ac:dyDescent="0.25">
      <c r="A108" s="82" t="s">
        <v>169</v>
      </c>
      <c r="B108" s="82" t="s">
        <v>201</v>
      </c>
      <c r="C108" s="82" t="s">
        <v>200</v>
      </c>
      <c r="D108" s="90">
        <v>63043</v>
      </c>
      <c r="E108" s="83"/>
      <c r="F108" s="83"/>
      <c r="G108" s="83"/>
      <c r="H108" s="83">
        <v>3</v>
      </c>
      <c r="I108" s="83">
        <v>2</v>
      </c>
      <c r="J108" s="75">
        <v>0</v>
      </c>
      <c r="K108" s="83">
        <v>1</v>
      </c>
      <c r="L108" s="75">
        <v>0</v>
      </c>
    </row>
    <row r="109" spans="1:12" ht="15" customHeight="1" x14ac:dyDescent="0.25">
      <c r="A109" s="82" t="s">
        <v>170</v>
      </c>
      <c r="B109" s="82" t="s">
        <v>202</v>
      </c>
      <c r="C109" s="82" t="s">
        <v>200</v>
      </c>
      <c r="D109" s="90">
        <v>63043</v>
      </c>
      <c r="E109" s="83"/>
      <c r="F109" s="83"/>
      <c r="G109" s="83"/>
      <c r="H109" s="83">
        <v>2</v>
      </c>
      <c r="I109" s="83">
        <v>8</v>
      </c>
      <c r="J109" s="75">
        <v>0</v>
      </c>
      <c r="K109" s="83">
        <v>1</v>
      </c>
      <c r="L109" s="75">
        <v>0</v>
      </c>
    </row>
    <row r="110" spans="1:12" ht="15" customHeight="1" x14ac:dyDescent="0.25">
      <c r="A110" s="82" t="s">
        <v>171</v>
      </c>
      <c r="B110" s="82" t="s">
        <v>203</v>
      </c>
      <c r="C110" s="82" t="s">
        <v>204</v>
      </c>
      <c r="D110" s="90">
        <v>63146</v>
      </c>
      <c r="E110" s="83"/>
      <c r="F110" s="83"/>
      <c r="G110" s="83"/>
      <c r="H110" s="83">
        <v>2</v>
      </c>
      <c r="I110" s="83">
        <v>8</v>
      </c>
      <c r="J110" s="75">
        <v>0</v>
      </c>
      <c r="K110" s="83">
        <v>1</v>
      </c>
      <c r="L110" s="75">
        <v>0</v>
      </c>
    </row>
    <row r="111" spans="1:12" ht="15" customHeight="1" x14ac:dyDescent="0.25">
      <c r="A111" s="82" t="s">
        <v>172</v>
      </c>
      <c r="B111" s="82" t="s">
        <v>276</v>
      </c>
      <c r="C111" s="82" t="s">
        <v>198</v>
      </c>
      <c r="D111" s="90">
        <v>63074</v>
      </c>
      <c r="E111" s="83"/>
      <c r="F111" s="83"/>
      <c r="G111" s="83"/>
      <c r="H111" s="83">
        <v>1</v>
      </c>
      <c r="I111" s="83">
        <v>1</v>
      </c>
      <c r="J111" s="75">
        <v>0</v>
      </c>
      <c r="K111" s="83">
        <v>1</v>
      </c>
      <c r="L111" s="75">
        <v>0</v>
      </c>
    </row>
    <row r="112" spans="1:12" ht="15" customHeight="1" x14ac:dyDescent="0.25">
      <c r="A112" s="82" t="s">
        <v>174</v>
      </c>
      <c r="B112" s="82" t="s">
        <v>205</v>
      </c>
      <c r="C112" s="82" t="s">
        <v>200</v>
      </c>
      <c r="D112" s="90">
        <v>63043</v>
      </c>
      <c r="E112" s="83"/>
      <c r="F112" s="83"/>
      <c r="G112" s="83"/>
      <c r="H112" s="83">
        <v>4</v>
      </c>
      <c r="I112" s="83">
        <v>3</v>
      </c>
      <c r="J112" s="75">
        <v>0</v>
      </c>
      <c r="K112" s="83">
        <v>1</v>
      </c>
      <c r="L112" s="75">
        <v>0</v>
      </c>
    </row>
    <row r="113" spans="1:12" ht="15" customHeight="1" x14ac:dyDescent="0.25">
      <c r="A113" s="82" t="s">
        <v>176</v>
      </c>
      <c r="B113" s="82" t="s">
        <v>206</v>
      </c>
      <c r="C113" s="82" t="s">
        <v>198</v>
      </c>
      <c r="D113" s="90">
        <v>63074</v>
      </c>
      <c r="E113" s="83"/>
      <c r="F113" s="83"/>
      <c r="G113" s="83"/>
      <c r="H113" s="83">
        <v>2</v>
      </c>
      <c r="I113" s="83">
        <v>2</v>
      </c>
      <c r="J113" s="75">
        <v>0</v>
      </c>
      <c r="K113" s="83">
        <v>1</v>
      </c>
      <c r="L113" s="75">
        <v>0</v>
      </c>
    </row>
    <row r="114" spans="1:12" ht="15" customHeight="1" x14ac:dyDescent="0.25">
      <c r="A114" s="82" t="s">
        <v>177</v>
      </c>
      <c r="B114" s="82" t="s">
        <v>278</v>
      </c>
      <c r="C114" s="82" t="s">
        <v>200</v>
      </c>
      <c r="D114" s="90">
        <v>63043</v>
      </c>
      <c r="E114" s="83"/>
      <c r="F114" s="83"/>
      <c r="G114" s="83"/>
      <c r="H114" s="83">
        <v>1</v>
      </c>
      <c r="I114" s="83">
        <v>1</v>
      </c>
      <c r="J114" s="75">
        <v>0</v>
      </c>
      <c r="K114" s="83">
        <v>1</v>
      </c>
      <c r="L114" s="75">
        <v>0</v>
      </c>
    </row>
    <row r="115" spans="1:12" ht="15" customHeight="1" x14ac:dyDescent="0.25">
      <c r="A115" s="82" t="s">
        <v>178</v>
      </c>
      <c r="B115" s="82" t="s">
        <v>207</v>
      </c>
      <c r="C115" s="82" t="s">
        <v>200</v>
      </c>
      <c r="D115" s="90">
        <v>63043</v>
      </c>
      <c r="E115" s="83"/>
      <c r="F115" s="83"/>
      <c r="G115" s="83"/>
      <c r="H115" s="83">
        <v>4</v>
      </c>
      <c r="I115" s="83">
        <v>2</v>
      </c>
      <c r="J115" s="75">
        <v>0</v>
      </c>
      <c r="K115" s="83">
        <v>1</v>
      </c>
      <c r="L115" s="75">
        <v>0</v>
      </c>
    </row>
    <row r="116" spans="1:12" ht="15" customHeight="1" thickBot="1" x14ac:dyDescent="0.3"/>
    <row r="117" spans="1:12" ht="15" customHeight="1" thickBot="1" x14ac:dyDescent="0.3">
      <c r="F117" s="250" t="s">
        <v>409</v>
      </c>
      <c r="G117" s="251"/>
      <c r="H117" s="251"/>
      <c r="I117" s="251"/>
      <c r="J117" s="157">
        <f>SUM(J104:J115)</f>
        <v>0</v>
      </c>
      <c r="K117" s="26"/>
    </row>
    <row r="118" spans="1:12" ht="15" customHeight="1" thickBot="1" x14ac:dyDescent="0.3">
      <c r="F118" s="175"/>
      <c r="G118" s="95"/>
      <c r="H118" s="95"/>
      <c r="I118" s="95"/>
      <c r="J118" s="178"/>
      <c r="K118" s="26"/>
    </row>
    <row r="119" spans="1:12" ht="15" customHeight="1" thickBot="1" x14ac:dyDescent="0.3">
      <c r="F119" s="250" t="s">
        <v>339</v>
      </c>
      <c r="G119" s="251"/>
      <c r="H119" s="251"/>
      <c r="I119" s="251"/>
      <c r="J119" s="177"/>
      <c r="K119" s="37"/>
      <c r="L119" s="156">
        <f>SUM(L104:L115)</f>
        <v>0</v>
      </c>
    </row>
    <row r="120" spans="1:12" ht="15" customHeight="1" thickBot="1" x14ac:dyDescent="0.3">
      <c r="F120" s="175"/>
      <c r="G120" s="95"/>
      <c r="H120" s="95"/>
      <c r="I120" s="95"/>
      <c r="J120" s="176"/>
      <c r="K120" s="40"/>
      <c r="L120" s="41"/>
    </row>
    <row r="121" spans="1:12" ht="15" customHeight="1" thickBot="1" x14ac:dyDescent="0.3">
      <c r="F121" s="250" t="s">
        <v>340</v>
      </c>
      <c r="G121" s="251"/>
      <c r="H121" s="251"/>
      <c r="I121" s="251"/>
      <c r="J121" s="177"/>
      <c r="K121" s="35"/>
      <c r="L121" s="156">
        <f>((J117*10)+(L119*2))</f>
        <v>0</v>
      </c>
    </row>
    <row r="122" spans="1:12" ht="15" customHeight="1" x14ac:dyDescent="0.25"/>
    <row r="123" spans="1:12" ht="15" customHeight="1" x14ac:dyDescent="0.25">
      <c r="A123" s="252" t="s">
        <v>179</v>
      </c>
      <c r="B123" s="252"/>
      <c r="C123" s="252"/>
      <c r="D123" s="252"/>
      <c r="E123" s="252"/>
      <c r="F123" s="252"/>
      <c r="G123" s="252"/>
      <c r="H123" s="252"/>
      <c r="I123" s="252"/>
      <c r="J123" s="253"/>
      <c r="K123" s="33"/>
      <c r="L123" s="34"/>
    </row>
    <row r="124" spans="1:12" ht="15" customHeight="1" x14ac:dyDescent="0.25">
      <c r="A124" s="82" t="s">
        <v>180</v>
      </c>
      <c r="B124" s="82" t="s">
        <v>208</v>
      </c>
      <c r="C124" s="82" t="s">
        <v>209</v>
      </c>
      <c r="D124" s="90">
        <v>63033</v>
      </c>
      <c r="E124" s="83"/>
      <c r="F124" s="83"/>
      <c r="G124" s="83"/>
      <c r="H124" s="83">
        <v>1</v>
      </c>
      <c r="I124" s="83">
        <v>3</v>
      </c>
      <c r="J124" s="75">
        <v>0</v>
      </c>
      <c r="K124" s="83">
        <v>1</v>
      </c>
      <c r="L124" s="75">
        <v>0</v>
      </c>
    </row>
    <row r="125" spans="1:12" ht="15" customHeight="1" x14ac:dyDescent="0.25">
      <c r="A125" s="82" t="s">
        <v>182</v>
      </c>
      <c r="B125" s="82" t="s">
        <v>212</v>
      </c>
      <c r="C125" s="82" t="s">
        <v>211</v>
      </c>
      <c r="D125" s="90">
        <v>63131</v>
      </c>
      <c r="E125" s="83"/>
      <c r="F125" s="83"/>
      <c r="G125" s="83"/>
      <c r="H125" s="83">
        <v>2</v>
      </c>
      <c r="I125" s="83">
        <v>2</v>
      </c>
      <c r="J125" s="75">
        <v>0</v>
      </c>
      <c r="K125" s="83">
        <v>1</v>
      </c>
      <c r="L125" s="75">
        <v>0</v>
      </c>
    </row>
    <row r="126" spans="1:12" ht="15" customHeight="1" x14ac:dyDescent="0.25">
      <c r="A126" s="82" t="s">
        <v>183</v>
      </c>
      <c r="B126" s="82" t="s">
        <v>292</v>
      </c>
      <c r="C126" s="82" t="s">
        <v>211</v>
      </c>
      <c r="D126" s="90"/>
      <c r="E126" s="83"/>
      <c r="F126" s="83"/>
      <c r="G126" s="83"/>
      <c r="H126" s="83">
        <v>1</v>
      </c>
      <c r="I126" s="83">
        <v>1</v>
      </c>
      <c r="J126" s="75">
        <v>0</v>
      </c>
      <c r="K126" s="83">
        <v>1</v>
      </c>
      <c r="L126" s="75">
        <v>0</v>
      </c>
    </row>
    <row r="127" spans="1:12" ht="15" customHeight="1" x14ac:dyDescent="0.25">
      <c r="A127" s="82" t="s">
        <v>184</v>
      </c>
      <c r="B127" s="82" t="s">
        <v>213</v>
      </c>
      <c r="C127" s="82" t="s">
        <v>200</v>
      </c>
      <c r="D127" s="90">
        <v>63043</v>
      </c>
      <c r="E127" s="83"/>
      <c r="F127" s="83"/>
      <c r="G127" s="83"/>
      <c r="H127" s="83">
        <v>1</v>
      </c>
      <c r="I127" s="83">
        <v>1</v>
      </c>
      <c r="J127" s="75">
        <v>0</v>
      </c>
      <c r="K127" s="83">
        <v>1</v>
      </c>
      <c r="L127" s="75">
        <v>0</v>
      </c>
    </row>
    <row r="128" spans="1:12" s="129" customFormat="1" ht="15" customHeight="1" x14ac:dyDescent="0.25">
      <c r="A128" s="82" t="s">
        <v>185</v>
      </c>
      <c r="B128" s="82" t="s">
        <v>214</v>
      </c>
      <c r="C128" s="82" t="s">
        <v>215</v>
      </c>
      <c r="D128" s="90">
        <v>63124</v>
      </c>
      <c r="E128" s="83"/>
      <c r="F128" s="83"/>
      <c r="G128" s="83"/>
      <c r="H128" s="83">
        <v>2</v>
      </c>
      <c r="I128" s="83">
        <v>1</v>
      </c>
      <c r="J128" s="75">
        <v>0</v>
      </c>
      <c r="K128" s="83">
        <v>1</v>
      </c>
      <c r="L128" s="75">
        <v>0</v>
      </c>
    </row>
    <row r="129" spans="1:12" ht="15" customHeight="1" x14ac:dyDescent="0.25">
      <c r="A129" s="82" t="s">
        <v>186</v>
      </c>
      <c r="B129" s="82" t="s">
        <v>222</v>
      </c>
      <c r="C129" s="82" t="s">
        <v>209</v>
      </c>
      <c r="D129" s="90">
        <v>63033</v>
      </c>
      <c r="E129" s="83"/>
      <c r="F129" s="83"/>
      <c r="G129" s="83"/>
      <c r="H129" s="83">
        <v>3</v>
      </c>
      <c r="I129" s="83">
        <v>3</v>
      </c>
      <c r="J129" s="75">
        <v>0</v>
      </c>
      <c r="K129" s="83">
        <v>1</v>
      </c>
      <c r="L129" s="75">
        <v>0</v>
      </c>
    </row>
    <row r="130" spans="1:12" ht="15" customHeight="1" x14ac:dyDescent="0.25">
      <c r="A130" s="82" t="s">
        <v>187</v>
      </c>
      <c r="B130" s="82" t="s">
        <v>216</v>
      </c>
      <c r="C130" s="82" t="s">
        <v>217</v>
      </c>
      <c r="D130" s="90">
        <v>63131</v>
      </c>
      <c r="E130" s="83"/>
      <c r="F130" s="83"/>
      <c r="G130" s="83"/>
      <c r="H130" s="83">
        <v>2</v>
      </c>
      <c r="I130" s="83">
        <v>1</v>
      </c>
      <c r="J130" s="75">
        <v>0</v>
      </c>
      <c r="K130" s="83">
        <v>1</v>
      </c>
      <c r="L130" s="75">
        <v>0</v>
      </c>
    </row>
    <row r="131" spans="1:12" ht="15" customHeight="1" x14ac:dyDescent="0.25">
      <c r="A131" s="82" t="s">
        <v>188</v>
      </c>
      <c r="B131" s="82" t="s">
        <v>218</v>
      </c>
      <c r="C131" s="82" t="s">
        <v>209</v>
      </c>
      <c r="D131" s="90">
        <v>63033</v>
      </c>
      <c r="E131" s="83"/>
      <c r="F131" s="83"/>
      <c r="G131" s="83"/>
      <c r="H131" s="83">
        <v>2</v>
      </c>
      <c r="I131" s="83">
        <v>3</v>
      </c>
      <c r="J131" s="75">
        <v>0</v>
      </c>
      <c r="K131" s="83">
        <v>1</v>
      </c>
      <c r="L131" s="75">
        <v>0</v>
      </c>
    </row>
    <row r="132" spans="1:12" ht="15" customHeight="1" x14ac:dyDescent="0.25">
      <c r="A132" s="82" t="s">
        <v>189</v>
      </c>
      <c r="B132" s="82" t="s">
        <v>221</v>
      </c>
      <c r="C132" s="82" t="s">
        <v>211</v>
      </c>
      <c r="D132" s="90">
        <v>63127</v>
      </c>
      <c r="E132" s="83"/>
      <c r="F132" s="83"/>
      <c r="G132" s="83"/>
      <c r="H132" s="83">
        <v>3</v>
      </c>
      <c r="I132" s="83">
        <v>2</v>
      </c>
      <c r="J132" s="75">
        <v>0</v>
      </c>
      <c r="K132" s="83">
        <v>1</v>
      </c>
      <c r="L132" s="75">
        <v>0</v>
      </c>
    </row>
    <row r="133" spans="1:12" ht="15" customHeight="1" x14ac:dyDescent="0.25">
      <c r="A133" s="82" t="s">
        <v>190</v>
      </c>
      <c r="B133" s="82" t="s">
        <v>219</v>
      </c>
      <c r="C133" s="82" t="s">
        <v>220</v>
      </c>
      <c r="D133" s="90">
        <v>63126</v>
      </c>
      <c r="E133" s="83"/>
      <c r="F133" s="83"/>
      <c r="G133" s="83"/>
      <c r="H133" s="83">
        <v>2</v>
      </c>
      <c r="I133" s="83">
        <v>1</v>
      </c>
      <c r="J133" s="75">
        <v>0</v>
      </c>
      <c r="K133" s="83">
        <v>1</v>
      </c>
      <c r="L133" s="75">
        <v>0</v>
      </c>
    </row>
    <row r="134" spans="1:12" ht="15" customHeight="1" thickBot="1" x14ac:dyDescent="0.3">
      <c r="J134" s="41"/>
    </row>
    <row r="135" spans="1:12" ht="15" customHeight="1" thickBot="1" x14ac:dyDescent="0.3">
      <c r="D135" s="258" t="s">
        <v>462</v>
      </c>
      <c r="E135" s="259"/>
      <c r="F135" s="259"/>
      <c r="G135" s="259"/>
      <c r="H135" s="259"/>
      <c r="I135" s="259"/>
      <c r="J135" s="157">
        <f>SUM(J124:J133)</f>
        <v>0</v>
      </c>
      <c r="K135" s="26"/>
    </row>
    <row r="136" spans="1:12" ht="15" customHeight="1" thickBot="1" x14ac:dyDescent="0.3">
      <c r="D136" s="179"/>
      <c r="E136" s="175"/>
      <c r="F136" s="175"/>
      <c r="G136" s="95"/>
      <c r="H136" s="95"/>
      <c r="I136" s="95"/>
      <c r="J136" s="36"/>
      <c r="K136" s="26"/>
    </row>
    <row r="137" spans="1:12" ht="15" customHeight="1" thickBot="1" x14ac:dyDescent="0.3">
      <c r="D137" s="258" t="s">
        <v>347</v>
      </c>
      <c r="E137" s="260"/>
      <c r="F137" s="260"/>
      <c r="G137" s="260"/>
      <c r="H137" s="260"/>
      <c r="I137" s="260"/>
      <c r="J137" s="37"/>
      <c r="K137" s="37"/>
      <c r="L137" s="156">
        <f>SUM(L124:L133)</f>
        <v>0</v>
      </c>
    </row>
    <row r="138" spans="1:12" ht="15" customHeight="1" thickBot="1" x14ac:dyDescent="0.3">
      <c r="D138" s="179"/>
      <c r="E138" s="175"/>
      <c r="F138" s="175"/>
      <c r="G138" s="95"/>
      <c r="H138" s="95"/>
      <c r="I138" s="95"/>
      <c r="J138" s="40"/>
      <c r="K138" s="40"/>
      <c r="L138" s="41"/>
    </row>
    <row r="139" spans="1:12" ht="15" customHeight="1" thickBot="1" x14ac:dyDescent="0.3">
      <c r="D139" s="258" t="s">
        <v>463</v>
      </c>
      <c r="E139" s="260"/>
      <c r="F139" s="260"/>
      <c r="G139" s="260"/>
      <c r="H139" s="260"/>
      <c r="I139" s="260"/>
      <c r="J139" s="37"/>
      <c r="K139" s="35"/>
      <c r="L139" s="156">
        <f>((J135*10)+(L137*2))</f>
        <v>0</v>
      </c>
    </row>
    <row r="140" spans="1:12" ht="15" customHeight="1" x14ac:dyDescent="0.25">
      <c r="D140" s="179"/>
      <c r="E140" s="175"/>
      <c r="F140" s="175"/>
      <c r="G140" s="175"/>
      <c r="H140" s="175"/>
      <c r="I140" s="175"/>
    </row>
    <row r="141" spans="1:12" ht="15" customHeight="1" x14ac:dyDescent="0.25">
      <c r="A141" s="253" t="s">
        <v>459</v>
      </c>
      <c r="B141" s="254"/>
      <c r="C141" s="254"/>
      <c r="D141" s="254"/>
      <c r="E141" s="254"/>
      <c r="F141" s="254"/>
      <c r="G141" s="254"/>
      <c r="H141" s="254"/>
      <c r="I141" s="254"/>
      <c r="J141" s="254"/>
      <c r="K141" s="33"/>
      <c r="L141" s="34"/>
    </row>
    <row r="142" spans="1:12" ht="15" customHeight="1" x14ac:dyDescent="0.25">
      <c r="A142" s="82" t="s">
        <v>223</v>
      </c>
      <c r="B142" s="82" t="s">
        <v>251</v>
      </c>
      <c r="C142" s="82" t="s">
        <v>252</v>
      </c>
      <c r="D142" s="90">
        <v>63042</v>
      </c>
      <c r="E142" s="83"/>
      <c r="F142" s="83"/>
      <c r="G142" s="83"/>
      <c r="H142" s="83">
        <v>1</v>
      </c>
      <c r="I142" s="83">
        <v>2</v>
      </c>
      <c r="J142" s="75">
        <v>0</v>
      </c>
      <c r="K142" s="83">
        <v>1</v>
      </c>
      <c r="L142" s="75">
        <v>0</v>
      </c>
    </row>
    <row r="143" spans="1:12" ht="15" customHeight="1" x14ac:dyDescent="0.25">
      <c r="A143" s="82" t="s">
        <v>224</v>
      </c>
      <c r="B143" s="82" t="s">
        <v>253</v>
      </c>
      <c r="C143" s="82" t="s">
        <v>204</v>
      </c>
      <c r="D143" s="90">
        <v>63138</v>
      </c>
      <c r="E143" s="83"/>
      <c r="F143" s="83"/>
      <c r="G143" s="83"/>
      <c r="H143" s="83">
        <v>1</v>
      </c>
      <c r="I143" s="83">
        <v>5</v>
      </c>
      <c r="J143" s="75">
        <v>0</v>
      </c>
      <c r="K143" s="83">
        <v>1</v>
      </c>
      <c r="L143" s="75">
        <v>0</v>
      </c>
    </row>
    <row r="144" spans="1:12" ht="15" customHeight="1" x14ac:dyDescent="0.25">
      <c r="A144" s="82" t="s">
        <v>225</v>
      </c>
      <c r="B144" s="82" t="s">
        <v>254</v>
      </c>
      <c r="C144" s="82" t="s">
        <v>255</v>
      </c>
      <c r="D144" s="90">
        <v>63034</v>
      </c>
      <c r="E144" s="83"/>
      <c r="F144" s="83"/>
      <c r="G144" s="83"/>
      <c r="H144" s="83">
        <v>1</v>
      </c>
      <c r="I144" s="83">
        <v>5</v>
      </c>
      <c r="J144" s="75">
        <v>0</v>
      </c>
      <c r="K144" s="83">
        <v>1</v>
      </c>
      <c r="L144" s="75">
        <v>0</v>
      </c>
    </row>
    <row r="145" spans="1:12" ht="15" customHeight="1" x14ac:dyDescent="0.25">
      <c r="A145" s="82" t="s">
        <v>226</v>
      </c>
      <c r="B145" s="82" t="s">
        <v>256</v>
      </c>
      <c r="C145" s="82" t="s">
        <v>255</v>
      </c>
      <c r="D145" s="90">
        <v>63031</v>
      </c>
      <c r="E145" s="83"/>
      <c r="F145" s="83"/>
      <c r="G145" s="83"/>
      <c r="H145" s="83">
        <v>1</v>
      </c>
      <c r="I145" s="83">
        <v>5</v>
      </c>
      <c r="J145" s="75">
        <v>0</v>
      </c>
      <c r="K145" s="83">
        <v>1</v>
      </c>
      <c r="L145" s="75">
        <v>0</v>
      </c>
    </row>
    <row r="146" spans="1:12" ht="15" customHeight="1" x14ac:dyDescent="0.25">
      <c r="A146" s="82" t="s">
        <v>227</v>
      </c>
      <c r="B146" s="82" t="s">
        <v>257</v>
      </c>
      <c r="C146" s="82" t="s">
        <v>255</v>
      </c>
      <c r="D146" s="90">
        <v>63031</v>
      </c>
      <c r="E146" s="83"/>
      <c r="F146" s="83"/>
      <c r="G146" s="83"/>
      <c r="H146" s="83">
        <v>1</v>
      </c>
      <c r="I146" s="83">
        <v>5</v>
      </c>
      <c r="J146" s="75">
        <v>0</v>
      </c>
      <c r="K146" s="83">
        <v>1</v>
      </c>
      <c r="L146" s="75">
        <v>0</v>
      </c>
    </row>
    <row r="147" spans="1:12" ht="15" customHeight="1" x14ac:dyDescent="0.25">
      <c r="A147" s="82" t="s">
        <v>228</v>
      </c>
      <c r="B147" s="82" t="s">
        <v>258</v>
      </c>
      <c r="C147" s="82" t="s">
        <v>259</v>
      </c>
      <c r="D147" s="90">
        <v>63042</v>
      </c>
      <c r="E147" s="83"/>
      <c r="F147" s="83"/>
      <c r="G147" s="83"/>
      <c r="H147" s="83">
        <v>1</v>
      </c>
      <c r="I147" s="83">
        <v>5</v>
      </c>
      <c r="J147" s="75">
        <v>0</v>
      </c>
      <c r="K147" s="83">
        <v>1</v>
      </c>
      <c r="L147" s="75">
        <v>0</v>
      </c>
    </row>
    <row r="148" spans="1:12" ht="15" customHeight="1" x14ac:dyDescent="0.25">
      <c r="A148" s="82" t="s">
        <v>229</v>
      </c>
      <c r="B148" s="82" t="s">
        <v>260</v>
      </c>
      <c r="C148" s="82" t="s">
        <v>204</v>
      </c>
      <c r="D148" s="90">
        <v>63136</v>
      </c>
      <c r="E148" s="83"/>
      <c r="F148" s="83"/>
      <c r="G148" s="83"/>
      <c r="H148" s="83">
        <v>1</v>
      </c>
      <c r="I148" s="83">
        <v>5</v>
      </c>
      <c r="J148" s="75">
        <v>0</v>
      </c>
      <c r="K148" s="83">
        <v>1</v>
      </c>
      <c r="L148" s="75">
        <v>0</v>
      </c>
    </row>
    <row r="149" spans="1:12" ht="15" customHeight="1" x14ac:dyDescent="0.25">
      <c r="A149" s="82" t="s">
        <v>230</v>
      </c>
      <c r="B149" s="82" t="s">
        <v>261</v>
      </c>
      <c r="C149" s="82" t="s">
        <v>255</v>
      </c>
      <c r="D149" s="90">
        <v>63033</v>
      </c>
      <c r="E149" s="83"/>
      <c r="F149" s="83"/>
      <c r="G149" s="83"/>
      <c r="H149" s="83">
        <v>1</v>
      </c>
      <c r="I149" s="83">
        <v>5</v>
      </c>
      <c r="J149" s="75">
        <v>0</v>
      </c>
      <c r="K149" s="83">
        <v>1</v>
      </c>
      <c r="L149" s="75">
        <v>0</v>
      </c>
    </row>
    <row r="150" spans="1:12" ht="15" customHeight="1" x14ac:dyDescent="0.25">
      <c r="A150" s="82" t="s">
        <v>231</v>
      </c>
      <c r="B150" s="82" t="s">
        <v>262</v>
      </c>
      <c r="C150" s="82" t="s">
        <v>255</v>
      </c>
      <c r="D150" s="90">
        <v>63031</v>
      </c>
      <c r="E150" s="83"/>
      <c r="F150" s="83"/>
      <c r="G150" s="83"/>
      <c r="H150" s="83">
        <v>1</v>
      </c>
      <c r="I150" s="83">
        <v>5</v>
      </c>
      <c r="J150" s="75">
        <v>0</v>
      </c>
      <c r="K150" s="83">
        <v>1</v>
      </c>
      <c r="L150" s="75">
        <v>0</v>
      </c>
    </row>
    <row r="151" spans="1:12" ht="15" customHeight="1" x14ac:dyDescent="0.25">
      <c r="A151" s="82" t="s">
        <v>232</v>
      </c>
      <c r="B151" s="82" t="s">
        <v>263</v>
      </c>
      <c r="C151" s="82" t="s">
        <v>255</v>
      </c>
      <c r="D151" s="90">
        <v>63033</v>
      </c>
      <c r="E151" s="83"/>
      <c r="F151" s="83"/>
      <c r="G151" s="83"/>
      <c r="H151" s="83">
        <v>1</v>
      </c>
      <c r="I151" s="83">
        <v>5</v>
      </c>
      <c r="J151" s="75">
        <v>0</v>
      </c>
      <c r="K151" s="83">
        <v>1</v>
      </c>
      <c r="L151" s="75">
        <v>0</v>
      </c>
    </row>
    <row r="152" spans="1:12" ht="15" customHeight="1" x14ac:dyDescent="0.25">
      <c r="A152" s="82" t="s">
        <v>233</v>
      </c>
      <c r="B152" s="82" t="s">
        <v>264</v>
      </c>
      <c r="C152" s="82" t="s">
        <v>255</v>
      </c>
      <c r="D152" s="90">
        <v>63136</v>
      </c>
      <c r="E152" s="83"/>
      <c r="F152" s="83"/>
      <c r="G152" s="83"/>
      <c r="H152" s="83">
        <v>1</v>
      </c>
      <c r="I152" s="83">
        <v>5</v>
      </c>
      <c r="J152" s="75">
        <v>0</v>
      </c>
      <c r="K152" s="83">
        <v>1</v>
      </c>
      <c r="L152" s="75">
        <v>0</v>
      </c>
    </row>
    <row r="153" spans="1:12" ht="15" customHeight="1" x14ac:dyDescent="0.25">
      <c r="A153" s="82" t="s">
        <v>234</v>
      </c>
      <c r="B153" s="82" t="s">
        <v>265</v>
      </c>
      <c r="C153" s="82" t="s">
        <v>204</v>
      </c>
      <c r="D153" s="90">
        <v>63138</v>
      </c>
      <c r="E153" s="83"/>
      <c r="F153" s="83"/>
      <c r="G153" s="83"/>
      <c r="H153" s="83">
        <v>1</v>
      </c>
      <c r="I153" s="83">
        <v>5</v>
      </c>
      <c r="J153" s="75">
        <v>0</v>
      </c>
      <c r="K153" s="83">
        <v>1</v>
      </c>
      <c r="L153" s="75">
        <v>0</v>
      </c>
    </row>
    <row r="154" spans="1:12" ht="15" customHeight="1" x14ac:dyDescent="0.25">
      <c r="A154" s="82" t="s">
        <v>235</v>
      </c>
      <c r="B154" s="82" t="s">
        <v>266</v>
      </c>
      <c r="C154" s="82" t="s">
        <v>255</v>
      </c>
      <c r="D154" s="90">
        <v>63031</v>
      </c>
      <c r="E154" s="83"/>
      <c r="F154" s="83"/>
      <c r="G154" s="83"/>
      <c r="H154" s="83">
        <v>1</v>
      </c>
      <c r="I154" s="83">
        <v>5</v>
      </c>
      <c r="J154" s="75">
        <v>0</v>
      </c>
      <c r="K154" s="83">
        <v>1</v>
      </c>
      <c r="L154" s="75">
        <v>0</v>
      </c>
    </row>
    <row r="155" spans="1:12" ht="15" customHeight="1" x14ac:dyDescent="0.25">
      <c r="A155" s="82" t="s">
        <v>236</v>
      </c>
      <c r="B155" s="82" t="s">
        <v>267</v>
      </c>
      <c r="C155" s="82" t="s">
        <v>255</v>
      </c>
      <c r="D155" s="90">
        <v>63031</v>
      </c>
      <c r="E155" s="83"/>
      <c r="F155" s="83"/>
      <c r="G155" s="83"/>
      <c r="H155" s="83">
        <v>1</v>
      </c>
      <c r="I155" s="83">
        <v>5</v>
      </c>
      <c r="J155" s="75">
        <v>0</v>
      </c>
      <c r="K155" s="83">
        <v>1</v>
      </c>
      <c r="L155" s="75">
        <v>0</v>
      </c>
    </row>
    <row r="156" spans="1:12" ht="15" customHeight="1" x14ac:dyDescent="0.25">
      <c r="A156" s="82" t="s">
        <v>237</v>
      </c>
      <c r="B156" s="82" t="s">
        <v>268</v>
      </c>
      <c r="C156" s="82" t="s">
        <v>255</v>
      </c>
      <c r="D156" s="90">
        <v>63031</v>
      </c>
      <c r="E156" s="83"/>
      <c r="F156" s="83"/>
      <c r="G156" s="83"/>
      <c r="H156" s="83">
        <v>1</v>
      </c>
      <c r="I156" s="83">
        <v>5</v>
      </c>
      <c r="J156" s="75">
        <v>0</v>
      </c>
      <c r="K156" s="83">
        <v>1</v>
      </c>
      <c r="L156" s="75">
        <v>0</v>
      </c>
    </row>
    <row r="157" spans="1:12" ht="15" customHeight="1" x14ac:dyDescent="0.25">
      <c r="A157" s="82" t="s">
        <v>238</v>
      </c>
      <c r="B157" s="82" t="s">
        <v>269</v>
      </c>
      <c r="C157" s="82" t="s">
        <v>259</v>
      </c>
      <c r="D157" s="90">
        <v>63042</v>
      </c>
      <c r="E157" s="83"/>
      <c r="F157" s="83"/>
      <c r="G157" s="83"/>
      <c r="H157" s="83">
        <v>1</v>
      </c>
      <c r="I157" s="83">
        <v>5</v>
      </c>
      <c r="J157" s="75">
        <v>0</v>
      </c>
      <c r="K157" s="83">
        <v>1</v>
      </c>
      <c r="L157" s="75">
        <v>0</v>
      </c>
    </row>
    <row r="158" spans="1:12" ht="15" customHeight="1" x14ac:dyDescent="0.25">
      <c r="A158" s="82" t="s">
        <v>239</v>
      </c>
      <c r="B158" s="82" t="s">
        <v>270</v>
      </c>
      <c r="C158" s="82" t="s">
        <v>259</v>
      </c>
      <c r="D158" s="90">
        <v>63042</v>
      </c>
      <c r="E158" s="83"/>
      <c r="F158" s="83"/>
      <c r="G158" s="83"/>
      <c r="H158" s="83">
        <v>1</v>
      </c>
      <c r="I158" s="83">
        <v>5</v>
      </c>
      <c r="J158" s="75">
        <v>0</v>
      </c>
      <c r="K158" s="83">
        <v>1</v>
      </c>
      <c r="L158" s="75">
        <v>0</v>
      </c>
    </row>
    <row r="159" spans="1:12" ht="15" customHeight="1" x14ac:dyDescent="0.25">
      <c r="A159" s="82" t="s">
        <v>240</v>
      </c>
      <c r="B159" s="82" t="s">
        <v>271</v>
      </c>
      <c r="C159" s="82" t="s">
        <v>255</v>
      </c>
      <c r="D159" s="90">
        <v>63033</v>
      </c>
      <c r="E159" s="83"/>
      <c r="F159" s="83"/>
      <c r="G159" s="83"/>
      <c r="H159" s="83">
        <v>1</v>
      </c>
      <c r="I159" s="83">
        <v>5</v>
      </c>
      <c r="J159" s="75">
        <v>0</v>
      </c>
      <c r="K159" s="83">
        <v>1</v>
      </c>
      <c r="L159" s="75">
        <v>0</v>
      </c>
    </row>
    <row r="160" spans="1:12" ht="15" customHeight="1" x14ac:dyDescent="0.25">
      <c r="A160" s="82" t="s">
        <v>241</v>
      </c>
      <c r="B160" s="82" t="s">
        <v>272</v>
      </c>
      <c r="C160" s="82" t="s">
        <v>204</v>
      </c>
      <c r="D160" s="90">
        <v>63138</v>
      </c>
      <c r="E160" s="83"/>
      <c r="F160" s="83">
        <v>1</v>
      </c>
      <c r="G160" s="83"/>
      <c r="H160" s="83"/>
      <c r="I160" s="83">
        <v>5</v>
      </c>
      <c r="J160" s="75">
        <v>0</v>
      </c>
      <c r="K160" s="83">
        <v>1</v>
      </c>
      <c r="L160" s="75">
        <v>0</v>
      </c>
    </row>
    <row r="161" spans="1:12" ht="15" customHeight="1" x14ac:dyDescent="0.25">
      <c r="A161" s="82" t="s">
        <v>273</v>
      </c>
      <c r="B161" s="82" t="s">
        <v>274</v>
      </c>
      <c r="C161" s="82" t="s">
        <v>255</v>
      </c>
      <c r="D161" s="90">
        <v>63031</v>
      </c>
      <c r="E161" s="83"/>
      <c r="F161" s="83"/>
      <c r="G161" s="83"/>
      <c r="H161" s="83">
        <v>1</v>
      </c>
      <c r="I161" s="83">
        <v>5</v>
      </c>
      <c r="J161" s="75">
        <v>0</v>
      </c>
      <c r="K161" s="83">
        <v>1</v>
      </c>
      <c r="L161" s="75">
        <v>0</v>
      </c>
    </row>
    <row r="162" spans="1:12" ht="15" customHeight="1" x14ac:dyDescent="0.25">
      <c r="A162" s="82" t="s">
        <v>242</v>
      </c>
      <c r="B162" s="82" t="s">
        <v>279</v>
      </c>
      <c r="C162" s="82" t="s">
        <v>255</v>
      </c>
      <c r="D162" s="90">
        <v>63033</v>
      </c>
      <c r="E162" s="83"/>
      <c r="F162" s="83"/>
      <c r="G162" s="83"/>
      <c r="H162" s="83">
        <v>1</v>
      </c>
      <c r="I162" s="83">
        <v>5</v>
      </c>
      <c r="J162" s="75">
        <v>0</v>
      </c>
      <c r="K162" s="83">
        <v>1</v>
      </c>
      <c r="L162" s="75">
        <v>0</v>
      </c>
    </row>
    <row r="163" spans="1:12" ht="15" customHeight="1" x14ac:dyDescent="0.25">
      <c r="A163" s="130" t="s">
        <v>401</v>
      </c>
      <c r="B163" s="82" t="s">
        <v>280</v>
      </c>
      <c r="C163" s="82" t="s">
        <v>204</v>
      </c>
      <c r="D163" s="90">
        <v>63138</v>
      </c>
      <c r="E163" s="83"/>
      <c r="F163" s="83"/>
      <c r="G163" s="83"/>
      <c r="H163" s="83">
        <v>1</v>
      </c>
      <c r="I163" s="83">
        <v>5</v>
      </c>
      <c r="J163" s="75">
        <v>0</v>
      </c>
      <c r="K163" s="83">
        <v>1</v>
      </c>
      <c r="L163" s="75">
        <v>0</v>
      </c>
    </row>
    <row r="164" spans="1:12" ht="15" customHeight="1" x14ac:dyDescent="0.25">
      <c r="A164" s="82" t="s">
        <v>244</v>
      </c>
      <c r="B164" s="82" t="s">
        <v>281</v>
      </c>
      <c r="C164" s="82" t="s">
        <v>255</v>
      </c>
      <c r="D164" s="90">
        <v>63034</v>
      </c>
      <c r="E164" s="83"/>
      <c r="F164" s="83"/>
      <c r="G164" s="83"/>
      <c r="H164" s="83">
        <v>2</v>
      </c>
      <c r="I164" s="83">
        <v>5</v>
      </c>
      <c r="J164" s="75">
        <v>0</v>
      </c>
      <c r="K164" s="83">
        <v>1</v>
      </c>
      <c r="L164" s="75">
        <v>0</v>
      </c>
    </row>
    <row r="165" spans="1:12" ht="15" customHeight="1" x14ac:dyDescent="0.25">
      <c r="A165" s="82" t="s">
        <v>245</v>
      </c>
      <c r="B165" s="82" t="s">
        <v>282</v>
      </c>
      <c r="C165" s="82" t="s">
        <v>255</v>
      </c>
      <c r="D165" s="90">
        <v>63031</v>
      </c>
      <c r="E165" s="83"/>
      <c r="F165" s="83"/>
      <c r="G165" s="83"/>
      <c r="H165" s="83">
        <v>2</v>
      </c>
      <c r="I165" s="83">
        <v>5</v>
      </c>
      <c r="J165" s="75">
        <v>0</v>
      </c>
      <c r="K165" s="83">
        <v>1</v>
      </c>
      <c r="L165" s="75">
        <v>0</v>
      </c>
    </row>
    <row r="166" spans="1:12" ht="15" customHeight="1" x14ac:dyDescent="0.25">
      <c r="A166" s="82" t="s">
        <v>246</v>
      </c>
      <c r="B166" s="82" t="s">
        <v>283</v>
      </c>
      <c r="C166" s="82" t="s">
        <v>204</v>
      </c>
      <c r="D166" s="90">
        <v>63138</v>
      </c>
      <c r="E166" s="83"/>
      <c r="F166" s="83"/>
      <c r="G166" s="83"/>
      <c r="H166" s="83">
        <v>1</v>
      </c>
      <c r="I166" s="83">
        <v>5</v>
      </c>
      <c r="J166" s="75">
        <v>0</v>
      </c>
      <c r="K166" s="83">
        <v>1</v>
      </c>
      <c r="L166" s="75">
        <v>0</v>
      </c>
    </row>
    <row r="167" spans="1:12" ht="15" customHeight="1" x14ac:dyDescent="0.25">
      <c r="A167" s="82" t="s">
        <v>247</v>
      </c>
      <c r="B167" s="82" t="s">
        <v>284</v>
      </c>
      <c r="C167" s="82" t="s">
        <v>259</v>
      </c>
      <c r="D167" s="90">
        <v>63042</v>
      </c>
      <c r="E167" s="83"/>
      <c r="F167" s="83"/>
      <c r="G167" s="83"/>
      <c r="H167" s="83">
        <v>3</v>
      </c>
      <c r="I167" s="83">
        <v>5</v>
      </c>
      <c r="J167" s="75">
        <v>0</v>
      </c>
      <c r="K167" s="83">
        <v>1</v>
      </c>
      <c r="L167" s="75">
        <v>0</v>
      </c>
    </row>
    <row r="168" spans="1:12" ht="15" customHeight="1" x14ac:dyDescent="0.25">
      <c r="A168" s="82" t="s">
        <v>248</v>
      </c>
      <c r="B168" s="82" t="s">
        <v>285</v>
      </c>
      <c r="C168" s="82" t="s">
        <v>255</v>
      </c>
      <c r="D168" s="90">
        <v>63031</v>
      </c>
      <c r="E168" s="83"/>
      <c r="F168" s="83"/>
      <c r="G168" s="83"/>
      <c r="H168" s="83">
        <v>4</v>
      </c>
      <c r="I168" s="83">
        <v>5</v>
      </c>
      <c r="J168" s="75">
        <v>0</v>
      </c>
      <c r="K168" s="83">
        <v>1</v>
      </c>
      <c r="L168" s="75">
        <v>0</v>
      </c>
    </row>
    <row r="169" spans="1:12" ht="15" customHeight="1" x14ac:dyDescent="0.25">
      <c r="A169" s="82" t="s">
        <v>249</v>
      </c>
      <c r="B169" s="82" t="s">
        <v>286</v>
      </c>
      <c r="C169" s="82" t="s">
        <v>204</v>
      </c>
      <c r="D169" s="90">
        <v>63138</v>
      </c>
      <c r="E169" s="83"/>
      <c r="F169" s="83"/>
      <c r="G169" s="83"/>
      <c r="H169" s="83">
        <v>3</v>
      </c>
      <c r="I169" s="83">
        <v>5</v>
      </c>
      <c r="J169" s="75">
        <v>0</v>
      </c>
      <c r="K169" s="83">
        <v>1</v>
      </c>
      <c r="L169" s="75">
        <v>0</v>
      </c>
    </row>
    <row r="170" spans="1:12" ht="15" customHeight="1" x14ac:dyDescent="0.25">
      <c r="A170" s="82" t="s">
        <v>250</v>
      </c>
      <c r="B170" s="82" t="s">
        <v>287</v>
      </c>
      <c r="C170" s="82" t="s">
        <v>252</v>
      </c>
      <c r="D170" s="90">
        <v>63042</v>
      </c>
      <c r="E170" s="83"/>
      <c r="F170" s="83"/>
      <c r="G170" s="83"/>
      <c r="H170" s="83">
        <v>2</v>
      </c>
      <c r="I170" s="83">
        <v>5</v>
      </c>
      <c r="J170" s="84">
        <v>0</v>
      </c>
      <c r="K170" s="83">
        <v>1</v>
      </c>
      <c r="L170" s="75">
        <v>0</v>
      </c>
    </row>
    <row r="171" spans="1:12" ht="15" customHeight="1" x14ac:dyDescent="0.25">
      <c r="A171" s="73" t="s">
        <v>402</v>
      </c>
      <c r="B171" s="73" t="s">
        <v>403</v>
      </c>
      <c r="C171" s="73" t="s">
        <v>255</v>
      </c>
      <c r="D171" s="127">
        <v>63031</v>
      </c>
      <c r="E171" s="73"/>
      <c r="F171" s="126"/>
      <c r="G171" s="126">
        <v>1</v>
      </c>
      <c r="H171" s="126"/>
      <c r="I171" s="126">
        <v>2</v>
      </c>
      <c r="J171" s="84">
        <v>0</v>
      </c>
      <c r="K171" s="83">
        <v>1</v>
      </c>
      <c r="L171" s="128">
        <v>0</v>
      </c>
    </row>
    <row r="172" spans="1:12" ht="15" customHeight="1" thickBot="1" x14ac:dyDescent="0.3"/>
    <row r="173" spans="1:12" ht="15" customHeight="1" thickBot="1" x14ac:dyDescent="0.3">
      <c r="F173" s="250" t="s">
        <v>410</v>
      </c>
      <c r="G173" s="251"/>
      <c r="H173" s="251"/>
      <c r="I173" s="251"/>
      <c r="J173" s="157">
        <f>SUM(J142:J171)</f>
        <v>0</v>
      </c>
      <c r="K173" s="175"/>
    </row>
    <row r="174" spans="1:12" ht="15" customHeight="1" thickBot="1" x14ac:dyDescent="0.3">
      <c r="F174" s="175"/>
      <c r="G174" s="95"/>
      <c r="H174" s="95"/>
      <c r="I174" s="95"/>
      <c r="J174" s="178"/>
      <c r="K174" s="175"/>
    </row>
    <row r="175" spans="1:12" ht="15" customHeight="1" thickBot="1" x14ac:dyDescent="0.3">
      <c r="F175" s="250" t="s">
        <v>341</v>
      </c>
      <c r="G175" s="251"/>
      <c r="H175" s="251"/>
      <c r="I175" s="251"/>
      <c r="J175" s="177"/>
      <c r="K175" s="177"/>
      <c r="L175" s="156">
        <f>SUM(L142:L171)</f>
        <v>0</v>
      </c>
    </row>
    <row r="176" spans="1:12" ht="15" customHeight="1" thickBot="1" x14ac:dyDescent="0.3">
      <c r="F176" s="175"/>
      <c r="G176" s="95"/>
      <c r="H176" s="95"/>
      <c r="I176" s="95"/>
      <c r="J176" s="176"/>
      <c r="K176" s="176"/>
      <c r="L176" s="41"/>
    </row>
    <row r="177" spans="1:12" ht="15" customHeight="1" thickBot="1" x14ac:dyDescent="0.3">
      <c r="F177" s="261" t="s">
        <v>342</v>
      </c>
      <c r="G177" s="262"/>
      <c r="H177" s="262"/>
      <c r="I177" s="262"/>
      <c r="J177" s="177"/>
      <c r="K177" s="180"/>
      <c r="L177" s="38">
        <f>((J173*10)+(L175*2))</f>
        <v>0</v>
      </c>
    </row>
    <row r="178" spans="1:12" ht="15" customHeight="1" x14ac:dyDescent="0.25">
      <c r="F178" s="146"/>
      <c r="G178" s="146"/>
      <c r="H178" s="146"/>
      <c r="I178" s="146"/>
      <c r="J178" s="40"/>
      <c r="K178" s="39"/>
      <c r="L178" s="40"/>
    </row>
    <row r="179" spans="1:12" ht="15" customHeight="1" x14ac:dyDescent="0.25">
      <c r="A179" s="277" t="s">
        <v>458</v>
      </c>
      <c r="B179" s="278"/>
      <c r="C179" s="278"/>
      <c r="D179" s="278"/>
      <c r="E179" s="278"/>
      <c r="F179" s="278"/>
      <c r="G179" s="278"/>
      <c r="H179" s="278"/>
      <c r="I179" s="278"/>
      <c r="J179" s="278"/>
      <c r="K179" s="148"/>
      <c r="L179" s="149"/>
    </row>
    <row r="180" spans="1:12" ht="15" customHeight="1" x14ac:dyDescent="0.25">
      <c r="A180" s="73" t="s">
        <v>446</v>
      </c>
      <c r="B180" s="72" t="s">
        <v>432</v>
      </c>
      <c r="C180" s="73" t="s">
        <v>431</v>
      </c>
      <c r="D180" s="73">
        <v>63119</v>
      </c>
      <c r="E180" s="83"/>
      <c r="F180" s="150">
        <v>1</v>
      </c>
      <c r="G180" s="150"/>
      <c r="H180" s="150"/>
      <c r="I180" s="150">
        <v>1</v>
      </c>
      <c r="J180" s="84">
        <v>0</v>
      </c>
      <c r="K180" s="150">
        <v>1</v>
      </c>
      <c r="L180" s="128">
        <v>0</v>
      </c>
    </row>
    <row r="181" spans="1:12" ht="15" customHeight="1" x14ac:dyDescent="0.25">
      <c r="A181" s="73" t="s">
        <v>447</v>
      </c>
      <c r="B181" s="72" t="s">
        <v>433</v>
      </c>
      <c r="C181" s="73" t="s">
        <v>431</v>
      </c>
      <c r="D181" s="73">
        <v>63119</v>
      </c>
      <c r="E181" s="83"/>
      <c r="F181" s="150"/>
      <c r="G181" s="150">
        <v>1</v>
      </c>
      <c r="H181" s="150"/>
      <c r="I181" s="150">
        <v>1</v>
      </c>
      <c r="J181" s="84">
        <v>0</v>
      </c>
      <c r="K181" s="150">
        <v>1</v>
      </c>
      <c r="L181" s="128">
        <v>0</v>
      </c>
    </row>
    <row r="182" spans="1:12" ht="15" customHeight="1" x14ac:dyDescent="0.25">
      <c r="A182" s="73" t="s">
        <v>448</v>
      </c>
      <c r="B182" s="117" t="s">
        <v>434</v>
      </c>
      <c r="C182" s="73" t="s">
        <v>431</v>
      </c>
      <c r="D182" s="73">
        <v>63119</v>
      </c>
      <c r="E182" s="83"/>
      <c r="F182" s="150"/>
      <c r="G182" s="150">
        <v>1</v>
      </c>
      <c r="H182" s="150"/>
      <c r="I182" s="150">
        <v>1</v>
      </c>
      <c r="J182" s="84">
        <v>0</v>
      </c>
      <c r="K182" s="150">
        <v>1</v>
      </c>
      <c r="L182" s="128">
        <v>0</v>
      </c>
    </row>
    <row r="183" spans="1:12" ht="15" customHeight="1" x14ac:dyDescent="0.25">
      <c r="A183" s="151" t="s">
        <v>449</v>
      </c>
      <c r="B183" s="117" t="s">
        <v>435</v>
      </c>
      <c r="C183" s="151" t="s">
        <v>431</v>
      </c>
      <c r="D183" s="151">
        <v>63119</v>
      </c>
      <c r="E183" s="152"/>
      <c r="F183" s="153">
        <v>1</v>
      </c>
      <c r="G183" s="153"/>
      <c r="H183" s="153"/>
      <c r="I183" s="153">
        <v>1</v>
      </c>
      <c r="J183" s="84">
        <v>0</v>
      </c>
      <c r="K183" s="150">
        <v>1</v>
      </c>
      <c r="L183" s="128">
        <v>0</v>
      </c>
    </row>
    <row r="184" spans="1:12" ht="15" customHeight="1" x14ac:dyDescent="0.25">
      <c r="A184" s="73" t="s">
        <v>450</v>
      </c>
      <c r="B184" s="72" t="s">
        <v>437</v>
      </c>
      <c r="C184" s="73" t="s">
        <v>431</v>
      </c>
      <c r="D184" s="73">
        <v>63119</v>
      </c>
      <c r="E184" s="83"/>
      <c r="F184" s="83">
        <v>1</v>
      </c>
      <c r="G184" s="83"/>
      <c r="H184" s="83"/>
      <c r="I184" s="83">
        <v>1</v>
      </c>
      <c r="J184" s="84">
        <v>0</v>
      </c>
      <c r="K184" s="150">
        <v>1</v>
      </c>
      <c r="L184" s="128">
        <v>0</v>
      </c>
    </row>
    <row r="185" spans="1:12" ht="15" customHeight="1" x14ac:dyDescent="0.25">
      <c r="A185" s="73" t="s">
        <v>452</v>
      </c>
      <c r="B185" s="73" t="s">
        <v>438</v>
      </c>
      <c r="C185" s="73" t="s">
        <v>431</v>
      </c>
      <c r="D185" s="73">
        <v>63119</v>
      </c>
      <c r="E185" s="83"/>
      <c r="F185" s="83">
        <v>1</v>
      </c>
      <c r="G185" s="83"/>
      <c r="H185" s="83"/>
      <c r="I185" s="83">
        <v>1</v>
      </c>
      <c r="J185" s="84">
        <v>0</v>
      </c>
      <c r="K185" s="150">
        <v>1</v>
      </c>
      <c r="L185" s="128">
        <v>0</v>
      </c>
    </row>
    <row r="186" spans="1:12" ht="15" customHeight="1" x14ac:dyDescent="0.25">
      <c r="A186" s="73" t="s">
        <v>451</v>
      </c>
      <c r="B186" s="72" t="s">
        <v>439</v>
      </c>
      <c r="C186" s="73" t="s">
        <v>440</v>
      </c>
      <c r="D186" s="73">
        <v>63119</v>
      </c>
      <c r="E186" s="83"/>
      <c r="F186" s="83">
        <v>1</v>
      </c>
      <c r="G186" s="83"/>
      <c r="H186" s="83"/>
      <c r="I186" s="83">
        <v>1</v>
      </c>
      <c r="J186" s="84">
        <v>0</v>
      </c>
      <c r="K186" s="150">
        <v>1</v>
      </c>
      <c r="L186" s="128">
        <v>0</v>
      </c>
    </row>
    <row r="187" spans="1:12" ht="15" customHeight="1" x14ac:dyDescent="0.25">
      <c r="A187" s="73" t="s">
        <v>453</v>
      </c>
      <c r="B187" s="72" t="s">
        <v>444</v>
      </c>
      <c r="C187" s="73" t="s">
        <v>440</v>
      </c>
      <c r="D187" s="73">
        <v>63119</v>
      </c>
      <c r="E187" s="83"/>
      <c r="F187" s="83"/>
      <c r="G187" s="83">
        <v>1</v>
      </c>
      <c r="H187" s="83"/>
      <c r="I187" s="83">
        <v>1</v>
      </c>
      <c r="J187" s="84">
        <v>0</v>
      </c>
      <c r="K187" s="150">
        <v>1</v>
      </c>
      <c r="L187" s="128">
        <v>0</v>
      </c>
    </row>
    <row r="188" spans="1:12" ht="15" customHeight="1" x14ac:dyDescent="0.25">
      <c r="A188" s="73" t="s">
        <v>454</v>
      </c>
      <c r="B188" s="72" t="s">
        <v>445</v>
      </c>
      <c r="C188" s="73" t="s">
        <v>431</v>
      </c>
      <c r="D188" s="73">
        <v>63119</v>
      </c>
      <c r="E188" s="83"/>
      <c r="F188" s="83"/>
      <c r="G188" s="83"/>
      <c r="H188" s="83">
        <v>1</v>
      </c>
      <c r="I188" s="83">
        <v>2</v>
      </c>
      <c r="J188" s="84">
        <v>0</v>
      </c>
      <c r="K188" s="150">
        <v>1</v>
      </c>
      <c r="L188" s="128">
        <v>0</v>
      </c>
    </row>
    <row r="189" spans="1:12" ht="15" customHeight="1" thickBot="1" x14ac:dyDescent="0.3">
      <c r="A189" s="135"/>
      <c r="B189" s="137"/>
      <c r="C189" s="136"/>
      <c r="D189" s="147"/>
      <c r="K189" s="26"/>
    </row>
    <row r="190" spans="1:12" ht="15" customHeight="1" thickBot="1" x14ac:dyDescent="0.3">
      <c r="F190" s="250" t="s">
        <v>455</v>
      </c>
      <c r="G190" s="251"/>
      <c r="H190" s="251"/>
      <c r="I190" s="251"/>
      <c r="J190" s="157">
        <f>SUM(J180:J188)</f>
        <v>0</v>
      </c>
      <c r="K190" s="175"/>
      <c r="L190" s="181"/>
    </row>
    <row r="191" spans="1:12" ht="15" customHeight="1" thickBot="1" x14ac:dyDescent="0.3">
      <c r="F191" s="175"/>
      <c r="G191" s="95"/>
      <c r="H191" s="95"/>
      <c r="I191" s="95"/>
      <c r="J191" s="178"/>
      <c r="K191" s="175"/>
      <c r="L191" s="181"/>
    </row>
    <row r="192" spans="1:12" ht="15" customHeight="1" thickBot="1" x14ac:dyDescent="0.3">
      <c r="F192" s="250" t="s">
        <v>456</v>
      </c>
      <c r="G192" s="251"/>
      <c r="H192" s="251"/>
      <c r="I192" s="251"/>
      <c r="J192" s="177"/>
      <c r="K192" s="177"/>
      <c r="L192" s="156">
        <f>SUM(L180:L188)</f>
        <v>0</v>
      </c>
    </row>
    <row r="193" spans="1:12" ht="15" customHeight="1" thickBot="1" x14ac:dyDescent="0.3">
      <c r="F193" s="175"/>
      <c r="G193" s="95"/>
      <c r="H193" s="95"/>
      <c r="I193" s="95"/>
      <c r="J193" s="176"/>
      <c r="K193" s="176"/>
      <c r="L193" s="182"/>
    </row>
    <row r="194" spans="1:12" ht="15" customHeight="1" thickBot="1" x14ac:dyDescent="0.3">
      <c r="F194" s="261" t="s">
        <v>457</v>
      </c>
      <c r="G194" s="262"/>
      <c r="H194" s="262"/>
      <c r="I194" s="262"/>
      <c r="J194" s="177"/>
      <c r="K194" s="180"/>
      <c r="L194" s="156">
        <f>((J190*10)+(L192*2))</f>
        <v>0</v>
      </c>
    </row>
    <row r="195" spans="1:12" ht="15" customHeight="1" x14ac:dyDescent="0.25">
      <c r="F195" s="183"/>
      <c r="G195" s="183"/>
      <c r="H195" s="183"/>
      <c r="I195" s="183"/>
      <c r="J195" s="176"/>
      <c r="K195" s="95"/>
      <c r="L195" s="176"/>
    </row>
    <row r="196" spans="1:12" ht="15" customHeight="1" thickBot="1" x14ac:dyDescent="0.3">
      <c r="A196" s="135"/>
      <c r="B196" s="137"/>
      <c r="C196" s="136"/>
      <c r="D196" s="147"/>
      <c r="F196" s="175"/>
      <c r="G196" s="175"/>
      <c r="H196" s="175"/>
      <c r="I196" s="175"/>
      <c r="J196" s="181"/>
      <c r="K196" s="175"/>
      <c r="L196" s="181"/>
    </row>
    <row r="197" spans="1:12" ht="15" customHeight="1" thickBot="1" x14ac:dyDescent="0.3">
      <c r="F197" s="263" t="s">
        <v>411</v>
      </c>
      <c r="G197" s="264"/>
      <c r="H197" s="264"/>
      <c r="I197" s="264"/>
      <c r="J197" s="184">
        <f>(J51+J97+J117+J135+J173+J190)</f>
        <v>0</v>
      </c>
      <c r="K197" s="188"/>
      <c r="L197" s="189"/>
    </row>
    <row r="198" spans="1:12" ht="15" customHeight="1" thickBot="1" x14ac:dyDescent="0.3">
      <c r="E198" s="190"/>
      <c r="F198" s="188"/>
      <c r="G198" s="191"/>
      <c r="H198" s="191"/>
      <c r="I198" s="191"/>
      <c r="J198" s="192"/>
      <c r="K198" s="188"/>
      <c r="L198" s="189"/>
    </row>
    <row r="199" spans="1:12" ht="15" customHeight="1" thickBot="1" x14ac:dyDescent="0.3">
      <c r="F199" s="263" t="s">
        <v>343</v>
      </c>
      <c r="G199" s="264"/>
      <c r="H199" s="264"/>
      <c r="I199" s="264"/>
      <c r="J199" s="185"/>
      <c r="K199" s="185"/>
      <c r="L199" s="186">
        <f>SUM(L53+L99+L119+L137+L175+L192)</f>
        <v>0</v>
      </c>
    </row>
    <row r="200" spans="1:12" ht="15" customHeight="1" thickBot="1" x14ac:dyDescent="0.3">
      <c r="F200" s="188"/>
      <c r="G200" s="191"/>
      <c r="H200" s="191"/>
      <c r="I200" s="191"/>
      <c r="J200" s="193"/>
      <c r="K200" s="193"/>
      <c r="L200" s="194"/>
    </row>
    <row r="201" spans="1:12" ht="15" customHeight="1" thickBot="1" x14ac:dyDescent="0.3">
      <c r="F201" s="263" t="s">
        <v>344</v>
      </c>
      <c r="G201" s="264"/>
      <c r="H201" s="264"/>
      <c r="I201" s="264"/>
      <c r="J201" s="185"/>
      <c r="K201" s="187"/>
      <c r="L201" s="186">
        <f>((J197*10)+(L199*2))</f>
        <v>0</v>
      </c>
    </row>
    <row r="202" spans="1:12" ht="15" customHeight="1" x14ac:dyDescent="0.25">
      <c r="F202" s="175"/>
      <c r="G202" s="175"/>
      <c r="H202" s="175"/>
      <c r="I202" s="175"/>
      <c r="J202" s="181"/>
      <c r="K202" s="181"/>
      <c r="L202" s="181"/>
    </row>
    <row r="203" spans="1:12" ht="15" customHeight="1" x14ac:dyDescent="0.3">
      <c r="A203" s="274" t="s">
        <v>321</v>
      </c>
      <c r="B203" s="274"/>
      <c r="C203" s="274"/>
      <c r="D203" s="274"/>
    </row>
    <row r="204" spans="1:12" ht="15" customHeight="1" x14ac:dyDescent="0.3">
      <c r="A204" s="218"/>
      <c r="B204" s="218"/>
      <c r="C204" s="218"/>
      <c r="D204" s="218"/>
    </row>
    <row r="205" spans="1:12" ht="15" customHeight="1" x14ac:dyDescent="0.25">
      <c r="A205" s="29" t="s">
        <v>322</v>
      </c>
    </row>
    <row r="206" spans="1:12" ht="15" customHeight="1" thickBot="1" x14ac:dyDescent="0.3"/>
    <row r="207" spans="1:12" ht="15" customHeight="1" thickBot="1" x14ac:dyDescent="0.3">
      <c r="A207" s="275" t="s">
        <v>323</v>
      </c>
      <c r="B207" s="276"/>
      <c r="C207" s="116">
        <v>0</v>
      </c>
    </row>
    <row r="208" spans="1:12" ht="15" customHeight="1" thickBot="1" x14ac:dyDescent="0.3">
      <c r="A208" s="179"/>
      <c r="B208" s="179"/>
      <c r="C208" s="181"/>
    </row>
    <row r="209" spans="1:3" ht="15" customHeight="1" thickBot="1" x14ac:dyDescent="0.3">
      <c r="A209" s="275" t="s">
        <v>324</v>
      </c>
      <c r="B209" s="276"/>
      <c r="C209" s="116">
        <v>0</v>
      </c>
    </row>
    <row r="210" spans="1:3" ht="15" customHeight="1" thickBot="1" x14ac:dyDescent="0.3">
      <c r="A210" s="179"/>
      <c r="B210" s="179"/>
      <c r="C210" s="181"/>
    </row>
    <row r="211" spans="1:3" ht="15" customHeight="1" thickBot="1" x14ac:dyDescent="0.3">
      <c r="A211" s="275" t="s">
        <v>325</v>
      </c>
      <c r="B211" s="276"/>
      <c r="C211" s="116">
        <v>0</v>
      </c>
    </row>
    <row r="212" spans="1:3" ht="15" customHeight="1" thickBot="1" x14ac:dyDescent="0.3">
      <c r="A212" s="179"/>
      <c r="B212" s="179"/>
      <c r="C212" s="181"/>
    </row>
    <row r="213" spans="1:3" ht="15" customHeight="1" thickBot="1" x14ac:dyDescent="0.3">
      <c r="A213" s="275" t="s">
        <v>326</v>
      </c>
      <c r="B213" s="276"/>
      <c r="C213" s="116">
        <v>0</v>
      </c>
    </row>
    <row r="214" spans="1:3" ht="15" customHeight="1" x14ac:dyDescent="0.25"/>
    <row r="215" spans="1:3" ht="15" customHeight="1" x14ac:dyDescent="0.25">
      <c r="A215" s="29" t="s">
        <v>327</v>
      </c>
      <c r="B215" s="181"/>
    </row>
    <row r="216" spans="1:3" ht="15" customHeight="1" thickBot="1" x14ac:dyDescent="0.3">
      <c r="A216" s="181"/>
      <c r="B216" s="181"/>
    </row>
    <row r="217" spans="1:3" ht="15" customHeight="1" thickBot="1" x14ac:dyDescent="0.3">
      <c r="A217" s="222" t="s">
        <v>470</v>
      </c>
      <c r="B217" s="116">
        <v>0</v>
      </c>
    </row>
    <row r="218" spans="1:3" ht="15" customHeight="1" thickBot="1" x14ac:dyDescent="0.3">
      <c r="A218" s="179"/>
      <c r="B218" s="181"/>
    </row>
    <row r="219" spans="1:3" ht="15" customHeight="1" thickBot="1" x14ac:dyDescent="0.3">
      <c r="A219" s="222" t="s">
        <v>471</v>
      </c>
      <c r="B219" s="116">
        <v>0</v>
      </c>
    </row>
    <row r="220" spans="1:3" ht="15" customHeight="1" thickBot="1" x14ac:dyDescent="0.3">
      <c r="A220" s="179"/>
      <c r="B220" s="181"/>
    </row>
    <row r="221" spans="1:3" ht="15" customHeight="1" thickBot="1" x14ac:dyDescent="0.3">
      <c r="A221" s="222" t="s">
        <v>472</v>
      </c>
      <c r="B221" s="116">
        <v>0</v>
      </c>
    </row>
    <row r="222" spans="1:3" ht="15" customHeight="1" thickBot="1" x14ac:dyDescent="0.3">
      <c r="A222" s="179"/>
      <c r="B222" s="181"/>
    </row>
    <row r="223" spans="1:3" ht="15" customHeight="1" thickBot="1" x14ac:dyDescent="0.3">
      <c r="A223" s="222" t="s">
        <v>473</v>
      </c>
      <c r="B223" s="116">
        <v>0</v>
      </c>
    </row>
    <row r="224" spans="1:3" ht="15" customHeight="1" x14ac:dyDescent="0.25"/>
    <row r="225" spans="1:12" s="61" customFormat="1" ht="15.75" thickBot="1" x14ac:dyDescent="0.3">
      <c r="A225" s="279" t="s">
        <v>478</v>
      </c>
      <c r="B225" s="279"/>
      <c r="D225" s="173"/>
    </row>
    <row r="226" spans="1:12" s="61" customFormat="1" ht="15.75" thickBot="1" x14ac:dyDescent="0.3">
      <c r="A226" s="219" t="s">
        <v>474</v>
      </c>
      <c r="B226" s="220">
        <v>0</v>
      </c>
    </row>
    <row r="227" spans="1:12" s="61" customFormat="1" ht="15.75" thickBot="1" x14ac:dyDescent="0.3">
      <c r="A227" s="173"/>
      <c r="B227" s="221"/>
    </row>
    <row r="228" spans="1:12" s="61" customFormat="1" ht="15.75" thickBot="1" x14ac:dyDescent="0.3">
      <c r="A228" s="219" t="s">
        <v>475</v>
      </c>
      <c r="B228" s="220">
        <v>0</v>
      </c>
    </row>
    <row r="229" spans="1:12" s="61" customFormat="1" ht="15.75" thickBot="1" x14ac:dyDescent="0.3">
      <c r="A229" s="173"/>
      <c r="B229" s="221"/>
    </row>
    <row r="230" spans="1:12" s="61" customFormat="1" ht="15.75" thickBot="1" x14ac:dyDescent="0.3">
      <c r="A230" s="219" t="s">
        <v>476</v>
      </c>
      <c r="B230" s="220">
        <v>0</v>
      </c>
    </row>
    <row r="231" spans="1:12" s="61" customFormat="1" ht="15.75" thickBot="1" x14ac:dyDescent="0.3">
      <c r="A231" s="173"/>
      <c r="B231" s="221"/>
    </row>
    <row r="232" spans="1:12" s="61" customFormat="1" ht="15.75" thickBot="1" x14ac:dyDescent="0.3">
      <c r="A232" s="219" t="s">
        <v>477</v>
      </c>
      <c r="B232" s="220">
        <v>0</v>
      </c>
    </row>
    <row r="233" spans="1:12" ht="15.75" thickBot="1" x14ac:dyDescent="0.3"/>
    <row r="234" spans="1:12" ht="15" customHeight="1" thickBot="1" x14ac:dyDescent="0.3">
      <c r="A234" s="223" t="s">
        <v>332</v>
      </c>
      <c r="B234" s="265"/>
      <c r="C234" s="266"/>
      <c r="D234" s="266"/>
      <c r="E234" s="266"/>
      <c r="F234" s="266"/>
      <c r="G234" s="266"/>
      <c r="H234" s="266"/>
      <c r="I234" s="266"/>
      <c r="J234" s="266"/>
      <c r="K234" s="266"/>
      <c r="L234" s="267"/>
    </row>
    <row r="235" spans="1:12" ht="15" customHeight="1" x14ac:dyDescent="0.25">
      <c r="B235" s="268"/>
      <c r="C235" s="269"/>
      <c r="D235" s="269"/>
      <c r="E235" s="269"/>
      <c r="F235" s="269"/>
      <c r="G235" s="269"/>
      <c r="H235" s="269"/>
      <c r="I235" s="269"/>
      <c r="J235" s="269"/>
      <c r="K235" s="269"/>
      <c r="L235" s="270"/>
    </row>
    <row r="236" spans="1:12" ht="15" customHeight="1" x14ac:dyDescent="0.25">
      <c r="B236" s="268"/>
      <c r="C236" s="269"/>
      <c r="D236" s="269"/>
      <c r="E236" s="269"/>
      <c r="F236" s="269"/>
      <c r="G236" s="269"/>
      <c r="H236" s="269"/>
      <c r="I236" s="269"/>
      <c r="J236" s="269"/>
      <c r="K236" s="269"/>
      <c r="L236" s="270"/>
    </row>
    <row r="237" spans="1:12" ht="15" customHeight="1" thickBot="1" x14ac:dyDescent="0.3">
      <c r="B237" s="271"/>
      <c r="C237" s="272"/>
      <c r="D237" s="272"/>
      <c r="E237" s="272"/>
      <c r="F237" s="272"/>
      <c r="G237" s="272"/>
      <c r="H237" s="272"/>
      <c r="I237" s="272"/>
      <c r="J237" s="272"/>
      <c r="K237" s="272"/>
      <c r="L237" s="273"/>
    </row>
  </sheetData>
  <sheetProtection selectLockedCells="1"/>
  <mergeCells count="36">
    <mergeCell ref="F177:I177"/>
    <mergeCell ref="F199:I199"/>
    <mergeCell ref="F201:I201"/>
    <mergeCell ref="B234:L237"/>
    <mergeCell ref="A203:D203"/>
    <mergeCell ref="A207:B207"/>
    <mergeCell ref="A209:B209"/>
    <mergeCell ref="A211:B211"/>
    <mergeCell ref="A213:B213"/>
    <mergeCell ref="F197:I197"/>
    <mergeCell ref="A179:J179"/>
    <mergeCell ref="F190:I190"/>
    <mergeCell ref="F192:I192"/>
    <mergeCell ref="F194:I194"/>
    <mergeCell ref="A225:B225"/>
    <mergeCell ref="D135:I135"/>
    <mergeCell ref="D137:I137"/>
    <mergeCell ref="D139:I139"/>
    <mergeCell ref="F175:I175"/>
    <mergeCell ref="F173:I173"/>
    <mergeCell ref="F119:I119"/>
    <mergeCell ref="A123:J123"/>
    <mergeCell ref="A141:J141"/>
    <mergeCell ref="F117:I117"/>
    <mergeCell ref="B1:C1"/>
    <mergeCell ref="A3:I3"/>
    <mergeCell ref="A6:J6"/>
    <mergeCell ref="A57:J57"/>
    <mergeCell ref="A103:J103"/>
    <mergeCell ref="F51:I51"/>
    <mergeCell ref="F53:I53"/>
    <mergeCell ref="F55:I55"/>
    <mergeCell ref="F97:I97"/>
    <mergeCell ref="F99:I99"/>
    <mergeCell ref="F101:I101"/>
    <mergeCell ref="F121:I121"/>
  </mergeCells>
  <pageMargins left="0.25" right="0.25" top="0.25" bottom="0.2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8"/>
  <sheetViews>
    <sheetView tabSelected="1" workbookViewId="0">
      <pane xSplit="1" ySplit="4" topLeftCell="B35" activePane="bottomRight" state="frozen"/>
      <selection pane="topRight" activeCell="B1" sqref="B1"/>
      <selection pane="bottomLeft" activeCell="A4" sqref="A4"/>
      <selection pane="bottomRight" activeCell="K48" sqref="K48"/>
    </sheetView>
  </sheetViews>
  <sheetFormatPr defaultRowHeight="15" x14ac:dyDescent="0.25"/>
  <cols>
    <col min="1" max="1" width="5.140625" customWidth="1"/>
    <col min="2" max="2" width="35.7109375" bestFit="1" customWidth="1"/>
    <col min="3" max="3" width="23.85546875" bestFit="1" customWidth="1"/>
    <col min="4" max="4" width="21.7109375" bestFit="1" customWidth="1"/>
    <col min="5" max="5" width="10.5703125" bestFit="1" customWidth="1"/>
    <col min="6" max="6" width="16" style="154" customWidth="1"/>
    <col min="7" max="7" width="16.85546875" customWidth="1"/>
  </cols>
  <sheetData>
    <row r="1" spans="2:8" thickBot="1" x14ac:dyDescent="0.3">
      <c r="B1" s="12" t="s">
        <v>334</v>
      </c>
      <c r="C1" s="242"/>
      <c r="D1" s="243"/>
    </row>
    <row r="3" spans="2:8" ht="23.25" x14ac:dyDescent="0.35">
      <c r="B3" s="244" t="s">
        <v>295</v>
      </c>
      <c r="C3" s="244"/>
      <c r="D3" s="244"/>
      <c r="E3" s="244"/>
      <c r="F3" s="244"/>
    </row>
    <row r="4" spans="2:8" ht="30" x14ac:dyDescent="0.25">
      <c r="B4" s="8" t="s">
        <v>102</v>
      </c>
      <c r="C4" s="8" t="s">
        <v>103</v>
      </c>
      <c r="D4" s="8" t="s">
        <v>104</v>
      </c>
      <c r="E4" s="8" t="s">
        <v>105</v>
      </c>
      <c r="F4" s="5" t="s">
        <v>398</v>
      </c>
      <c r="G4" s="9" t="s">
        <v>108</v>
      </c>
    </row>
    <row r="5" spans="2:8" ht="14.25" x14ac:dyDescent="0.25">
      <c r="B5" s="8"/>
      <c r="C5" s="8"/>
      <c r="D5" s="8"/>
      <c r="E5" s="8"/>
      <c r="F5" s="22"/>
      <c r="G5" s="9"/>
    </row>
    <row r="6" spans="2:8" ht="21" x14ac:dyDescent="0.35">
      <c r="B6" s="234" t="s">
        <v>107</v>
      </c>
      <c r="C6" s="245"/>
      <c r="D6" s="245"/>
      <c r="E6" s="245"/>
      <c r="F6" s="245"/>
      <c r="G6" s="289"/>
    </row>
    <row r="7" spans="2:8" x14ac:dyDescent="0.25">
      <c r="B7" s="111" t="s">
        <v>289</v>
      </c>
      <c r="C7" s="111" t="s">
        <v>290</v>
      </c>
      <c r="D7" s="111" t="s">
        <v>13</v>
      </c>
      <c r="E7" s="195">
        <v>63017</v>
      </c>
      <c r="F7" s="112">
        <v>0</v>
      </c>
      <c r="G7" s="155">
        <v>0</v>
      </c>
    </row>
    <row r="8" spans="2:8" x14ac:dyDescent="0.25">
      <c r="B8" s="111" t="s">
        <v>0</v>
      </c>
      <c r="C8" s="111" t="s">
        <v>1</v>
      </c>
      <c r="D8" s="111" t="s">
        <v>2</v>
      </c>
      <c r="E8" s="111" t="s">
        <v>3</v>
      </c>
      <c r="F8" s="112">
        <v>3</v>
      </c>
      <c r="G8" s="155">
        <v>0</v>
      </c>
    </row>
    <row r="9" spans="2:8" x14ac:dyDescent="0.25">
      <c r="B9" s="74" t="s">
        <v>4</v>
      </c>
      <c r="C9" s="74" t="s">
        <v>5</v>
      </c>
      <c r="D9" s="74" t="s">
        <v>6</v>
      </c>
      <c r="E9" s="74" t="s">
        <v>7</v>
      </c>
      <c r="F9" s="77">
        <v>3</v>
      </c>
      <c r="G9" s="75">
        <v>0</v>
      </c>
    </row>
    <row r="10" spans="2:8" x14ac:dyDescent="0.25">
      <c r="B10" s="74" t="s">
        <v>8</v>
      </c>
      <c r="C10" s="74" t="s">
        <v>9</v>
      </c>
      <c r="D10" s="74" t="s">
        <v>2</v>
      </c>
      <c r="E10" s="74" t="s">
        <v>10</v>
      </c>
      <c r="F10" s="77">
        <v>3</v>
      </c>
      <c r="G10" s="75">
        <v>0</v>
      </c>
    </row>
    <row r="11" spans="2:8" ht="15" customHeight="1" x14ac:dyDescent="0.35">
      <c r="B11" s="74" t="s">
        <v>11</v>
      </c>
      <c r="C11" s="74" t="s">
        <v>12</v>
      </c>
      <c r="D11" s="74" t="s">
        <v>13</v>
      </c>
      <c r="E11" s="74" t="s">
        <v>14</v>
      </c>
      <c r="F11" s="77">
        <v>10</v>
      </c>
      <c r="G11" s="75">
        <v>0</v>
      </c>
      <c r="H11" s="11"/>
    </row>
    <row r="12" spans="2:8" x14ac:dyDescent="0.25">
      <c r="B12" s="74" t="s">
        <v>15</v>
      </c>
      <c r="C12" s="74" t="s">
        <v>16</v>
      </c>
      <c r="D12" s="74" t="s">
        <v>13</v>
      </c>
      <c r="E12" s="74" t="s">
        <v>17</v>
      </c>
      <c r="F12" s="77">
        <v>7</v>
      </c>
      <c r="G12" s="75">
        <v>0</v>
      </c>
    </row>
    <row r="13" spans="2:8" x14ac:dyDescent="0.25">
      <c r="B13" s="74" t="s">
        <v>18</v>
      </c>
      <c r="C13" s="74" t="s">
        <v>19</v>
      </c>
      <c r="D13" s="74" t="s">
        <v>20</v>
      </c>
      <c r="E13" s="74" t="s">
        <v>21</v>
      </c>
      <c r="F13" s="77">
        <v>3</v>
      </c>
      <c r="G13" s="75">
        <v>0</v>
      </c>
    </row>
    <row r="14" spans="2:8" x14ac:dyDescent="0.25">
      <c r="B14" s="74" t="s">
        <v>22</v>
      </c>
      <c r="C14" s="74" t="s">
        <v>23</v>
      </c>
      <c r="D14" s="74" t="s">
        <v>24</v>
      </c>
      <c r="E14" s="74" t="s">
        <v>25</v>
      </c>
      <c r="F14" s="77">
        <v>4</v>
      </c>
      <c r="G14" s="75">
        <v>0</v>
      </c>
    </row>
    <row r="15" spans="2:8" x14ac:dyDescent="0.25">
      <c r="B15" s="74" t="s">
        <v>26</v>
      </c>
      <c r="C15" s="74" t="s">
        <v>27</v>
      </c>
      <c r="D15" s="74" t="s">
        <v>20</v>
      </c>
      <c r="E15" s="74" t="s">
        <v>28</v>
      </c>
      <c r="F15" s="77">
        <v>0</v>
      </c>
      <c r="G15" s="75">
        <v>0</v>
      </c>
    </row>
    <row r="16" spans="2:8" x14ac:dyDescent="0.25">
      <c r="B16" s="74" t="s">
        <v>29</v>
      </c>
      <c r="C16" s="74" t="s">
        <v>30</v>
      </c>
      <c r="D16" s="74" t="s">
        <v>6</v>
      </c>
      <c r="E16" s="74" t="s">
        <v>31</v>
      </c>
      <c r="F16" s="77">
        <v>6</v>
      </c>
      <c r="G16" s="75">
        <v>0</v>
      </c>
    </row>
    <row r="17" spans="2:8" x14ac:dyDescent="0.25">
      <c r="B17" s="74" t="s">
        <v>32</v>
      </c>
      <c r="C17" s="74" t="s">
        <v>33</v>
      </c>
      <c r="D17" s="74" t="s">
        <v>13</v>
      </c>
      <c r="E17" s="74" t="s">
        <v>34</v>
      </c>
      <c r="F17" s="77">
        <v>3</v>
      </c>
      <c r="G17" s="75">
        <v>0</v>
      </c>
    </row>
    <row r="18" spans="2:8" x14ac:dyDescent="0.25">
      <c r="B18" s="74" t="s">
        <v>35</v>
      </c>
      <c r="C18" s="74" t="s">
        <v>36</v>
      </c>
      <c r="D18" s="74" t="s">
        <v>20</v>
      </c>
      <c r="E18" s="74" t="s">
        <v>37</v>
      </c>
      <c r="F18" s="77">
        <v>4</v>
      </c>
      <c r="G18" s="75">
        <v>0</v>
      </c>
    </row>
    <row r="19" spans="2:8" x14ac:dyDescent="0.25">
      <c r="B19" s="74" t="s">
        <v>38</v>
      </c>
      <c r="C19" s="74" t="s">
        <v>39</v>
      </c>
      <c r="D19" s="74" t="s">
        <v>20</v>
      </c>
      <c r="E19" s="74" t="s">
        <v>40</v>
      </c>
      <c r="F19" s="77">
        <v>3</v>
      </c>
      <c r="G19" s="75">
        <v>0</v>
      </c>
    </row>
    <row r="20" spans="2:8" x14ac:dyDescent="0.25">
      <c r="B20" s="74" t="s">
        <v>41</v>
      </c>
      <c r="C20" s="74" t="s">
        <v>42</v>
      </c>
      <c r="D20" s="74" t="s">
        <v>13</v>
      </c>
      <c r="E20" s="74" t="s">
        <v>43</v>
      </c>
      <c r="F20" s="77">
        <v>3</v>
      </c>
      <c r="G20" s="75">
        <v>0</v>
      </c>
    </row>
    <row r="21" spans="2:8" x14ac:dyDescent="0.25">
      <c r="B21" s="74" t="s">
        <v>44</v>
      </c>
      <c r="C21" s="74" t="s">
        <v>45</v>
      </c>
      <c r="D21" s="74" t="s">
        <v>24</v>
      </c>
      <c r="E21" s="74" t="s">
        <v>46</v>
      </c>
      <c r="F21" s="77">
        <v>0</v>
      </c>
      <c r="G21" s="75">
        <v>0</v>
      </c>
    </row>
    <row r="22" spans="2:8" x14ac:dyDescent="0.25">
      <c r="B22" s="74" t="s">
        <v>47</v>
      </c>
      <c r="C22" s="74" t="s">
        <v>48</v>
      </c>
      <c r="D22" s="74" t="s">
        <v>24</v>
      </c>
      <c r="E22" s="74" t="s">
        <v>49</v>
      </c>
      <c r="F22" s="77">
        <v>3</v>
      </c>
      <c r="G22" s="75">
        <v>0</v>
      </c>
    </row>
    <row r="23" spans="2:8" x14ac:dyDescent="0.25">
      <c r="B23" s="74" t="s">
        <v>50</v>
      </c>
      <c r="C23" s="74" t="s">
        <v>51</v>
      </c>
      <c r="D23" s="74" t="s">
        <v>52</v>
      </c>
      <c r="E23" s="74" t="s">
        <v>53</v>
      </c>
      <c r="F23" s="77">
        <v>5</v>
      </c>
      <c r="G23" s="75">
        <v>0</v>
      </c>
      <c r="H23" s="10"/>
    </row>
    <row r="24" spans="2:8" x14ac:dyDescent="0.25">
      <c r="B24" s="74" t="s">
        <v>54</v>
      </c>
      <c r="C24" s="74" t="s">
        <v>55</v>
      </c>
      <c r="D24" s="74" t="s">
        <v>24</v>
      </c>
      <c r="E24" s="74" t="s">
        <v>56</v>
      </c>
      <c r="F24" s="77">
        <v>10</v>
      </c>
      <c r="G24" s="75">
        <v>0</v>
      </c>
      <c r="H24" s="10"/>
    </row>
    <row r="25" spans="2:8" x14ac:dyDescent="0.25">
      <c r="B25" s="74" t="s">
        <v>57</v>
      </c>
      <c r="C25" s="74" t="s">
        <v>58</v>
      </c>
      <c r="D25" s="74" t="s">
        <v>6</v>
      </c>
      <c r="E25" s="74" t="s">
        <v>59</v>
      </c>
      <c r="F25" s="77">
        <v>7</v>
      </c>
      <c r="G25" s="75">
        <v>0</v>
      </c>
      <c r="H25" s="10"/>
    </row>
    <row r="26" spans="2:8" x14ac:dyDescent="0.25">
      <c r="B26" s="74" t="s">
        <v>60</v>
      </c>
      <c r="C26" s="74" t="s">
        <v>61</v>
      </c>
      <c r="D26" s="74" t="s">
        <v>20</v>
      </c>
      <c r="E26" s="74" t="s">
        <v>62</v>
      </c>
      <c r="F26" s="77">
        <v>4</v>
      </c>
      <c r="G26" s="75">
        <v>0</v>
      </c>
      <c r="H26" s="10"/>
    </row>
    <row r="27" spans="2:8" x14ac:dyDescent="0.25">
      <c r="B27" s="74" t="s">
        <v>63</v>
      </c>
      <c r="C27" s="74" t="s">
        <v>64</v>
      </c>
      <c r="D27" s="74" t="s">
        <v>13</v>
      </c>
      <c r="E27" s="74" t="s">
        <v>14</v>
      </c>
      <c r="F27" s="77">
        <v>0</v>
      </c>
      <c r="G27" s="75">
        <v>0</v>
      </c>
      <c r="H27" s="10"/>
    </row>
    <row r="28" spans="2:8" x14ac:dyDescent="0.25">
      <c r="B28" s="74" t="s">
        <v>65</v>
      </c>
      <c r="C28" s="74" t="s">
        <v>66</v>
      </c>
      <c r="D28" s="74" t="s">
        <v>2</v>
      </c>
      <c r="E28" s="74" t="s">
        <v>67</v>
      </c>
      <c r="F28" s="77">
        <v>3</v>
      </c>
      <c r="G28" s="75">
        <v>0</v>
      </c>
    </row>
    <row r="29" spans="2:8" x14ac:dyDescent="0.25">
      <c r="B29" s="74" t="s">
        <v>68</v>
      </c>
      <c r="C29" s="74" t="s">
        <v>69</v>
      </c>
      <c r="D29" s="74" t="s">
        <v>13</v>
      </c>
      <c r="E29" s="74" t="s">
        <v>70</v>
      </c>
      <c r="F29" s="77">
        <v>5</v>
      </c>
      <c r="G29" s="75">
        <v>0</v>
      </c>
    </row>
    <row r="30" spans="2:8" x14ac:dyDescent="0.25">
      <c r="B30" s="74" t="s">
        <v>71</v>
      </c>
      <c r="C30" s="74" t="s">
        <v>72</v>
      </c>
      <c r="D30" s="74" t="s">
        <v>24</v>
      </c>
      <c r="E30" s="74" t="s">
        <v>73</v>
      </c>
      <c r="F30" s="77">
        <v>4</v>
      </c>
      <c r="G30" s="75">
        <v>0</v>
      </c>
    </row>
    <row r="31" spans="2:8" x14ac:dyDescent="0.25">
      <c r="B31" s="74" t="s">
        <v>74</v>
      </c>
      <c r="C31" s="74" t="s">
        <v>75</v>
      </c>
      <c r="D31" s="74" t="s">
        <v>13</v>
      </c>
      <c r="E31" s="74" t="s">
        <v>76</v>
      </c>
      <c r="F31" s="77">
        <v>4</v>
      </c>
      <c r="G31" s="75">
        <v>0</v>
      </c>
    </row>
    <row r="32" spans="2:8" x14ac:dyDescent="0.25">
      <c r="B32" s="74" t="s">
        <v>77</v>
      </c>
      <c r="C32" s="74" t="s">
        <v>78</v>
      </c>
      <c r="D32" s="74" t="s">
        <v>20</v>
      </c>
      <c r="E32" s="74" t="s">
        <v>79</v>
      </c>
      <c r="F32" s="77">
        <v>3</v>
      </c>
      <c r="G32" s="75">
        <v>0</v>
      </c>
    </row>
    <row r="33" spans="2:7" x14ac:dyDescent="0.25">
      <c r="B33" s="74" t="s">
        <v>80</v>
      </c>
      <c r="C33" s="74" t="s">
        <v>81</v>
      </c>
      <c r="D33" s="74" t="s">
        <v>2</v>
      </c>
      <c r="E33" s="74" t="s">
        <v>82</v>
      </c>
      <c r="F33" s="77">
        <v>13</v>
      </c>
      <c r="G33" s="75">
        <v>0</v>
      </c>
    </row>
    <row r="34" spans="2:7" x14ac:dyDescent="0.25">
      <c r="B34" s="74" t="s">
        <v>83</v>
      </c>
      <c r="C34" s="74" t="s">
        <v>84</v>
      </c>
      <c r="D34" s="74" t="s">
        <v>20</v>
      </c>
      <c r="E34" s="74" t="s">
        <v>85</v>
      </c>
      <c r="F34" s="77">
        <v>6</v>
      </c>
      <c r="G34" s="75">
        <v>0</v>
      </c>
    </row>
    <row r="35" spans="2:7" x14ac:dyDescent="0.25">
      <c r="B35" s="74" t="s">
        <v>86</v>
      </c>
      <c r="C35" s="74" t="s">
        <v>87</v>
      </c>
      <c r="D35" s="74" t="s">
        <v>2</v>
      </c>
      <c r="E35" s="74" t="s">
        <v>88</v>
      </c>
      <c r="F35" s="77">
        <v>6</v>
      </c>
      <c r="G35" s="75">
        <v>0</v>
      </c>
    </row>
    <row r="36" spans="2:7" x14ac:dyDescent="0.25">
      <c r="B36" s="74" t="s">
        <v>89</v>
      </c>
      <c r="C36" s="74" t="s">
        <v>90</v>
      </c>
      <c r="D36" s="74" t="s">
        <v>91</v>
      </c>
      <c r="E36" s="74" t="s">
        <v>92</v>
      </c>
      <c r="F36" s="77">
        <v>0</v>
      </c>
      <c r="G36" s="75">
        <v>0</v>
      </c>
    </row>
    <row r="37" spans="2:7" x14ac:dyDescent="0.25">
      <c r="B37" s="74" t="s">
        <v>93</v>
      </c>
      <c r="C37" s="74" t="s">
        <v>94</v>
      </c>
      <c r="D37" s="74" t="s">
        <v>13</v>
      </c>
      <c r="E37" s="74" t="s">
        <v>95</v>
      </c>
      <c r="F37" s="77">
        <v>11</v>
      </c>
      <c r="G37" s="75">
        <v>0</v>
      </c>
    </row>
    <row r="38" spans="2:7" x14ac:dyDescent="0.25">
      <c r="B38" s="74" t="s">
        <v>96</v>
      </c>
      <c r="C38" s="74" t="s">
        <v>97</v>
      </c>
      <c r="D38" s="74" t="s">
        <v>13</v>
      </c>
      <c r="E38" s="74" t="s">
        <v>98</v>
      </c>
      <c r="F38" s="77">
        <v>4</v>
      </c>
      <c r="G38" s="75">
        <v>0</v>
      </c>
    </row>
    <row r="39" spans="2:7" x14ac:dyDescent="0.25">
      <c r="B39" s="74" t="s">
        <v>99</v>
      </c>
      <c r="C39" s="74" t="s">
        <v>100</v>
      </c>
      <c r="D39" s="74" t="s">
        <v>2</v>
      </c>
      <c r="E39" s="74" t="s">
        <v>101</v>
      </c>
      <c r="F39" s="77">
        <v>3</v>
      </c>
      <c r="G39" s="75">
        <v>0</v>
      </c>
    </row>
    <row r="40" spans="2:7" ht="15.75" thickBot="1" x14ac:dyDescent="0.3"/>
    <row r="41" spans="2:7" ht="15.75" thickBot="1" x14ac:dyDescent="0.3">
      <c r="D41" s="291" t="s">
        <v>464</v>
      </c>
      <c r="E41" s="292"/>
      <c r="F41" s="293"/>
      <c r="G41" s="158">
        <f>SUM(G7:G39)</f>
        <v>0</v>
      </c>
    </row>
    <row r="44" spans="2:7" ht="21" x14ac:dyDescent="0.35">
      <c r="B44" s="234" t="s">
        <v>291</v>
      </c>
      <c r="C44" s="245"/>
      <c r="D44" s="245"/>
      <c r="E44" s="245"/>
      <c r="F44" s="245"/>
      <c r="G44" s="289"/>
    </row>
    <row r="45" spans="2:7" ht="30" x14ac:dyDescent="0.25">
      <c r="B45" s="8" t="s">
        <v>102</v>
      </c>
      <c r="C45" s="8" t="s">
        <v>103</v>
      </c>
      <c r="D45" s="8" t="s">
        <v>104</v>
      </c>
      <c r="E45" s="8" t="s">
        <v>105</v>
      </c>
      <c r="F45" s="224" t="s">
        <v>483</v>
      </c>
      <c r="G45" s="9" t="s">
        <v>108</v>
      </c>
    </row>
    <row r="46" spans="2:7" x14ac:dyDescent="0.25">
      <c r="B46" s="72" t="s">
        <v>165</v>
      </c>
      <c r="C46" s="72" t="s">
        <v>193</v>
      </c>
      <c r="D46" s="72" t="s">
        <v>194</v>
      </c>
      <c r="E46" s="72">
        <v>63074</v>
      </c>
      <c r="F46" s="76" t="s">
        <v>485</v>
      </c>
      <c r="G46" s="75">
        <v>0</v>
      </c>
    </row>
    <row r="47" spans="2:7" x14ac:dyDescent="0.25">
      <c r="B47" s="72" t="s">
        <v>166</v>
      </c>
      <c r="C47" s="72" t="s">
        <v>195</v>
      </c>
      <c r="D47" s="72" t="s">
        <v>196</v>
      </c>
      <c r="E47" s="72">
        <v>63044</v>
      </c>
      <c r="F47" s="76" t="s">
        <v>485</v>
      </c>
      <c r="G47" s="75">
        <v>0</v>
      </c>
    </row>
    <row r="48" spans="2:7" x14ac:dyDescent="0.25">
      <c r="B48" s="72" t="s">
        <v>167</v>
      </c>
      <c r="C48" s="72" t="s">
        <v>197</v>
      </c>
      <c r="D48" s="72" t="s">
        <v>198</v>
      </c>
      <c r="E48" s="72">
        <v>63074</v>
      </c>
      <c r="F48" s="76" t="s">
        <v>486</v>
      </c>
      <c r="G48" s="75">
        <v>0</v>
      </c>
    </row>
    <row r="49" spans="2:11" x14ac:dyDescent="0.25">
      <c r="B49" s="72" t="s">
        <v>168</v>
      </c>
      <c r="C49" s="72" t="s">
        <v>199</v>
      </c>
      <c r="D49" s="72" t="s">
        <v>200</v>
      </c>
      <c r="E49" s="72">
        <v>63043</v>
      </c>
      <c r="F49" s="76" t="s">
        <v>485</v>
      </c>
      <c r="G49" s="75">
        <v>0</v>
      </c>
    </row>
    <row r="50" spans="2:11" x14ac:dyDescent="0.25">
      <c r="B50" s="72" t="s">
        <v>169</v>
      </c>
      <c r="C50" s="72" t="s">
        <v>201</v>
      </c>
      <c r="D50" s="72" t="s">
        <v>200</v>
      </c>
      <c r="E50" s="72">
        <v>63043</v>
      </c>
      <c r="F50" s="76" t="s">
        <v>485</v>
      </c>
      <c r="G50" s="75">
        <v>0</v>
      </c>
    </row>
    <row r="51" spans="2:11" x14ac:dyDescent="0.25">
      <c r="B51" s="72" t="s">
        <v>170</v>
      </c>
      <c r="C51" s="72" t="s">
        <v>202</v>
      </c>
      <c r="D51" s="72" t="s">
        <v>200</v>
      </c>
      <c r="E51" s="72">
        <v>63043</v>
      </c>
      <c r="F51" s="76" t="s">
        <v>485</v>
      </c>
      <c r="G51" s="75">
        <v>0</v>
      </c>
    </row>
    <row r="52" spans="2:11" x14ac:dyDescent="0.25">
      <c r="B52" s="72" t="s">
        <v>171</v>
      </c>
      <c r="C52" s="72" t="s">
        <v>203</v>
      </c>
      <c r="D52" s="72" t="s">
        <v>204</v>
      </c>
      <c r="E52" s="72">
        <v>63146</v>
      </c>
      <c r="F52" s="76" t="s">
        <v>487</v>
      </c>
      <c r="G52" s="75">
        <v>0</v>
      </c>
    </row>
    <row r="53" spans="2:11" x14ac:dyDescent="0.25">
      <c r="B53" s="72" t="s">
        <v>172</v>
      </c>
      <c r="C53" s="72" t="s">
        <v>276</v>
      </c>
      <c r="D53" s="72" t="s">
        <v>198</v>
      </c>
      <c r="E53" s="72">
        <v>63074</v>
      </c>
      <c r="F53" s="76" t="s">
        <v>488</v>
      </c>
      <c r="G53" s="75">
        <v>0</v>
      </c>
    </row>
    <row r="54" spans="2:11" x14ac:dyDescent="0.25">
      <c r="B54" s="72" t="s">
        <v>174</v>
      </c>
      <c r="C54" s="72" t="s">
        <v>205</v>
      </c>
      <c r="D54" s="72" t="s">
        <v>200</v>
      </c>
      <c r="E54" s="72">
        <v>63043</v>
      </c>
      <c r="F54" s="76" t="s">
        <v>489</v>
      </c>
      <c r="G54" s="75">
        <v>0</v>
      </c>
    </row>
    <row r="55" spans="2:11" x14ac:dyDescent="0.25">
      <c r="B55" s="72" t="s">
        <v>176</v>
      </c>
      <c r="C55" s="72" t="s">
        <v>206</v>
      </c>
      <c r="D55" s="72" t="s">
        <v>198</v>
      </c>
      <c r="E55" s="72">
        <v>63074</v>
      </c>
      <c r="F55" s="76" t="s">
        <v>490</v>
      </c>
      <c r="G55" s="75">
        <v>0</v>
      </c>
    </row>
    <row r="56" spans="2:11" x14ac:dyDescent="0.25">
      <c r="B56" s="72" t="s">
        <v>177</v>
      </c>
      <c r="C56" s="72" t="s">
        <v>278</v>
      </c>
      <c r="D56" s="72" t="s">
        <v>200</v>
      </c>
      <c r="E56" s="72">
        <v>63043</v>
      </c>
      <c r="F56" s="76">
        <v>0</v>
      </c>
      <c r="G56" s="75">
        <v>0</v>
      </c>
    </row>
    <row r="57" spans="2:11" x14ac:dyDescent="0.25">
      <c r="B57" s="72" t="s">
        <v>178</v>
      </c>
      <c r="C57" s="72" t="s">
        <v>207</v>
      </c>
      <c r="D57" s="72" t="s">
        <v>200</v>
      </c>
      <c r="E57" s="72">
        <v>63043</v>
      </c>
      <c r="F57" s="76" t="s">
        <v>491</v>
      </c>
      <c r="G57" s="75">
        <v>0</v>
      </c>
      <c r="H57" s="225" t="s">
        <v>484</v>
      </c>
      <c r="I57" s="226"/>
      <c r="J57" s="226"/>
      <c r="K57" s="226"/>
    </row>
    <row r="58" spans="2:11" ht="15.75" thickBot="1" x14ac:dyDescent="0.3"/>
    <row r="59" spans="2:11" ht="15.75" thickBot="1" x14ac:dyDescent="0.3">
      <c r="D59" s="294" t="s">
        <v>465</v>
      </c>
      <c r="E59" s="292"/>
      <c r="F59" s="295"/>
      <c r="G59" s="7">
        <f>SUM(G46:G57)</f>
        <v>0</v>
      </c>
    </row>
    <row r="60" spans="2:11" ht="15.75" thickBot="1" x14ac:dyDescent="0.3"/>
    <row r="61" spans="2:11" ht="15.75" thickBot="1" x14ac:dyDescent="0.3">
      <c r="F61" s="206" t="s">
        <v>296</v>
      </c>
      <c r="G61" s="207">
        <f>G41+G59</f>
        <v>0</v>
      </c>
    </row>
    <row r="63" spans="2:11" ht="18.75" x14ac:dyDescent="0.3">
      <c r="B63" s="290" t="s">
        <v>319</v>
      </c>
      <c r="C63" s="290"/>
      <c r="D63" s="290"/>
    </row>
    <row r="64" spans="2:11" ht="15.75" thickBot="1" x14ac:dyDescent="0.3"/>
    <row r="65" spans="2:7" ht="15.75" thickBot="1" x14ac:dyDescent="0.3">
      <c r="B65" s="239" t="s">
        <v>320</v>
      </c>
      <c r="C65" s="240"/>
      <c r="D65" s="116">
        <v>0</v>
      </c>
      <c r="E65" s="117"/>
      <c r="F65" s="165"/>
      <c r="G65" s="117"/>
    </row>
    <row r="66" spans="2:7" x14ac:dyDescent="0.25">
      <c r="B66" s="117"/>
      <c r="C66" s="117"/>
      <c r="D66" s="117"/>
      <c r="E66" s="117"/>
      <c r="F66" s="165"/>
      <c r="G66" s="117"/>
    </row>
    <row r="67" spans="2:7" x14ac:dyDescent="0.25">
      <c r="B67" s="117"/>
      <c r="C67" s="117"/>
      <c r="D67" s="117"/>
      <c r="E67" s="117"/>
      <c r="F67" s="165"/>
      <c r="G67" s="117"/>
    </row>
    <row r="68" spans="2:7" ht="15.75" thickBot="1" x14ac:dyDescent="0.3">
      <c r="B68" s="117"/>
      <c r="C68" s="117"/>
      <c r="D68" s="117"/>
      <c r="E68" s="117"/>
      <c r="F68" s="165"/>
      <c r="G68" s="117"/>
    </row>
    <row r="69" spans="2:7" ht="27" thickBot="1" x14ac:dyDescent="0.3">
      <c r="B69" s="118" t="s">
        <v>332</v>
      </c>
      <c r="C69" s="280"/>
      <c r="D69" s="281"/>
      <c r="E69" s="281"/>
      <c r="F69" s="281"/>
      <c r="G69" s="282"/>
    </row>
    <row r="70" spans="2:7" x14ac:dyDescent="0.25">
      <c r="B70" s="117"/>
      <c r="C70" s="283"/>
      <c r="D70" s="284"/>
      <c r="E70" s="284"/>
      <c r="F70" s="284"/>
      <c r="G70" s="285"/>
    </row>
    <row r="71" spans="2:7" x14ac:dyDescent="0.25">
      <c r="B71" s="117"/>
      <c r="C71" s="283"/>
      <c r="D71" s="284"/>
      <c r="E71" s="284"/>
      <c r="F71" s="284"/>
      <c r="G71" s="285"/>
    </row>
    <row r="72" spans="2:7" ht="15.75" thickBot="1" x14ac:dyDescent="0.3">
      <c r="B72" s="117"/>
      <c r="C72" s="286"/>
      <c r="D72" s="287"/>
      <c r="E72" s="287"/>
      <c r="F72" s="287"/>
      <c r="G72" s="288"/>
    </row>
    <row r="73" spans="2:7" x14ac:dyDescent="0.25">
      <c r="B73" s="117"/>
      <c r="C73" s="117"/>
      <c r="D73" s="117"/>
      <c r="E73" s="117"/>
      <c r="F73" s="165"/>
      <c r="G73" s="117"/>
    </row>
    <row r="74" spans="2:7" x14ac:dyDescent="0.25">
      <c r="B74" s="117"/>
      <c r="C74" s="117"/>
      <c r="D74" s="117"/>
      <c r="E74" s="117"/>
      <c r="F74" s="165"/>
      <c r="G74" s="117"/>
    </row>
    <row r="75" spans="2:7" x14ac:dyDescent="0.25">
      <c r="B75" s="117"/>
      <c r="C75" s="117"/>
      <c r="D75" s="117"/>
      <c r="E75" s="117"/>
      <c r="F75" s="165"/>
      <c r="G75" s="117"/>
    </row>
    <row r="76" spans="2:7" x14ac:dyDescent="0.25">
      <c r="B76" s="117"/>
      <c r="C76" s="117"/>
      <c r="D76" s="117"/>
      <c r="E76" s="117"/>
      <c r="F76" s="165"/>
      <c r="G76" s="117"/>
    </row>
    <row r="77" spans="2:7" x14ac:dyDescent="0.25">
      <c r="B77" s="117"/>
      <c r="C77" s="117"/>
      <c r="D77" s="117"/>
      <c r="E77" s="117"/>
      <c r="F77" s="165"/>
      <c r="G77" s="117"/>
    </row>
    <row r="78" spans="2:7" x14ac:dyDescent="0.25">
      <c r="B78" s="117"/>
      <c r="C78" s="117"/>
      <c r="D78" s="117"/>
      <c r="E78" s="117"/>
      <c r="F78" s="165"/>
      <c r="G78" s="117"/>
    </row>
  </sheetData>
  <sheetProtection selectLockedCells="1"/>
  <mergeCells count="9">
    <mergeCell ref="B65:C65"/>
    <mergeCell ref="C69:G72"/>
    <mergeCell ref="C1:D1"/>
    <mergeCell ref="B3:F3"/>
    <mergeCell ref="B6:G6"/>
    <mergeCell ref="B44:G44"/>
    <mergeCell ref="B63:D63"/>
    <mergeCell ref="D41:F41"/>
    <mergeCell ref="D59:F59"/>
  </mergeCells>
  <pageMargins left="0.25" right="0.25" top="0.25" bottom="0.2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2"/>
  <sheetViews>
    <sheetView workbookViewId="0">
      <selection activeCell="I24" sqref="I24"/>
    </sheetView>
  </sheetViews>
  <sheetFormatPr defaultRowHeight="15" x14ac:dyDescent="0.25"/>
  <cols>
    <col min="1" max="1" width="5.28515625" customWidth="1"/>
    <col min="2" max="2" width="58.85546875" customWidth="1"/>
    <col min="3" max="3" width="14.28515625" customWidth="1"/>
    <col min="4" max="4" width="4" bestFit="1" customWidth="1"/>
  </cols>
  <sheetData>
    <row r="1" spans="2:11" thickBot="1" x14ac:dyDescent="0.3">
      <c r="B1" s="12" t="s">
        <v>334</v>
      </c>
      <c r="C1" s="242"/>
      <c r="D1" s="242"/>
      <c r="E1" s="242"/>
      <c r="F1" s="243"/>
    </row>
    <row r="2" spans="2:11" ht="14.25" x14ac:dyDescent="0.25">
      <c r="B2" s="13"/>
      <c r="C2" s="15"/>
      <c r="D2" s="15"/>
      <c r="E2" s="15"/>
      <c r="F2" s="15"/>
    </row>
    <row r="3" spans="2:11" ht="22.7" customHeight="1" x14ac:dyDescent="0.35">
      <c r="B3" s="196" t="s">
        <v>335</v>
      </c>
      <c r="C3" s="15"/>
      <c r="D3" s="15"/>
      <c r="E3" s="15"/>
      <c r="F3" s="15"/>
    </row>
    <row r="4" spans="2:11" thickBot="1" x14ac:dyDescent="0.3"/>
    <row r="5" spans="2:11" ht="15.75" thickBot="1" x14ac:dyDescent="0.3">
      <c r="B5" s="197" t="s">
        <v>301</v>
      </c>
      <c r="C5" s="116">
        <v>0</v>
      </c>
      <c r="D5" s="117"/>
      <c r="E5" s="117"/>
      <c r="F5" s="117"/>
      <c r="G5" s="117"/>
      <c r="H5" s="117"/>
      <c r="I5" s="117"/>
    </row>
    <row r="6" spans="2:11" ht="15.75" thickBot="1" x14ac:dyDescent="0.3">
      <c r="B6" s="117"/>
      <c r="C6" s="117"/>
      <c r="D6" s="117"/>
      <c r="E6" s="117"/>
      <c r="F6" s="117"/>
      <c r="G6" s="117"/>
      <c r="H6" s="117"/>
      <c r="I6" s="117"/>
    </row>
    <row r="7" spans="2:11" ht="15.75" thickBot="1" x14ac:dyDescent="0.3">
      <c r="B7" s="197" t="s">
        <v>466</v>
      </c>
      <c r="C7" s="198">
        <v>0</v>
      </c>
      <c r="D7" s="199" t="s">
        <v>307</v>
      </c>
      <c r="E7" s="117"/>
      <c r="F7" s="117"/>
      <c r="G7" s="117"/>
      <c r="H7" s="117"/>
      <c r="I7" s="117"/>
    </row>
    <row r="8" spans="2:11" ht="15.75" thickBot="1" x14ac:dyDescent="0.3">
      <c r="B8" s="117"/>
      <c r="C8" s="117"/>
      <c r="D8" s="117"/>
      <c r="E8" s="117"/>
      <c r="F8" s="117"/>
      <c r="G8" s="117"/>
      <c r="H8" s="117"/>
      <c r="I8" s="117"/>
    </row>
    <row r="9" spans="2:11" ht="15.75" thickBot="1" x14ac:dyDescent="0.3">
      <c r="B9" s="197" t="s">
        <v>302</v>
      </c>
      <c r="C9" s="116">
        <v>0</v>
      </c>
      <c r="D9" s="117"/>
      <c r="E9" s="117"/>
      <c r="F9" s="117"/>
      <c r="G9" s="117"/>
      <c r="H9" s="117"/>
      <c r="I9" s="117"/>
    </row>
    <row r="10" spans="2:11" ht="15.75" thickBot="1" x14ac:dyDescent="0.3">
      <c r="B10" s="117"/>
      <c r="C10" s="117"/>
      <c r="D10" s="117"/>
      <c r="E10" s="117"/>
      <c r="F10" s="117"/>
      <c r="G10" s="117"/>
      <c r="H10" s="117"/>
      <c r="I10" s="117"/>
    </row>
    <row r="11" spans="2:11" ht="15.75" thickBot="1" x14ac:dyDescent="0.3">
      <c r="B11" s="197" t="s">
        <v>303</v>
      </c>
      <c r="C11" s="198">
        <v>0</v>
      </c>
      <c r="D11" s="199" t="s">
        <v>307</v>
      </c>
      <c r="E11" s="117"/>
      <c r="F11" s="117"/>
      <c r="G11" s="117"/>
      <c r="H11" s="117"/>
      <c r="I11" s="117"/>
    </row>
    <row r="12" spans="2:11" ht="15.75" thickBot="1" x14ac:dyDescent="0.3">
      <c r="B12" s="117"/>
      <c r="C12" s="117"/>
      <c r="D12" s="117"/>
      <c r="E12" s="117"/>
      <c r="F12" s="117"/>
      <c r="G12" s="117"/>
      <c r="H12" s="117"/>
      <c r="I12" s="117"/>
    </row>
    <row r="13" spans="2:11" x14ac:dyDescent="0.25">
      <c r="B13" s="200" t="s">
        <v>306</v>
      </c>
      <c r="C13" s="281"/>
      <c r="D13" s="281"/>
      <c r="E13" s="281"/>
      <c r="F13" s="281"/>
      <c r="G13" s="281"/>
      <c r="H13" s="281"/>
      <c r="I13" s="282"/>
      <c r="J13" s="15"/>
      <c r="K13" s="15"/>
    </row>
    <row r="14" spans="2:11" x14ac:dyDescent="0.25">
      <c r="B14" s="201"/>
      <c r="C14" s="284"/>
      <c r="D14" s="284"/>
      <c r="E14" s="284"/>
      <c r="F14" s="284"/>
      <c r="G14" s="284"/>
      <c r="H14" s="284"/>
      <c r="I14" s="285"/>
      <c r="J14" s="15"/>
      <c r="K14" s="15"/>
    </row>
    <row r="15" spans="2:11" ht="15.75" thickBot="1" x14ac:dyDescent="0.3">
      <c r="B15" s="202"/>
      <c r="C15" s="287"/>
      <c r="D15" s="287"/>
      <c r="E15" s="287"/>
      <c r="F15" s="287"/>
      <c r="G15" s="287"/>
      <c r="H15" s="287"/>
      <c r="I15" s="288"/>
      <c r="J15" s="15"/>
      <c r="K15" s="15"/>
    </row>
    <row r="16" spans="2:11" ht="15.75" thickBot="1" x14ac:dyDescent="0.3">
      <c r="B16" s="203"/>
      <c r="C16" s="166"/>
      <c r="D16" s="166"/>
      <c r="E16" s="166"/>
      <c r="F16" s="166"/>
      <c r="G16" s="166"/>
      <c r="H16" s="166"/>
      <c r="I16" s="166"/>
      <c r="J16" s="15"/>
      <c r="K16" s="15"/>
    </row>
    <row r="17" spans="2:9" ht="15.75" thickBot="1" x14ac:dyDescent="0.3">
      <c r="B17" s="197" t="s">
        <v>304</v>
      </c>
      <c r="C17" s="296"/>
      <c r="D17" s="296"/>
      <c r="E17" s="296"/>
      <c r="F17" s="297"/>
      <c r="G17" s="117"/>
      <c r="H17" s="117"/>
      <c r="I17" s="117"/>
    </row>
    <row r="18" spans="2:9" ht="15.75" thickBot="1" x14ac:dyDescent="0.3">
      <c r="B18" s="117"/>
      <c r="C18" s="117"/>
      <c r="D18" s="117"/>
      <c r="E18" s="117"/>
      <c r="F18" s="117"/>
      <c r="G18" s="117"/>
      <c r="H18" s="117"/>
      <c r="I18" s="117"/>
    </row>
    <row r="19" spans="2:9" ht="15.75" thickBot="1" x14ac:dyDescent="0.3">
      <c r="B19" s="197" t="s">
        <v>305</v>
      </c>
      <c r="C19" s="204">
        <v>0</v>
      </c>
      <c r="D19" s="117"/>
      <c r="E19" s="117"/>
      <c r="F19" s="117"/>
      <c r="G19" s="117"/>
      <c r="H19" s="117"/>
      <c r="I19" s="117"/>
    </row>
    <row r="20" spans="2:9" x14ac:dyDescent="0.25">
      <c r="B20" s="117"/>
      <c r="C20" s="117"/>
      <c r="D20" s="117"/>
      <c r="E20" s="117"/>
      <c r="F20" s="117"/>
      <c r="G20" s="117"/>
      <c r="H20" s="117"/>
      <c r="I20" s="117"/>
    </row>
    <row r="21" spans="2:9" x14ac:dyDescent="0.25">
      <c r="B21" s="117"/>
      <c r="C21" s="117"/>
      <c r="D21" s="117"/>
      <c r="E21" s="117"/>
      <c r="F21" s="117"/>
      <c r="G21" s="117"/>
      <c r="H21" s="117"/>
      <c r="I21" s="117"/>
    </row>
    <row r="22" spans="2:9" x14ac:dyDescent="0.25">
      <c r="B22" s="117"/>
      <c r="C22" s="117"/>
      <c r="D22" s="117"/>
      <c r="E22" s="117"/>
      <c r="F22" s="117"/>
      <c r="G22" s="117"/>
      <c r="H22" s="117"/>
      <c r="I22" s="117"/>
    </row>
    <row r="23" spans="2:9" x14ac:dyDescent="0.25">
      <c r="B23" s="298" t="s">
        <v>348</v>
      </c>
      <c r="C23" s="298"/>
      <c r="D23" s="298"/>
      <c r="E23" s="298"/>
      <c r="F23" s="117"/>
      <c r="G23" s="117"/>
      <c r="H23" s="117"/>
      <c r="I23" s="117"/>
    </row>
    <row r="24" spans="2:9" x14ac:dyDescent="0.25">
      <c r="B24" s="117"/>
      <c r="C24" s="117" t="s">
        <v>349</v>
      </c>
      <c r="D24" s="117">
        <v>319</v>
      </c>
      <c r="E24" s="117" t="s">
        <v>357</v>
      </c>
      <c r="F24" s="117"/>
      <c r="G24" s="117"/>
      <c r="H24" s="117"/>
      <c r="I24" s="117"/>
    </row>
    <row r="25" spans="2:9" x14ac:dyDescent="0.25">
      <c r="B25" s="117"/>
      <c r="C25" s="117" t="s">
        <v>350</v>
      </c>
      <c r="D25" s="117">
        <v>27</v>
      </c>
      <c r="E25" s="117" t="s">
        <v>357</v>
      </c>
      <c r="F25" s="117"/>
      <c r="G25" s="117"/>
      <c r="H25" s="117"/>
      <c r="I25" s="117"/>
    </row>
    <row r="26" spans="2:9" x14ac:dyDescent="0.25">
      <c r="B26" s="117"/>
      <c r="C26" s="117" t="s">
        <v>351</v>
      </c>
      <c r="D26" s="117">
        <v>4</v>
      </c>
      <c r="E26" s="117" t="s">
        <v>357</v>
      </c>
      <c r="F26" s="117"/>
      <c r="G26" s="117"/>
      <c r="H26" s="117"/>
      <c r="I26" s="117"/>
    </row>
    <row r="27" spans="2:9" x14ac:dyDescent="0.25">
      <c r="B27" s="117"/>
      <c r="C27" s="117" t="s">
        <v>352</v>
      </c>
      <c r="D27" s="117">
        <v>45</v>
      </c>
      <c r="E27" s="117" t="s">
        <v>357</v>
      </c>
      <c r="F27" s="117"/>
      <c r="G27" s="117"/>
      <c r="H27" s="117"/>
      <c r="I27" s="117"/>
    </row>
    <row r="28" spans="2:9" x14ac:dyDescent="0.25">
      <c r="B28" s="117"/>
      <c r="C28" s="117" t="s">
        <v>353</v>
      </c>
      <c r="D28" s="117">
        <v>25</v>
      </c>
      <c r="E28" s="117" t="s">
        <v>357</v>
      </c>
      <c r="F28" s="117"/>
      <c r="G28" s="117"/>
      <c r="H28" s="117"/>
      <c r="I28" s="117"/>
    </row>
    <row r="29" spans="2:9" x14ac:dyDescent="0.25">
      <c r="B29" s="117"/>
      <c r="C29" s="117" t="s">
        <v>354</v>
      </c>
      <c r="D29" s="117">
        <v>72</v>
      </c>
      <c r="E29" s="117" t="s">
        <v>358</v>
      </c>
      <c r="F29" s="117"/>
      <c r="G29" s="117"/>
      <c r="H29" s="117"/>
      <c r="I29" s="117"/>
    </row>
    <row r="30" spans="2:9" x14ac:dyDescent="0.25">
      <c r="B30" s="117"/>
      <c r="C30" s="117" t="s">
        <v>355</v>
      </c>
      <c r="D30" s="117">
        <v>47</v>
      </c>
      <c r="E30" s="117" t="s">
        <v>357</v>
      </c>
      <c r="F30" s="117"/>
      <c r="G30" s="117"/>
      <c r="H30" s="117"/>
      <c r="I30" s="117"/>
    </row>
    <row r="31" spans="2:9" x14ac:dyDescent="0.25">
      <c r="B31" s="117"/>
      <c r="C31" s="117" t="s">
        <v>356</v>
      </c>
      <c r="D31" s="117">
        <v>6</v>
      </c>
      <c r="E31" s="117" t="s">
        <v>357</v>
      </c>
      <c r="F31" s="117"/>
      <c r="G31" s="117"/>
      <c r="H31" s="117"/>
      <c r="I31" s="117"/>
    </row>
    <row r="32" spans="2:9" x14ac:dyDescent="0.25">
      <c r="B32" s="117"/>
      <c r="C32" s="117"/>
      <c r="D32" s="117"/>
      <c r="E32" s="117"/>
      <c r="F32" s="117"/>
      <c r="G32" s="117"/>
      <c r="H32" s="117"/>
      <c r="I32" s="117"/>
    </row>
  </sheetData>
  <sheetProtection selectLockedCells="1"/>
  <mergeCells count="4">
    <mergeCell ref="C17:F17"/>
    <mergeCell ref="C1:F1"/>
    <mergeCell ref="C13:I15"/>
    <mergeCell ref="B23:E23"/>
  </mergeCells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L63" sqref="L63"/>
    </sheetView>
  </sheetViews>
  <sheetFormatPr defaultRowHeight="15" x14ac:dyDescent="0.25"/>
  <cols>
    <col min="1" max="1" width="2.140625" customWidth="1"/>
    <col min="2" max="2" width="34.85546875" customWidth="1"/>
    <col min="3" max="3" width="23.85546875" bestFit="1" customWidth="1"/>
    <col min="4" max="4" width="19.5703125" customWidth="1"/>
    <col min="5" max="5" width="10.5703125" bestFit="1" customWidth="1"/>
    <col min="6" max="6" width="8.85546875" style="58" customWidth="1"/>
    <col min="7" max="7" width="9.7109375" style="1" customWidth="1"/>
    <col min="8" max="8" width="9.7109375" style="131" customWidth="1"/>
    <col min="9" max="9" width="10.42578125" style="58" customWidth="1"/>
    <col min="10" max="10" width="13.5703125" customWidth="1"/>
  </cols>
  <sheetData>
    <row r="1" spans="2:10" ht="15.75" thickBot="1" x14ac:dyDescent="0.3">
      <c r="B1" s="12" t="s">
        <v>334</v>
      </c>
      <c r="C1" s="242"/>
      <c r="D1" s="242"/>
      <c r="E1" s="242"/>
      <c r="F1" s="243"/>
    </row>
    <row r="3" spans="2:10" ht="23.25" x14ac:dyDescent="0.35">
      <c r="B3" s="244" t="s">
        <v>479</v>
      </c>
      <c r="C3" s="244"/>
      <c r="D3" s="244"/>
      <c r="E3" s="244"/>
      <c r="F3" s="244"/>
      <c r="G3" s="244"/>
      <c r="H3" s="244"/>
      <c r="I3" s="244"/>
      <c r="J3" s="244"/>
    </row>
    <row r="4" spans="2:10" ht="30.6" customHeight="1" x14ac:dyDescent="0.25">
      <c r="B4" s="8" t="s">
        <v>102</v>
      </c>
      <c r="C4" s="8" t="s">
        <v>103</v>
      </c>
      <c r="D4" s="8" t="s">
        <v>104</v>
      </c>
      <c r="E4" s="8" t="s">
        <v>105</v>
      </c>
      <c r="F4" s="22" t="s">
        <v>315</v>
      </c>
      <c r="G4" s="22" t="s">
        <v>316</v>
      </c>
      <c r="H4" s="22" t="s">
        <v>427</v>
      </c>
      <c r="I4" s="5" t="s">
        <v>314</v>
      </c>
      <c r="J4" s="5" t="s">
        <v>108</v>
      </c>
    </row>
    <row r="5" spans="2:10" x14ac:dyDescent="0.25">
      <c r="B5" s="8"/>
      <c r="C5" s="8"/>
      <c r="D5" s="8"/>
      <c r="E5" s="8"/>
      <c r="F5" s="22"/>
      <c r="G5" s="22"/>
      <c r="H5" s="22"/>
      <c r="I5" s="22"/>
      <c r="J5" s="8"/>
    </row>
    <row r="6" spans="2:10" ht="21" x14ac:dyDescent="0.35">
      <c r="B6" s="234" t="s">
        <v>480</v>
      </c>
      <c r="C6" s="245"/>
      <c r="D6" s="245"/>
      <c r="E6" s="245"/>
      <c r="F6" s="245"/>
      <c r="G6" s="245"/>
      <c r="H6" s="245"/>
      <c r="I6" s="245"/>
      <c r="J6" s="289"/>
    </row>
    <row r="7" spans="2:10" x14ac:dyDescent="0.25">
      <c r="B7" s="111" t="s">
        <v>289</v>
      </c>
      <c r="C7" s="111" t="s">
        <v>290</v>
      </c>
      <c r="D7" s="111" t="s">
        <v>13</v>
      </c>
      <c r="E7" s="112">
        <v>63017</v>
      </c>
      <c r="F7" s="113">
        <v>7</v>
      </c>
      <c r="G7" s="112"/>
      <c r="H7" s="112"/>
      <c r="I7" s="112">
        <v>1</v>
      </c>
      <c r="J7" s="75">
        <v>0</v>
      </c>
    </row>
    <row r="8" spans="2:10" x14ac:dyDescent="0.25">
      <c r="B8" s="111" t="s">
        <v>0</v>
      </c>
      <c r="C8" s="111" t="s">
        <v>1</v>
      </c>
      <c r="D8" s="111" t="s">
        <v>2</v>
      </c>
      <c r="E8" s="111" t="s">
        <v>3</v>
      </c>
      <c r="F8" s="112"/>
      <c r="G8" s="112">
        <v>1</v>
      </c>
      <c r="H8" s="112"/>
      <c r="I8" s="112">
        <v>1</v>
      </c>
      <c r="J8" s="75">
        <v>0</v>
      </c>
    </row>
    <row r="9" spans="2:10" x14ac:dyDescent="0.25">
      <c r="B9" s="74" t="s">
        <v>4</v>
      </c>
      <c r="C9" s="74" t="s">
        <v>5</v>
      </c>
      <c r="D9" s="74" t="s">
        <v>6</v>
      </c>
      <c r="E9" s="74" t="s">
        <v>7</v>
      </c>
      <c r="F9" s="77"/>
      <c r="G9" s="77">
        <v>1</v>
      </c>
      <c r="H9" s="112"/>
      <c r="I9" s="112">
        <v>1</v>
      </c>
      <c r="J9" s="75">
        <v>0</v>
      </c>
    </row>
    <row r="10" spans="2:10" x14ac:dyDescent="0.25">
      <c r="B10" s="74" t="s">
        <v>8</v>
      </c>
      <c r="C10" s="74" t="s">
        <v>9</v>
      </c>
      <c r="D10" s="74" t="s">
        <v>2</v>
      </c>
      <c r="E10" s="74" t="s">
        <v>10</v>
      </c>
      <c r="F10" s="77"/>
      <c r="G10" s="77">
        <v>1</v>
      </c>
      <c r="H10" s="77"/>
      <c r="I10" s="77">
        <v>1</v>
      </c>
      <c r="J10" s="75">
        <v>0</v>
      </c>
    </row>
    <row r="11" spans="2:10" x14ac:dyDescent="0.25">
      <c r="B11" s="74" t="s">
        <v>11</v>
      </c>
      <c r="C11" s="74" t="s">
        <v>12</v>
      </c>
      <c r="D11" s="74" t="s">
        <v>13</v>
      </c>
      <c r="E11" s="74" t="s">
        <v>14</v>
      </c>
      <c r="F11" s="77"/>
      <c r="G11" s="77">
        <v>3</v>
      </c>
      <c r="H11" s="77"/>
      <c r="I11" s="77">
        <v>1</v>
      </c>
      <c r="J11" s="75">
        <v>0</v>
      </c>
    </row>
    <row r="12" spans="2:10" x14ac:dyDescent="0.25">
      <c r="B12" s="74" t="s">
        <v>15</v>
      </c>
      <c r="C12" s="74" t="s">
        <v>16</v>
      </c>
      <c r="D12" s="74" t="s">
        <v>13</v>
      </c>
      <c r="E12" s="74" t="s">
        <v>17</v>
      </c>
      <c r="F12" s="77"/>
      <c r="G12" s="77">
        <v>2</v>
      </c>
      <c r="H12" s="77"/>
      <c r="I12" s="77">
        <v>1</v>
      </c>
      <c r="J12" s="75">
        <v>0</v>
      </c>
    </row>
    <row r="13" spans="2:10" x14ac:dyDescent="0.25">
      <c r="B13" s="74" t="s">
        <v>18</v>
      </c>
      <c r="C13" s="74" t="s">
        <v>19</v>
      </c>
      <c r="D13" s="74" t="s">
        <v>20</v>
      </c>
      <c r="E13" s="74" t="s">
        <v>21</v>
      </c>
      <c r="F13" s="77"/>
      <c r="G13" s="77">
        <v>1</v>
      </c>
      <c r="H13" s="77"/>
      <c r="I13" s="77">
        <v>1</v>
      </c>
      <c r="J13" s="75">
        <v>0</v>
      </c>
    </row>
    <row r="14" spans="2:10" x14ac:dyDescent="0.25">
      <c r="B14" s="74" t="s">
        <v>22</v>
      </c>
      <c r="C14" s="74" t="s">
        <v>23</v>
      </c>
      <c r="D14" s="74" t="s">
        <v>24</v>
      </c>
      <c r="E14" s="74" t="s">
        <v>25</v>
      </c>
      <c r="F14" s="77"/>
      <c r="G14" s="77">
        <v>1</v>
      </c>
      <c r="H14" s="77"/>
      <c r="I14" s="77">
        <v>1</v>
      </c>
      <c r="J14" s="75">
        <v>0</v>
      </c>
    </row>
    <row r="15" spans="2:10" x14ac:dyDescent="0.25">
      <c r="B15" s="74" t="s">
        <v>26</v>
      </c>
      <c r="C15" s="74" t="s">
        <v>27</v>
      </c>
      <c r="D15" s="74" t="s">
        <v>20</v>
      </c>
      <c r="E15" s="74" t="s">
        <v>28</v>
      </c>
      <c r="F15" s="77"/>
      <c r="G15" s="77">
        <v>3</v>
      </c>
      <c r="H15" s="77"/>
      <c r="I15" s="77">
        <v>1</v>
      </c>
      <c r="J15" s="75">
        <v>0</v>
      </c>
    </row>
    <row r="16" spans="2:10" x14ac:dyDescent="0.25">
      <c r="B16" s="74" t="s">
        <v>423</v>
      </c>
      <c r="C16" s="74" t="s">
        <v>413</v>
      </c>
      <c r="D16" s="74" t="s">
        <v>24</v>
      </c>
      <c r="E16" s="74" t="s">
        <v>56</v>
      </c>
      <c r="F16" s="77">
        <v>1</v>
      </c>
      <c r="G16" s="77"/>
      <c r="H16" s="77"/>
      <c r="I16" s="77">
        <v>1</v>
      </c>
      <c r="J16" s="75">
        <v>0</v>
      </c>
    </row>
    <row r="17" spans="2:10" x14ac:dyDescent="0.25">
      <c r="B17" s="74" t="s">
        <v>29</v>
      </c>
      <c r="C17" s="74" t="s">
        <v>30</v>
      </c>
      <c r="D17" s="74" t="s">
        <v>6</v>
      </c>
      <c r="E17" s="74" t="s">
        <v>31</v>
      </c>
      <c r="F17" s="77"/>
      <c r="G17" s="77">
        <v>2</v>
      </c>
      <c r="H17" s="77"/>
      <c r="I17" s="77">
        <v>1</v>
      </c>
      <c r="J17" s="75">
        <v>0</v>
      </c>
    </row>
    <row r="18" spans="2:10" x14ac:dyDescent="0.25">
      <c r="B18" s="74" t="s">
        <v>32</v>
      </c>
      <c r="C18" s="74" t="s">
        <v>33</v>
      </c>
      <c r="D18" s="74" t="s">
        <v>13</v>
      </c>
      <c r="E18" s="74" t="s">
        <v>34</v>
      </c>
      <c r="F18" s="77"/>
      <c r="G18" s="77">
        <v>1</v>
      </c>
      <c r="H18" s="77"/>
      <c r="I18" s="77">
        <v>1</v>
      </c>
      <c r="J18" s="75">
        <v>0</v>
      </c>
    </row>
    <row r="19" spans="2:10" x14ac:dyDescent="0.25">
      <c r="B19" s="74" t="s">
        <v>35</v>
      </c>
      <c r="C19" s="74" t="s">
        <v>36</v>
      </c>
      <c r="D19" s="74" t="s">
        <v>20</v>
      </c>
      <c r="E19" s="74" t="s">
        <v>37</v>
      </c>
      <c r="F19" s="77"/>
      <c r="G19" s="77">
        <v>1</v>
      </c>
      <c r="H19" s="77"/>
      <c r="I19" s="77">
        <v>1</v>
      </c>
      <c r="J19" s="75">
        <v>0</v>
      </c>
    </row>
    <row r="20" spans="2:10" x14ac:dyDescent="0.25">
      <c r="B20" s="74" t="s">
        <v>38</v>
      </c>
      <c r="C20" s="74" t="s">
        <v>39</v>
      </c>
      <c r="D20" s="74" t="s">
        <v>20</v>
      </c>
      <c r="E20" s="74" t="s">
        <v>40</v>
      </c>
      <c r="F20" s="77"/>
      <c r="G20" s="77"/>
      <c r="H20" s="77">
        <v>1</v>
      </c>
      <c r="I20" s="77">
        <v>1</v>
      </c>
      <c r="J20" s="75">
        <v>0</v>
      </c>
    </row>
    <row r="21" spans="2:10" x14ac:dyDescent="0.25">
      <c r="B21" s="74" t="s">
        <v>41</v>
      </c>
      <c r="C21" s="74" t="s">
        <v>42</v>
      </c>
      <c r="D21" s="74" t="s">
        <v>13</v>
      </c>
      <c r="E21" s="74" t="s">
        <v>43</v>
      </c>
      <c r="F21" s="77"/>
      <c r="G21" s="77">
        <v>1</v>
      </c>
      <c r="H21" s="77"/>
      <c r="I21" s="77">
        <v>1</v>
      </c>
      <c r="J21" s="75">
        <v>0</v>
      </c>
    </row>
    <row r="22" spans="2:10" x14ac:dyDescent="0.25">
      <c r="B22" s="74" t="s">
        <v>44</v>
      </c>
      <c r="C22" s="74" t="s">
        <v>45</v>
      </c>
      <c r="D22" s="74" t="s">
        <v>24</v>
      </c>
      <c r="E22" s="74" t="s">
        <v>46</v>
      </c>
      <c r="F22" s="77"/>
      <c r="G22" s="77"/>
      <c r="H22" s="77">
        <v>3</v>
      </c>
      <c r="I22" s="77">
        <v>1</v>
      </c>
      <c r="J22" s="75">
        <v>0</v>
      </c>
    </row>
    <row r="23" spans="2:10" x14ac:dyDescent="0.25">
      <c r="B23" s="74" t="s">
        <v>47</v>
      </c>
      <c r="C23" s="74" t="s">
        <v>48</v>
      </c>
      <c r="D23" s="74" t="s">
        <v>24</v>
      </c>
      <c r="E23" s="74" t="s">
        <v>49</v>
      </c>
      <c r="F23" s="77"/>
      <c r="G23" s="77">
        <v>1</v>
      </c>
      <c r="H23" s="77"/>
      <c r="I23" s="77">
        <v>1</v>
      </c>
      <c r="J23" s="75">
        <v>0</v>
      </c>
    </row>
    <row r="24" spans="2:10" x14ac:dyDescent="0.25">
      <c r="B24" s="74" t="s">
        <v>50</v>
      </c>
      <c r="C24" s="74" t="s">
        <v>51</v>
      </c>
      <c r="D24" s="74" t="s">
        <v>52</v>
      </c>
      <c r="E24" s="74" t="s">
        <v>53</v>
      </c>
      <c r="F24" s="77"/>
      <c r="G24" s="77">
        <v>1</v>
      </c>
      <c r="H24" s="77"/>
      <c r="I24" s="77">
        <v>1</v>
      </c>
      <c r="J24" s="75">
        <v>0</v>
      </c>
    </row>
    <row r="25" spans="2:10" x14ac:dyDescent="0.25">
      <c r="B25" s="74" t="s">
        <v>424</v>
      </c>
      <c r="C25" s="74" t="s">
        <v>425</v>
      </c>
      <c r="D25" s="74" t="s">
        <v>426</v>
      </c>
      <c r="E25" s="74" t="s">
        <v>31</v>
      </c>
      <c r="F25" s="77"/>
      <c r="G25" s="77">
        <v>1</v>
      </c>
      <c r="H25" s="77"/>
      <c r="I25" s="77">
        <v>1</v>
      </c>
      <c r="J25" s="75">
        <v>0</v>
      </c>
    </row>
    <row r="26" spans="2:10" x14ac:dyDescent="0.25">
      <c r="B26" s="74" t="s">
        <v>54</v>
      </c>
      <c r="C26" s="74" t="s">
        <v>55</v>
      </c>
      <c r="D26" s="74" t="s">
        <v>24</v>
      </c>
      <c r="E26" s="74" t="s">
        <v>56</v>
      </c>
      <c r="F26" s="77"/>
      <c r="G26" s="77">
        <v>3</v>
      </c>
      <c r="H26" s="77"/>
      <c r="I26" s="77">
        <v>1</v>
      </c>
      <c r="J26" s="75">
        <v>0</v>
      </c>
    </row>
    <row r="27" spans="2:10" x14ac:dyDescent="0.25">
      <c r="B27" s="74" t="s">
        <v>57</v>
      </c>
      <c r="C27" s="74" t="s">
        <v>58</v>
      </c>
      <c r="D27" s="74" t="s">
        <v>6</v>
      </c>
      <c r="E27" s="74" t="s">
        <v>59</v>
      </c>
      <c r="F27" s="77"/>
      <c r="G27" s="77">
        <v>2</v>
      </c>
      <c r="H27" s="77"/>
      <c r="I27" s="77">
        <v>1</v>
      </c>
      <c r="J27" s="75">
        <v>0</v>
      </c>
    </row>
    <row r="28" spans="2:10" x14ac:dyDescent="0.25">
      <c r="B28" s="74" t="s">
        <v>60</v>
      </c>
      <c r="C28" s="74" t="s">
        <v>61</v>
      </c>
      <c r="D28" s="74" t="s">
        <v>20</v>
      </c>
      <c r="E28" s="74" t="s">
        <v>62</v>
      </c>
      <c r="F28" s="77"/>
      <c r="G28" s="77">
        <v>1</v>
      </c>
      <c r="H28" s="77"/>
      <c r="I28" s="77">
        <v>1</v>
      </c>
      <c r="J28" s="75">
        <v>0</v>
      </c>
    </row>
    <row r="29" spans="2:10" x14ac:dyDescent="0.25">
      <c r="B29" s="74" t="s">
        <v>63</v>
      </c>
      <c r="C29" s="74" t="s">
        <v>64</v>
      </c>
      <c r="D29" s="74" t="s">
        <v>13</v>
      </c>
      <c r="E29" s="74" t="s">
        <v>14</v>
      </c>
      <c r="F29" s="77"/>
      <c r="G29" s="77">
        <v>3</v>
      </c>
      <c r="H29" s="77"/>
      <c r="I29" s="77">
        <v>1</v>
      </c>
      <c r="J29" s="75">
        <v>0</v>
      </c>
    </row>
    <row r="30" spans="2:10" x14ac:dyDescent="0.25">
      <c r="B30" s="74" t="s">
        <v>65</v>
      </c>
      <c r="C30" s="74" t="s">
        <v>66</v>
      </c>
      <c r="D30" s="74" t="s">
        <v>2</v>
      </c>
      <c r="E30" s="74" t="s">
        <v>67</v>
      </c>
      <c r="F30" s="77"/>
      <c r="G30" s="77">
        <v>1</v>
      </c>
      <c r="H30" s="77"/>
      <c r="I30" s="77">
        <v>1</v>
      </c>
      <c r="J30" s="75">
        <v>0</v>
      </c>
    </row>
    <row r="31" spans="2:10" x14ac:dyDescent="0.25">
      <c r="B31" s="74" t="s">
        <v>68</v>
      </c>
      <c r="C31" s="74" t="s">
        <v>69</v>
      </c>
      <c r="D31" s="74" t="s">
        <v>13</v>
      </c>
      <c r="E31" s="74" t="s">
        <v>70</v>
      </c>
      <c r="F31" s="77"/>
      <c r="G31" s="77">
        <v>1</v>
      </c>
      <c r="H31" s="77"/>
      <c r="I31" s="77">
        <v>1</v>
      </c>
      <c r="J31" s="75">
        <v>0</v>
      </c>
    </row>
    <row r="32" spans="2:10" x14ac:dyDescent="0.25">
      <c r="B32" s="74" t="s">
        <v>71</v>
      </c>
      <c r="C32" s="74" t="s">
        <v>72</v>
      </c>
      <c r="D32" s="74" t="s">
        <v>24</v>
      </c>
      <c r="E32" s="74" t="s">
        <v>73</v>
      </c>
      <c r="F32" s="77"/>
      <c r="G32" s="77">
        <v>1</v>
      </c>
      <c r="H32" s="77"/>
      <c r="I32" s="77">
        <v>1</v>
      </c>
      <c r="J32" s="75">
        <v>0</v>
      </c>
    </row>
    <row r="33" spans="2:10" x14ac:dyDescent="0.25">
      <c r="B33" s="74" t="s">
        <v>74</v>
      </c>
      <c r="C33" s="74" t="s">
        <v>75</v>
      </c>
      <c r="D33" s="74" t="s">
        <v>13</v>
      </c>
      <c r="E33" s="74" t="s">
        <v>76</v>
      </c>
      <c r="F33" s="77"/>
      <c r="G33" s="77">
        <v>1</v>
      </c>
      <c r="H33" s="77"/>
      <c r="I33" s="77">
        <v>1</v>
      </c>
      <c r="J33" s="75">
        <v>0</v>
      </c>
    </row>
    <row r="34" spans="2:10" x14ac:dyDescent="0.25">
      <c r="B34" s="74" t="s">
        <v>77</v>
      </c>
      <c r="C34" s="74" t="s">
        <v>78</v>
      </c>
      <c r="D34" s="74" t="s">
        <v>20</v>
      </c>
      <c r="E34" s="74" t="s">
        <v>79</v>
      </c>
      <c r="F34" s="77"/>
      <c r="G34" s="77">
        <v>1</v>
      </c>
      <c r="H34" s="77"/>
      <c r="I34" s="77">
        <v>1</v>
      </c>
      <c r="J34" s="75">
        <v>0</v>
      </c>
    </row>
    <row r="35" spans="2:10" x14ac:dyDescent="0.25">
      <c r="B35" s="74" t="s">
        <v>80</v>
      </c>
      <c r="C35" s="74" t="s">
        <v>81</v>
      </c>
      <c r="D35" s="74" t="s">
        <v>2</v>
      </c>
      <c r="E35" s="74" t="s">
        <v>82</v>
      </c>
      <c r="F35" s="77"/>
      <c r="G35" s="77">
        <v>3</v>
      </c>
      <c r="H35" s="77"/>
      <c r="I35" s="77">
        <v>1</v>
      </c>
      <c r="J35" s="75">
        <v>0</v>
      </c>
    </row>
    <row r="36" spans="2:10" x14ac:dyDescent="0.25">
      <c r="B36" s="74" t="s">
        <v>83</v>
      </c>
      <c r="C36" s="74" t="s">
        <v>84</v>
      </c>
      <c r="D36" s="74" t="s">
        <v>20</v>
      </c>
      <c r="E36" s="74" t="s">
        <v>85</v>
      </c>
      <c r="F36" s="77"/>
      <c r="G36" s="77">
        <v>2</v>
      </c>
      <c r="H36" s="77"/>
      <c r="I36" s="77">
        <v>1</v>
      </c>
      <c r="J36" s="75">
        <v>0</v>
      </c>
    </row>
    <row r="37" spans="2:10" x14ac:dyDescent="0.25">
      <c r="B37" s="74" t="s">
        <v>86</v>
      </c>
      <c r="C37" s="74" t="s">
        <v>87</v>
      </c>
      <c r="D37" s="74" t="s">
        <v>2</v>
      </c>
      <c r="E37" s="74" t="s">
        <v>88</v>
      </c>
      <c r="F37" s="77"/>
      <c r="G37" s="77">
        <v>2</v>
      </c>
      <c r="H37" s="77"/>
      <c r="I37" s="77">
        <v>1</v>
      </c>
      <c r="J37" s="75">
        <v>0</v>
      </c>
    </row>
    <row r="38" spans="2:10" x14ac:dyDescent="0.25">
      <c r="B38" s="74" t="s">
        <v>89</v>
      </c>
      <c r="C38" s="74" t="s">
        <v>90</v>
      </c>
      <c r="D38" s="74" t="s">
        <v>91</v>
      </c>
      <c r="E38" s="74" t="s">
        <v>92</v>
      </c>
      <c r="F38" s="77"/>
      <c r="G38" s="77">
        <v>1</v>
      </c>
      <c r="H38" s="77"/>
      <c r="I38" s="77">
        <v>1</v>
      </c>
      <c r="J38" s="75">
        <v>0</v>
      </c>
    </row>
    <row r="39" spans="2:10" x14ac:dyDescent="0.25">
      <c r="B39" s="74" t="s">
        <v>93</v>
      </c>
      <c r="C39" s="74" t="s">
        <v>94</v>
      </c>
      <c r="D39" s="74" t="s">
        <v>13</v>
      </c>
      <c r="E39" s="74" t="s">
        <v>95</v>
      </c>
      <c r="F39" s="77"/>
      <c r="G39" s="77">
        <v>3</v>
      </c>
      <c r="H39" s="77"/>
      <c r="I39" s="77">
        <v>1</v>
      </c>
      <c r="J39" s="75">
        <v>0</v>
      </c>
    </row>
    <row r="40" spans="2:10" x14ac:dyDescent="0.25">
      <c r="B40" s="74" t="s">
        <v>96</v>
      </c>
      <c r="C40" s="74" t="s">
        <v>97</v>
      </c>
      <c r="D40" s="74" t="s">
        <v>13</v>
      </c>
      <c r="E40" s="74" t="s">
        <v>98</v>
      </c>
      <c r="F40" s="77"/>
      <c r="G40" s="77">
        <v>2</v>
      </c>
      <c r="H40" s="77"/>
      <c r="I40" s="77">
        <v>1</v>
      </c>
      <c r="J40" s="75">
        <v>0</v>
      </c>
    </row>
    <row r="41" spans="2:10" x14ac:dyDescent="0.25">
      <c r="B41" s="74" t="s">
        <v>99</v>
      </c>
      <c r="C41" s="74" t="s">
        <v>100</v>
      </c>
      <c r="D41" s="74" t="s">
        <v>2</v>
      </c>
      <c r="E41" s="74" t="s">
        <v>101</v>
      </c>
      <c r="F41" s="77"/>
      <c r="G41" s="77">
        <v>1</v>
      </c>
      <c r="H41" s="77"/>
      <c r="I41" s="77">
        <v>1</v>
      </c>
      <c r="J41" s="75">
        <v>0</v>
      </c>
    </row>
    <row r="42" spans="2:10" ht="15.75" thickBot="1" x14ac:dyDescent="0.3">
      <c r="G42" s="154"/>
      <c r="H42" s="154"/>
      <c r="I42" s="154"/>
    </row>
    <row r="43" spans="2:10" ht="15.75" thickBot="1" x14ac:dyDescent="0.3">
      <c r="F43" s="299" t="s">
        <v>467</v>
      </c>
      <c r="G43" s="300"/>
      <c r="H43" s="300"/>
      <c r="I43" s="300"/>
      <c r="J43" s="158">
        <f>SUM(J7:J41)</f>
        <v>0</v>
      </c>
    </row>
    <row r="45" spans="2:10" ht="15.75" x14ac:dyDescent="0.25">
      <c r="C45" s="6"/>
      <c r="D45" s="6"/>
      <c r="E45" s="6"/>
      <c r="F45" s="23"/>
      <c r="G45" s="23"/>
      <c r="H45" s="23"/>
      <c r="I45" s="23"/>
      <c r="J45" s="6"/>
    </row>
    <row r="46" spans="2:10" ht="21" x14ac:dyDescent="0.35">
      <c r="B46" s="234" t="s">
        <v>481</v>
      </c>
      <c r="C46" s="245"/>
      <c r="D46" s="245"/>
      <c r="E46" s="245"/>
      <c r="F46" s="245"/>
      <c r="G46" s="245"/>
      <c r="H46" s="245"/>
      <c r="I46" s="245"/>
      <c r="J46" s="289"/>
    </row>
    <row r="47" spans="2:10" x14ac:dyDescent="0.25">
      <c r="B47" s="72" t="s">
        <v>165</v>
      </c>
      <c r="C47" s="72" t="s">
        <v>193</v>
      </c>
      <c r="D47" s="72" t="s">
        <v>194</v>
      </c>
      <c r="E47" s="72">
        <v>63074</v>
      </c>
      <c r="F47" s="76">
        <v>1</v>
      </c>
      <c r="G47" s="76"/>
      <c r="H47" s="76"/>
      <c r="I47" s="76">
        <v>1</v>
      </c>
      <c r="J47" s="75">
        <v>0</v>
      </c>
    </row>
    <row r="48" spans="2:10" x14ac:dyDescent="0.25">
      <c r="B48" s="72" t="s">
        <v>166</v>
      </c>
      <c r="C48" s="72" t="s">
        <v>195</v>
      </c>
      <c r="D48" s="72" t="s">
        <v>196</v>
      </c>
      <c r="E48" s="72">
        <v>63044</v>
      </c>
      <c r="F48" s="76">
        <v>1</v>
      </c>
      <c r="G48" s="76"/>
      <c r="H48" s="76"/>
      <c r="I48" s="76">
        <v>1</v>
      </c>
      <c r="J48" s="75">
        <v>0</v>
      </c>
    </row>
    <row r="49" spans="2:10" x14ac:dyDescent="0.25">
      <c r="B49" s="72" t="s">
        <v>167</v>
      </c>
      <c r="C49" s="72" t="s">
        <v>197</v>
      </c>
      <c r="D49" s="72" t="s">
        <v>198</v>
      </c>
      <c r="E49" s="72">
        <v>63074</v>
      </c>
      <c r="F49" s="76">
        <v>1</v>
      </c>
      <c r="G49" s="76"/>
      <c r="H49" s="76"/>
      <c r="I49" s="76">
        <v>1</v>
      </c>
      <c r="J49" s="75">
        <v>0</v>
      </c>
    </row>
    <row r="50" spans="2:10" x14ac:dyDescent="0.25">
      <c r="B50" s="72" t="s">
        <v>168</v>
      </c>
      <c r="C50" s="72" t="s">
        <v>199</v>
      </c>
      <c r="D50" s="72" t="s">
        <v>200</v>
      </c>
      <c r="E50" s="72">
        <v>63043</v>
      </c>
      <c r="F50" s="76">
        <v>1</v>
      </c>
      <c r="G50" s="76"/>
      <c r="H50" s="76"/>
      <c r="I50" s="76">
        <v>1</v>
      </c>
      <c r="J50" s="75">
        <v>0</v>
      </c>
    </row>
    <row r="51" spans="2:10" x14ac:dyDescent="0.25">
      <c r="B51" s="72" t="s">
        <v>169</v>
      </c>
      <c r="C51" s="72" t="s">
        <v>201</v>
      </c>
      <c r="D51" s="72" t="s">
        <v>200</v>
      </c>
      <c r="E51" s="72">
        <v>63043</v>
      </c>
      <c r="F51" s="76">
        <v>1</v>
      </c>
      <c r="G51" s="76"/>
      <c r="H51" s="76"/>
      <c r="I51" s="76">
        <v>1</v>
      </c>
      <c r="J51" s="75">
        <v>0</v>
      </c>
    </row>
    <row r="52" spans="2:10" x14ac:dyDescent="0.25">
      <c r="B52" s="72" t="s">
        <v>170</v>
      </c>
      <c r="C52" s="72" t="s">
        <v>202</v>
      </c>
      <c r="D52" s="72" t="s">
        <v>200</v>
      </c>
      <c r="E52" s="72">
        <v>63043</v>
      </c>
      <c r="F52" s="76">
        <v>1</v>
      </c>
      <c r="G52" s="76"/>
      <c r="H52" s="76"/>
      <c r="I52" s="76">
        <v>1</v>
      </c>
      <c r="J52" s="75">
        <v>0</v>
      </c>
    </row>
    <row r="53" spans="2:10" x14ac:dyDescent="0.25">
      <c r="B53" s="72" t="s">
        <v>171</v>
      </c>
      <c r="C53" s="72" t="s">
        <v>203</v>
      </c>
      <c r="D53" s="72" t="s">
        <v>204</v>
      </c>
      <c r="E53" s="72">
        <v>63146</v>
      </c>
      <c r="F53" s="76">
        <v>1</v>
      </c>
      <c r="G53" s="76"/>
      <c r="H53" s="76"/>
      <c r="I53" s="76">
        <v>1</v>
      </c>
      <c r="J53" s="75">
        <v>0</v>
      </c>
    </row>
    <row r="54" spans="2:10" x14ac:dyDescent="0.25">
      <c r="B54" s="72" t="s">
        <v>172</v>
      </c>
      <c r="C54" s="72" t="s">
        <v>276</v>
      </c>
      <c r="D54" s="72" t="s">
        <v>198</v>
      </c>
      <c r="E54" s="72">
        <v>63074</v>
      </c>
      <c r="F54" s="76">
        <v>1</v>
      </c>
      <c r="G54" s="76"/>
      <c r="H54" s="76"/>
      <c r="I54" s="76">
        <v>1</v>
      </c>
      <c r="J54" s="75">
        <v>0</v>
      </c>
    </row>
    <row r="55" spans="2:10" x14ac:dyDescent="0.25">
      <c r="B55" s="72" t="s">
        <v>174</v>
      </c>
      <c r="C55" s="72" t="s">
        <v>205</v>
      </c>
      <c r="D55" s="72" t="s">
        <v>200</v>
      </c>
      <c r="E55" s="72">
        <v>63043</v>
      </c>
      <c r="F55" s="76">
        <v>1</v>
      </c>
      <c r="G55" s="76"/>
      <c r="H55" s="76"/>
      <c r="I55" s="76">
        <v>1</v>
      </c>
      <c r="J55" s="75">
        <v>0</v>
      </c>
    </row>
    <row r="56" spans="2:10" x14ac:dyDescent="0.25">
      <c r="B56" s="72" t="s">
        <v>176</v>
      </c>
      <c r="C56" s="72" t="s">
        <v>206</v>
      </c>
      <c r="D56" s="72" t="s">
        <v>198</v>
      </c>
      <c r="E56" s="72">
        <v>63074</v>
      </c>
      <c r="F56" s="76">
        <v>1</v>
      </c>
      <c r="G56" s="76"/>
      <c r="H56" s="76"/>
      <c r="I56" s="76">
        <v>1</v>
      </c>
      <c r="J56" s="75">
        <v>0</v>
      </c>
    </row>
    <row r="57" spans="2:10" x14ac:dyDescent="0.25">
      <c r="B57" s="72" t="s">
        <v>177</v>
      </c>
      <c r="C57" s="72" t="s">
        <v>278</v>
      </c>
      <c r="D57" s="72" t="s">
        <v>200</v>
      </c>
      <c r="E57" s="72">
        <v>63043</v>
      </c>
      <c r="F57" s="76">
        <v>1</v>
      </c>
      <c r="G57" s="76"/>
      <c r="H57" s="76"/>
      <c r="I57" s="76">
        <v>1</v>
      </c>
      <c r="J57" s="75">
        <v>0</v>
      </c>
    </row>
    <row r="58" spans="2:10" x14ac:dyDescent="0.25">
      <c r="B58" s="72" t="s">
        <v>178</v>
      </c>
      <c r="C58" s="72" t="s">
        <v>207</v>
      </c>
      <c r="D58" s="72" t="s">
        <v>200</v>
      </c>
      <c r="E58" s="72">
        <v>63043</v>
      </c>
      <c r="F58" s="76">
        <v>1</v>
      </c>
      <c r="G58" s="76"/>
      <c r="H58" s="76"/>
      <c r="I58" s="76">
        <v>1</v>
      </c>
      <c r="J58" s="75">
        <v>0</v>
      </c>
    </row>
    <row r="59" spans="2:10" ht="15.75" thickBot="1" x14ac:dyDescent="0.3"/>
    <row r="60" spans="2:10" ht="15.75" thickBot="1" x14ac:dyDescent="0.3">
      <c r="F60" s="299" t="s">
        <v>469</v>
      </c>
      <c r="G60" s="300"/>
      <c r="H60" s="300"/>
      <c r="I60" s="300"/>
      <c r="J60" s="158">
        <f>SUM(J47:J58)</f>
        <v>0</v>
      </c>
    </row>
    <row r="62" spans="2:10" ht="21" x14ac:dyDescent="0.35">
      <c r="B62" s="234" t="s">
        <v>482</v>
      </c>
      <c r="C62" s="245"/>
      <c r="D62" s="245"/>
      <c r="E62" s="245"/>
      <c r="F62" s="245"/>
      <c r="G62" s="245"/>
      <c r="H62" s="245"/>
      <c r="I62" s="245"/>
      <c r="J62" s="245"/>
    </row>
    <row r="63" spans="2:10" x14ac:dyDescent="0.25">
      <c r="B63" s="72" t="s">
        <v>223</v>
      </c>
      <c r="C63" s="72" t="s">
        <v>251</v>
      </c>
      <c r="D63" s="72" t="s">
        <v>252</v>
      </c>
      <c r="E63" s="72">
        <v>63042</v>
      </c>
      <c r="F63" s="76">
        <v>1</v>
      </c>
      <c r="G63" s="76"/>
      <c r="H63" s="76"/>
      <c r="I63" s="76">
        <v>1</v>
      </c>
      <c r="J63" s="75">
        <v>0</v>
      </c>
    </row>
    <row r="64" spans="2:10" x14ac:dyDescent="0.25">
      <c r="B64" s="72" t="s">
        <v>224</v>
      </c>
      <c r="C64" s="72" t="s">
        <v>253</v>
      </c>
      <c r="D64" s="72" t="s">
        <v>204</v>
      </c>
      <c r="E64" s="72">
        <v>63138</v>
      </c>
      <c r="F64" s="76">
        <v>1</v>
      </c>
      <c r="G64" s="76"/>
      <c r="H64" s="76"/>
      <c r="I64" s="76">
        <v>1</v>
      </c>
      <c r="J64" s="75">
        <v>0</v>
      </c>
    </row>
    <row r="65" spans="2:10" x14ac:dyDescent="0.25">
      <c r="B65" s="72" t="s">
        <v>225</v>
      </c>
      <c r="C65" s="72" t="s">
        <v>254</v>
      </c>
      <c r="D65" s="72" t="s">
        <v>255</v>
      </c>
      <c r="E65" s="72">
        <v>63034</v>
      </c>
      <c r="F65" s="76">
        <v>1</v>
      </c>
      <c r="G65" s="76"/>
      <c r="H65" s="76"/>
      <c r="I65" s="76">
        <v>1</v>
      </c>
      <c r="J65" s="75">
        <v>0</v>
      </c>
    </row>
    <row r="66" spans="2:10" x14ac:dyDescent="0.25">
      <c r="B66" s="72" t="s">
        <v>226</v>
      </c>
      <c r="C66" s="72" t="s">
        <v>256</v>
      </c>
      <c r="D66" s="72" t="s">
        <v>255</v>
      </c>
      <c r="E66" s="72">
        <v>63031</v>
      </c>
      <c r="F66" s="76">
        <v>1</v>
      </c>
      <c r="G66" s="76"/>
      <c r="H66" s="76"/>
      <c r="I66" s="76">
        <v>1</v>
      </c>
      <c r="J66" s="75">
        <v>0</v>
      </c>
    </row>
    <row r="67" spans="2:10" x14ac:dyDescent="0.25">
      <c r="B67" s="72" t="s">
        <v>227</v>
      </c>
      <c r="C67" s="72" t="s">
        <v>257</v>
      </c>
      <c r="D67" s="72" t="s">
        <v>255</v>
      </c>
      <c r="E67" s="72">
        <v>63031</v>
      </c>
      <c r="F67" s="76">
        <v>1</v>
      </c>
      <c r="G67" s="76"/>
      <c r="H67" s="76"/>
      <c r="I67" s="76">
        <v>1</v>
      </c>
      <c r="J67" s="75">
        <v>0</v>
      </c>
    </row>
    <row r="68" spans="2:10" x14ac:dyDescent="0.25">
      <c r="B68" s="72" t="s">
        <v>228</v>
      </c>
      <c r="C68" s="72" t="s">
        <v>258</v>
      </c>
      <c r="D68" s="72" t="s">
        <v>259</v>
      </c>
      <c r="E68" s="72">
        <v>63042</v>
      </c>
      <c r="F68" s="76">
        <v>1</v>
      </c>
      <c r="G68" s="76"/>
      <c r="H68" s="76"/>
      <c r="I68" s="76">
        <v>1</v>
      </c>
      <c r="J68" s="75">
        <v>0</v>
      </c>
    </row>
    <row r="69" spans="2:10" x14ac:dyDescent="0.25">
      <c r="B69" s="72" t="s">
        <v>229</v>
      </c>
      <c r="C69" s="72" t="s">
        <v>260</v>
      </c>
      <c r="D69" s="72" t="s">
        <v>204</v>
      </c>
      <c r="E69" s="72">
        <v>63136</v>
      </c>
      <c r="F69" s="76">
        <v>1</v>
      </c>
      <c r="G69" s="76"/>
      <c r="H69" s="76"/>
      <c r="I69" s="76">
        <v>1</v>
      </c>
      <c r="J69" s="75">
        <v>0</v>
      </c>
    </row>
    <row r="70" spans="2:10" x14ac:dyDescent="0.25">
      <c r="B70" s="72" t="s">
        <v>230</v>
      </c>
      <c r="C70" s="72" t="s">
        <v>261</v>
      </c>
      <c r="D70" s="72" t="s">
        <v>255</v>
      </c>
      <c r="E70" s="72">
        <v>63033</v>
      </c>
      <c r="F70" s="76">
        <v>1</v>
      </c>
      <c r="G70" s="76"/>
      <c r="H70" s="76"/>
      <c r="I70" s="76">
        <v>1</v>
      </c>
      <c r="J70" s="75">
        <v>0</v>
      </c>
    </row>
    <row r="71" spans="2:10" x14ac:dyDescent="0.25">
      <c r="B71" s="72" t="s">
        <v>231</v>
      </c>
      <c r="C71" s="72" t="s">
        <v>262</v>
      </c>
      <c r="D71" s="72" t="s">
        <v>255</v>
      </c>
      <c r="E71" s="72">
        <v>63031</v>
      </c>
      <c r="F71" s="76">
        <v>1</v>
      </c>
      <c r="G71" s="76"/>
      <c r="H71" s="76"/>
      <c r="I71" s="76">
        <v>1</v>
      </c>
      <c r="J71" s="75">
        <v>0</v>
      </c>
    </row>
    <row r="72" spans="2:10" x14ac:dyDescent="0.25">
      <c r="B72" s="72" t="s">
        <v>232</v>
      </c>
      <c r="C72" s="72" t="s">
        <v>263</v>
      </c>
      <c r="D72" s="72" t="s">
        <v>255</v>
      </c>
      <c r="E72" s="72">
        <v>63033</v>
      </c>
      <c r="F72" s="76">
        <v>1</v>
      </c>
      <c r="G72" s="76"/>
      <c r="H72" s="76"/>
      <c r="I72" s="76">
        <v>1</v>
      </c>
      <c r="J72" s="75">
        <v>0</v>
      </c>
    </row>
    <row r="73" spans="2:10" x14ac:dyDescent="0.25">
      <c r="B73" s="72" t="s">
        <v>233</v>
      </c>
      <c r="C73" s="72" t="s">
        <v>264</v>
      </c>
      <c r="D73" s="72" t="s">
        <v>255</v>
      </c>
      <c r="E73" s="72">
        <v>63136</v>
      </c>
      <c r="F73" s="76">
        <v>1</v>
      </c>
      <c r="G73" s="76"/>
      <c r="H73" s="76"/>
      <c r="I73" s="76">
        <v>1</v>
      </c>
      <c r="J73" s="75">
        <v>0</v>
      </c>
    </row>
    <row r="74" spans="2:10" x14ac:dyDescent="0.25">
      <c r="B74" s="72" t="s">
        <v>234</v>
      </c>
      <c r="C74" s="72" t="s">
        <v>265</v>
      </c>
      <c r="D74" s="72" t="s">
        <v>204</v>
      </c>
      <c r="E74" s="72">
        <v>63138</v>
      </c>
      <c r="F74" s="76">
        <v>1</v>
      </c>
      <c r="G74" s="76"/>
      <c r="H74" s="76"/>
      <c r="I74" s="76">
        <v>1</v>
      </c>
      <c r="J74" s="75">
        <v>0</v>
      </c>
    </row>
    <row r="75" spans="2:10" x14ac:dyDescent="0.25">
      <c r="B75" s="72" t="s">
        <v>235</v>
      </c>
      <c r="C75" s="72" t="s">
        <v>266</v>
      </c>
      <c r="D75" s="72" t="s">
        <v>255</v>
      </c>
      <c r="E75" s="72">
        <v>63031</v>
      </c>
      <c r="F75" s="76">
        <v>1</v>
      </c>
      <c r="G75" s="76"/>
      <c r="H75" s="76"/>
      <c r="I75" s="76">
        <v>1</v>
      </c>
      <c r="J75" s="75">
        <v>0</v>
      </c>
    </row>
    <row r="76" spans="2:10" x14ac:dyDescent="0.25">
      <c r="B76" s="72" t="s">
        <v>236</v>
      </c>
      <c r="C76" s="72" t="s">
        <v>267</v>
      </c>
      <c r="D76" s="72" t="s">
        <v>255</v>
      </c>
      <c r="E76" s="72">
        <v>63031</v>
      </c>
      <c r="F76" s="76">
        <v>1</v>
      </c>
      <c r="G76" s="76"/>
      <c r="H76" s="76"/>
      <c r="I76" s="76">
        <v>1</v>
      </c>
      <c r="J76" s="75">
        <v>0</v>
      </c>
    </row>
    <row r="77" spans="2:10" x14ac:dyDescent="0.25">
      <c r="B77" s="72" t="s">
        <v>237</v>
      </c>
      <c r="C77" s="72" t="s">
        <v>268</v>
      </c>
      <c r="D77" s="72" t="s">
        <v>255</v>
      </c>
      <c r="E77" s="72">
        <v>63031</v>
      </c>
      <c r="F77" s="76">
        <v>1</v>
      </c>
      <c r="G77" s="76"/>
      <c r="H77" s="76"/>
      <c r="I77" s="76">
        <v>1</v>
      </c>
      <c r="J77" s="75">
        <v>0</v>
      </c>
    </row>
    <row r="78" spans="2:10" x14ac:dyDescent="0.25">
      <c r="B78" s="72" t="s">
        <v>238</v>
      </c>
      <c r="C78" s="72" t="s">
        <v>269</v>
      </c>
      <c r="D78" s="72" t="s">
        <v>259</v>
      </c>
      <c r="E78" s="72">
        <v>63042</v>
      </c>
      <c r="F78" s="76">
        <v>1</v>
      </c>
      <c r="G78" s="76"/>
      <c r="H78" s="76"/>
      <c r="I78" s="76">
        <v>1</v>
      </c>
      <c r="J78" s="75">
        <v>0</v>
      </c>
    </row>
    <row r="79" spans="2:10" x14ac:dyDescent="0.25">
      <c r="B79" s="72" t="s">
        <v>239</v>
      </c>
      <c r="C79" s="72" t="s">
        <v>270</v>
      </c>
      <c r="D79" s="72" t="s">
        <v>259</v>
      </c>
      <c r="E79" s="72">
        <v>63042</v>
      </c>
      <c r="F79" s="76">
        <v>1</v>
      </c>
      <c r="G79" s="76"/>
      <c r="H79" s="76"/>
      <c r="I79" s="76">
        <v>1</v>
      </c>
      <c r="J79" s="75">
        <v>0</v>
      </c>
    </row>
    <row r="80" spans="2:10" x14ac:dyDescent="0.25">
      <c r="B80" s="72" t="s">
        <v>240</v>
      </c>
      <c r="C80" s="72" t="s">
        <v>271</v>
      </c>
      <c r="D80" s="72" t="s">
        <v>255</v>
      </c>
      <c r="E80" s="72">
        <v>63033</v>
      </c>
      <c r="F80" s="76">
        <v>1</v>
      </c>
      <c r="G80" s="76"/>
      <c r="H80" s="76"/>
      <c r="I80" s="76">
        <v>1</v>
      </c>
      <c r="J80" s="75">
        <v>0</v>
      </c>
    </row>
    <row r="81" spans="2:10" x14ac:dyDescent="0.25">
      <c r="B81" s="72" t="s">
        <v>241</v>
      </c>
      <c r="C81" s="72" t="s">
        <v>272</v>
      </c>
      <c r="D81" s="72" t="s">
        <v>204</v>
      </c>
      <c r="E81" s="72">
        <v>63138</v>
      </c>
      <c r="F81" s="76">
        <v>1</v>
      </c>
      <c r="G81" s="76"/>
      <c r="H81" s="76"/>
      <c r="I81" s="76">
        <v>1</v>
      </c>
      <c r="J81" s="75">
        <v>0</v>
      </c>
    </row>
    <row r="82" spans="2:10" x14ac:dyDescent="0.25">
      <c r="B82" s="72" t="s">
        <v>273</v>
      </c>
      <c r="C82" s="72" t="s">
        <v>274</v>
      </c>
      <c r="D82" s="72" t="s">
        <v>255</v>
      </c>
      <c r="E82" s="72">
        <v>63031</v>
      </c>
      <c r="F82" s="76">
        <v>1</v>
      </c>
      <c r="G82" s="76"/>
      <c r="H82" s="76"/>
      <c r="I82" s="76">
        <v>1</v>
      </c>
      <c r="J82" s="75">
        <v>0</v>
      </c>
    </row>
    <row r="83" spans="2:10" x14ac:dyDescent="0.25">
      <c r="B83" s="72" t="s">
        <v>242</v>
      </c>
      <c r="C83" s="72" t="s">
        <v>279</v>
      </c>
      <c r="D83" s="72" t="s">
        <v>255</v>
      </c>
      <c r="E83" s="72">
        <v>63033</v>
      </c>
      <c r="F83" s="76">
        <v>1</v>
      </c>
      <c r="G83" s="76"/>
      <c r="H83" s="76"/>
      <c r="I83" s="76">
        <v>1</v>
      </c>
      <c r="J83" s="75">
        <v>0</v>
      </c>
    </row>
    <row r="84" spans="2:10" x14ac:dyDescent="0.25">
      <c r="B84" s="72" t="s">
        <v>243</v>
      </c>
      <c r="C84" s="72" t="s">
        <v>280</v>
      </c>
      <c r="D84" s="72" t="s">
        <v>204</v>
      </c>
      <c r="E84" s="72">
        <v>63138</v>
      </c>
      <c r="F84" s="76">
        <v>1</v>
      </c>
      <c r="G84" s="76"/>
      <c r="H84" s="76"/>
      <c r="I84" s="76">
        <v>1</v>
      </c>
      <c r="J84" s="75">
        <v>0</v>
      </c>
    </row>
    <row r="85" spans="2:10" x14ac:dyDescent="0.25">
      <c r="B85" s="72" t="s">
        <v>244</v>
      </c>
      <c r="C85" s="72" t="s">
        <v>281</v>
      </c>
      <c r="D85" s="72" t="s">
        <v>255</v>
      </c>
      <c r="E85" s="72">
        <v>63034</v>
      </c>
      <c r="F85" s="76">
        <v>1</v>
      </c>
      <c r="G85" s="76"/>
      <c r="H85" s="76"/>
      <c r="I85" s="76">
        <v>1</v>
      </c>
      <c r="J85" s="75">
        <v>0</v>
      </c>
    </row>
    <row r="86" spans="2:10" x14ac:dyDescent="0.25">
      <c r="B86" s="72" t="s">
        <v>245</v>
      </c>
      <c r="C86" s="72" t="s">
        <v>282</v>
      </c>
      <c r="D86" s="72" t="s">
        <v>255</v>
      </c>
      <c r="E86" s="72">
        <v>63031</v>
      </c>
      <c r="F86" s="76">
        <v>1</v>
      </c>
      <c r="G86" s="76"/>
      <c r="H86" s="76"/>
      <c r="I86" s="76">
        <v>1</v>
      </c>
      <c r="J86" s="75">
        <v>0</v>
      </c>
    </row>
    <row r="87" spans="2:10" x14ac:dyDescent="0.25">
      <c r="B87" s="72" t="s">
        <v>246</v>
      </c>
      <c r="C87" s="72" t="s">
        <v>283</v>
      </c>
      <c r="D87" s="72" t="s">
        <v>204</v>
      </c>
      <c r="E87" s="72">
        <v>63138</v>
      </c>
      <c r="F87" s="76">
        <v>1</v>
      </c>
      <c r="G87" s="76"/>
      <c r="H87" s="76"/>
      <c r="I87" s="76">
        <v>1</v>
      </c>
      <c r="J87" s="75">
        <v>0</v>
      </c>
    </row>
    <row r="88" spans="2:10" x14ac:dyDescent="0.25">
      <c r="B88" s="72" t="s">
        <v>247</v>
      </c>
      <c r="C88" s="72" t="s">
        <v>284</v>
      </c>
      <c r="D88" s="72" t="s">
        <v>259</v>
      </c>
      <c r="E88" s="72">
        <v>63042</v>
      </c>
      <c r="F88" s="76">
        <v>1</v>
      </c>
      <c r="G88" s="76"/>
      <c r="H88" s="76"/>
      <c r="I88" s="76">
        <v>1</v>
      </c>
      <c r="J88" s="75">
        <v>0</v>
      </c>
    </row>
    <row r="89" spans="2:10" x14ac:dyDescent="0.25">
      <c r="B89" s="72" t="s">
        <v>248</v>
      </c>
      <c r="C89" s="72" t="s">
        <v>285</v>
      </c>
      <c r="D89" s="72" t="s">
        <v>255</v>
      </c>
      <c r="E89" s="72">
        <v>63031</v>
      </c>
      <c r="F89" s="76">
        <v>1</v>
      </c>
      <c r="G89" s="76"/>
      <c r="H89" s="76"/>
      <c r="I89" s="76">
        <v>1</v>
      </c>
      <c r="J89" s="75">
        <v>0</v>
      </c>
    </row>
    <row r="90" spans="2:10" x14ac:dyDescent="0.25">
      <c r="B90" s="72" t="s">
        <v>249</v>
      </c>
      <c r="C90" s="72" t="s">
        <v>286</v>
      </c>
      <c r="D90" s="72" t="s">
        <v>204</v>
      </c>
      <c r="E90" s="72">
        <v>63138</v>
      </c>
      <c r="F90" s="76">
        <v>1</v>
      </c>
      <c r="G90" s="76"/>
      <c r="H90" s="76"/>
      <c r="I90" s="76">
        <v>1</v>
      </c>
      <c r="J90" s="75">
        <v>0</v>
      </c>
    </row>
    <row r="91" spans="2:10" x14ac:dyDescent="0.25">
      <c r="B91" s="72" t="s">
        <v>250</v>
      </c>
      <c r="C91" s="72" t="s">
        <v>287</v>
      </c>
      <c r="D91" s="72" t="s">
        <v>252</v>
      </c>
      <c r="E91" s="72">
        <v>63042</v>
      </c>
      <c r="F91" s="76">
        <v>1</v>
      </c>
      <c r="G91" s="76"/>
      <c r="H91" s="76"/>
      <c r="I91" s="76">
        <v>1</v>
      </c>
      <c r="J91" s="75">
        <v>0</v>
      </c>
    </row>
    <row r="92" spans="2:10" ht="15.75" thickBot="1" x14ac:dyDescent="0.3"/>
    <row r="93" spans="2:10" ht="15.75" thickBot="1" x14ac:dyDescent="0.3">
      <c r="F93" s="299" t="s">
        <v>468</v>
      </c>
      <c r="G93" s="300"/>
      <c r="H93" s="300"/>
      <c r="I93" s="300"/>
      <c r="J93" s="158">
        <f>SUM(J63:J91)</f>
        <v>0</v>
      </c>
    </row>
    <row r="94" spans="2:10" ht="15.75" thickBot="1" x14ac:dyDescent="0.3"/>
    <row r="95" spans="2:10" ht="15.75" thickBot="1" x14ac:dyDescent="0.3">
      <c r="F95" s="248" t="s">
        <v>317</v>
      </c>
      <c r="G95" s="249"/>
      <c r="H95" s="249"/>
      <c r="I95" s="249"/>
      <c r="J95" s="205">
        <f>SUM(J43,J60,J93)</f>
        <v>0</v>
      </c>
    </row>
    <row r="98" spans="2:4" ht="18.75" x14ac:dyDescent="0.3">
      <c r="B98" s="290" t="s">
        <v>318</v>
      </c>
      <c r="C98" s="290"/>
      <c r="D98" s="290"/>
    </row>
    <row r="99" spans="2:4" ht="15.75" thickBot="1" x14ac:dyDescent="0.3"/>
    <row r="100" spans="2:4" ht="15.75" thickBot="1" x14ac:dyDescent="0.3">
      <c r="B100" s="114" t="s">
        <v>308</v>
      </c>
      <c r="C100" s="115"/>
      <c r="D100" s="116">
        <v>0</v>
      </c>
    </row>
    <row r="101" spans="2:4" ht="15.75" thickBot="1" x14ac:dyDescent="0.3">
      <c r="B101" s="117"/>
      <c r="C101" s="117"/>
      <c r="D101" s="117"/>
    </row>
    <row r="102" spans="2:4" ht="15.75" thickBot="1" x14ac:dyDescent="0.3">
      <c r="B102" s="114" t="s">
        <v>309</v>
      </c>
      <c r="C102" s="115"/>
      <c r="D102" s="116">
        <v>0</v>
      </c>
    </row>
    <row r="103" spans="2:4" ht="15.75" thickBot="1" x14ac:dyDescent="0.3">
      <c r="B103" s="117"/>
      <c r="C103" s="117"/>
      <c r="D103" s="117"/>
    </row>
    <row r="104" spans="2:4" ht="15.75" thickBot="1" x14ac:dyDescent="0.3">
      <c r="B104" s="114" t="s">
        <v>313</v>
      </c>
      <c r="C104" s="115"/>
      <c r="D104" s="116">
        <v>0</v>
      </c>
    </row>
    <row r="105" spans="2:4" ht="15.75" thickBot="1" x14ac:dyDescent="0.3">
      <c r="B105" s="117"/>
      <c r="C105" s="117"/>
      <c r="D105" s="117"/>
    </row>
    <row r="106" spans="2:4" ht="15.75" thickBot="1" x14ac:dyDescent="0.3">
      <c r="B106" s="114" t="s">
        <v>310</v>
      </c>
      <c r="C106" s="115"/>
      <c r="D106" s="116">
        <v>0</v>
      </c>
    </row>
    <row r="107" spans="2:4" ht="15.75" thickBot="1" x14ac:dyDescent="0.3">
      <c r="B107" s="117"/>
      <c r="C107" s="117"/>
      <c r="D107" s="117"/>
    </row>
    <row r="108" spans="2:4" ht="15.75" thickBot="1" x14ac:dyDescent="0.3">
      <c r="B108" s="114" t="s">
        <v>311</v>
      </c>
      <c r="C108" s="115"/>
      <c r="D108" s="116">
        <v>0</v>
      </c>
    </row>
    <row r="109" spans="2:4" ht="15.75" thickBot="1" x14ac:dyDescent="0.3">
      <c r="B109" s="117"/>
      <c r="C109" s="117"/>
      <c r="D109" s="117"/>
    </row>
    <row r="110" spans="2:4" ht="15.75" thickBot="1" x14ac:dyDescent="0.3">
      <c r="B110" s="114" t="s">
        <v>312</v>
      </c>
      <c r="C110" s="115"/>
      <c r="D110" s="116">
        <v>0</v>
      </c>
    </row>
  </sheetData>
  <sheetProtection selectLockedCells="1"/>
  <mergeCells count="10">
    <mergeCell ref="B3:J3"/>
    <mergeCell ref="C1:F1"/>
    <mergeCell ref="F93:I93"/>
    <mergeCell ref="F95:I95"/>
    <mergeCell ref="B98:D98"/>
    <mergeCell ref="B6:J6"/>
    <mergeCell ref="F43:I43"/>
    <mergeCell ref="B46:J46"/>
    <mergeCell ref="F60:I60"/>
    <mergeCell ref="B62:J62"/>
  </mergeCells>
  <pageMargins left="0.25" right="0.25" top="0.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Landfill Service</vt:lpstr>
      <vt:lpstr>Recycling Service</vt:lpstr>
      <vt:lpstr>Composting Service</vt:lpstr>
      <vt:lpstr>E-Scrap Service</vt:lpstr>
      <vt:lpstr>Document Destruction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Brenda Kirchhoefer</cp:lastModifiedBy>
  <cp:lastPrinted>2019-11-26T19:43:20Z</cp:lastPrinted>
  <dcterms:created xsi:type="dcterms:W3CDTF">2015-05-04T18:57:14Z</dcterms:created>
  <dcterms:modified xsi:type="dcterms:W3CDTF">2020-03-20T20:20:33Z</dcterms:modified>
</cp:coreProperties>
</file>