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T\Fin\Procurement\"/>
    </mc:Choice>
  </mc:AlternateContent>
  <xr:revisionPtr revIDLastSave="0" documentId="8_{D2DB5EDF-BD8B-4905-A13E-168BC8768847}" xr6:coauthVersionLast="32" xr6:coauthVersionMax="32" xr10:uidLastSave="{00000000-0000-0000-0000-000000000000}"/>
  <bookViews>
    <workbookView xWindow="480" yWindow="216" windowWidth="18192" windowHeight="8892" activeTab="2" xr2:uid="{00000000-000D-0000-FFFF-FFFF00000000}"/>
  </bookViews>
  <sheets>
    <sheet name="Addresses" sheetId="1" r:id="rId1"/>
    <sheet name="MSRP" sheetId="38" r:id="rId2"/>
    <sheet name="General Unit Pricing" sheetId="19" r:id="rId3"/>
    <sheet name="DO" sheetId="3" r:id="rId4"/>
    <sheet name="High" sheetId="2" r:id="rId5"/>
    <sheet name="Elementary" sheetId="4" r:id="rId6"/>
  </sheets>
  <definedNames>
    <definedName name="_xlnm.Print_Area" localSheetId="0">Addresses!$A$1:$E$37</definedName>
  </definedNames>
  <calcPr calcId="179017"/>
</workbook>
</file>

<file path=xl/calcChain.xml><?xml version="1.0" encoding="utf-8"?>
<calcChain xmlns="http://schemas.openxmlformats.org/spreadsheetml/2006/main">
  <c r="F72" i="19" l="1"/>
  <c r="D72" i="19"/>
  <c r="H72" i="19" s="1"/>
  <c r="F71" i="19"/>
  <c r="D71" i="19"/>
  <c r="H71" i="19" s="1"/>
  <c r="F70" i="19"/>
  <c r="H70" i="19" s="1"/>
  <c r="D70" i="19"/>
  <c r="D66" i="19"/>
  <c r="F66" i="19"/>
  <c r="H66" i="19"/>
  <c r="D67" i="19"/>
  <c r="F67" i="19"/>
  <c r="H67" i="19" s="1"/>
  <c r="D68" i="19"/>
  <c r="H68" i="19" s="1"/>
  <c r="F68" i="19"/>
  <c r="D69" i="19"/>
  <c r="H69" i="19" s="1"/>
  <c r="F69" i="19"/>
  <c r="F55" i="19" l="1"/>
  <c r="D55" i="19"/>
  <c r="F54" i="19"/>
  <c r="D54" i="19"/>
  <c r="H54" i="19" s="1"/>
  <c r="F18" i="19"/>
  <c r="H18" i="19" s="1"/>
  <c r="D18" i="19"/>
  <c r="F17" i="19"/>
  <c r="D17" i="19"/>
  <c r="H17" i="19" s="1"/>
  <c r="F16" i="19"/>
  <c r="D16" i="19"/>
  <c r="F15" i="19"/>
  <c r="D15" i="19"/>
  <c r="H15" i="19" s="1"/>
  <c r="F37" i="19"/>
  <c r="H37" i="19" s="1"/>
  <c r="D37" i="19"/>
  <c r="F36" i="19"/>
  <c r="D36" i="19"/>
  <c r="H36" i="19" s="1"/>
  <c r="F35" i="19"/>
  <c r="D35" i="19"/>
  <c r="H35" i="19" s="1"/>
  <c r="D38" i="19"/>
  <c r="H38" i="19" s="1"/>
  <c r="F38" i="19"/>
  <c r="D39" i="19"/>
  <c r="H39" i="19" s="1"/>
  <c r="F39" i="19"/>
  <c r="D40" i="19"/>
  <c r="F40" i="19"/>
  <c r="F34" i="19"/>
  <c r="D34" i="19"/>
  <c r="H34" i="19" s="1"/>
  <c r="F33" i="19"/>
  <c r="D33" i="19"/>
  <c r="F32" i="19"/>
  <c r="D32" i="19"/>
  <c r="H40" i="19" l="1"/>
  <c r="H32" i="19"/>
  <c r="H33" i="19"/>
  <c r="H16" i="19"/>
  <c r="H55" i="19"/>
  <c r="C5" i="4"/>
  <c r="G5" i="4"/>
  <c r="G5" i="2"/>
  <c r="C5" i="2"/>
  <c r="C5" i="3"/>
  <c r="G5" i="3"/>
  <c r="F25" i="3" l="1"/>
  <c r="D25" i="3"/>
  <c r="H25" i="3" s="1"/>
  <c r="F24" i="3"/>
  <c r="D24" i="3"/>
  <c r="H24" i="3" s="1"/>
  <c r="F23" i="3"/>
  <c r="D23" i="3"/>
  <c r="H23" i="3" s="1"/>
  <c r="F25" i="2"/>
  <c r="D25" i="2"/>
  <c r="H25" i="2" s="1"/>
  <c r="F23" i="2"/>
  <c r="D23" i="2"/>
  <c r="H23" i="2" s="1"/>
  <c r="F19" i="4"/>
  <c r="D19" i="4"/>
  <c r="H19" i="4" s="1"/>
  <c r="F17" i="4"/>
  <c r="D17" i="4"/>
  <c r="H17" i="4" s="1"/>
  <c r="F97" i="19" l="1"/>
  <c r="D97" i="19"/>
  <c r="F96" i="19"/>
  <c r="D96" i="19"/>
  <c r="H96" i="19" s="1"/>
  <c r="H97" i="19" l="1"/>
  <c r="F98" i="19"/>
  <c r="D98" i="19"/>
  <c r="H98" i="19" l="1"/>
  <c r="D7" i="19"/>
  <c r="F7" i="19"/>
  <c r="D8" i="19"/>
  <c r="F8" i="19"/>
  <c r="D19" i="19"/>
  <c r="F19" i="19"/>
  <c r="D20" i="19"/>
  <c r="F20" i="19"/>
  <c r="F28" i="19"/>
  <c r="D28" i="19"/>
  <c r="H28" i="19" s="1"/>
  <c r="H20" i="19" l="1"/>
  <c r="H8" i="19"/>
  <c r="H19" i="19"/>
  <c r="H7" i="19"/>
  <c r="F75" i="19"/>
  <c r="D75" i="19"/>
  <c r="F53" i="19"/>
  <c r="D53" i="19"/>
  <c r="H53" i="19" s="1"/>
  <c r="F49" i="19"/>
  <c r="D49" i="19"/>
  <c r="F42" i="19"/>
  <c r="D42" i="19"/>
  <c r="F47" i="19"/>
  <c r="D47" i="19"/>
  <c r="F46" i="19"/>
  <c r="D46" i="19"/>
  <c r="H46" i="19" s="1"/>
  <c r="F27" i="19"/>
  <c r="D27" i="19"/>
  <c r="H42" i="19" l="1"/>
  <c r="H27" i="19"/>
  <c r="H75" i="19"/>
  <c r="H49" i="19"/>
  <c r="H47" i="19"/>
  <c r="D12" i="19"/>
  <c r="F12" i="19"/>
  <c r="D13" i="19"/>
  <c r="F13" i="19"/>
  <c r="D14" i="19"/>
  <c r="F14" i="19"/>
  <c r="F32" i="3"/>
  <c r="D32" i="3"/>
  <c r="F31" i="3"/>
  <c r="D31" i="3"/>
  <c r="F30" i="3"/>
  <c r="D30" i="3"/>
  <c r="F29" i="3"/>
  <c r="D29" i="3"/>
  <c r="F28" i="3"/>
  <c r="D28" i="3"/>
  <c r="F27" i="3"/>
  <c r="D27" i="3"/>
  <c r="F26" i="3"/>
  <c r="D26" i="3"/>
  <c r="H26" i="3" l="1"/>
  <c r="H30" i="3"/>
  <c r="H31" i="3"/>
  <c r="H32" i="3"/>
  <c r="H12" i="19"/>
  <c r="H13" i="19"/>
  <c r="H14" i="19"/>
  <c r="H29" i="3"/>
  <c r="H28" i="3"/>
  <c r="H27" i="3"/>
  <c r="H82" i="19"/>
  <c r="D43" i="19"/>
  <c r="F43" i="19"/>
  <c r="D44" i="19"/>
  <c r="F44" i="19"/>
  <c r="D45" i="19"/>
  <c r="F45" i="19"/>
  <c r="D48" i="19"/>
  <c r="F48" i="19"/>
  <c r="D50" i="19"/>
  <c r="F50" i="19"/>
  <c r="D51" i="19"/>
  <c r="F51" i="19"/>
  <c r="D52" i="19"/>
  <c r="F52" i="19"/>
  <c r="D56" i="19"/>
  <c r="F56" i="19"/>
  <c r="D57" i="19"/>
  <c r="F57" i="19"/>
  <c r="D58" i="19"/>
  <c r="F58" i="19"/>
  <c r="D59" i="19"/>
  <c r="F59" i="19"/>
  <c r="D60" i="19"/>
  <c r="F60" i="19"/>
  <c r="D61" i="19"/>
  <c r="F61" i="19"/>
  <c r="D62" i="19"/>
  <c r="F62" i="19"/>
  <c r="D63" i="19"/>
  <c r="F63" i="19"/>
  <c r="D64" i="19"/>
  <c r="F64" i="19"/>
  <c r="D65" i="19"/>
  <c r="F65" i="19"/>
  <c r="H45" i="19" l="1"/>
  <c r="H63" i="19"/>
  <c r="H52" i="19"/>
  <c r="H64" i="19"/>
  <c r="H59" i="19"/>
  <c r="H58" i="19"/>
  <c r="H51" i="19"/>
  <c r="H44" i="19"/>
  <c r="H62" i="19"/>
  <c r="H65" i="19"/>
  <c r="H43" i="19"/>
  <c r="H61" i="19"/>
  <c r="H50" i="19"/>
  <c r="H60" i="19"/>
  <c r="H56" i="19"/>
  <c r="H48" i="19"/>
  <c r="H57" i="19"/>
  <c r="H34" i="3"/>
  <c r="F22" i="4" l="1"/>
  <c r="D22" i="4"/>
  <c r="H22" i="4" s="1"/>
  <c r="F21" i="4"/>
  <c r="D21" i="4"/>
  <c r="H21" i="4" s="1"/>
  <c r="F20" i="4"/>
  <c r="D20" i="4"/>
  <c r="H20" i="4" s="1"/>
  <c r="F18" i="4"/>
  <c r="D18" i="4"/>
  <c r="H18" i="4"/>
  <c r="F16" i="4"/>
  <c r="D16" i="4"/>
  <c r="H16" i="4" s="1"/>
  <c r="F15" i="4"/>
  <c r="D15" i="4"/>
  <c r="D30" i="19"/>
  <c r="D31" i="19"/>
  <c r="D41" i="19"/>
  <c r="D73" i="19"/>
  <c r="D74" i="19"/>
  <c r="D21" i="19"/>
  <c r="F21" i="19"/>
  <c r="D22" i="19"/>
  <c r="F22" i="19"/>
  <c r="D23" i="19"/>
  <c r="F23" i="19"/>
  <c r="D24" i="19"/>
  <c r="F24" i="19"/>
  <c r="D25" i="19"/>
  <c r="F25" i="19"/>
  <c r="D26" i="19"/>
  <c r="F26" i="19"/>
  <c r="D29" i="19"/>
  <c r="F29" i="19"/>
  <c r="F31" i="19"/>
  <c r="F30" i="19"/>
  <c r="D11" i="19"/>
  <c r="F11" i="19"/>
  <c r="D4" i="19"/>
  <c r="F4" i="19"/>
  <c r="D5" i="19"/>
  <c r="F5" i="19"/>
  <c r="D6" i="19"/>
  <c r="F6" i="19"/>
  <c r="D9" i="19"/>
  <c r="F9" i="19"/>
  <c r="D10" i="19"/>
  <c r="F10" i="19"/>
  <c r="G16" i="2"/>
  <c r="G15" i="2"/>
  <c r="G14" i="2"/>
  <c r="G13" i="2"/>
  <c r="G12" i="2"/>
  <c r="G11" i="2"/>
  <c r="G10" i="2"/>
  <c r="G9" i="2"/>
  <c r="G8" i="2"/>
  <c r="G7" i="2"/>
  <c r="G4" i="2"/>
  <c r="G11" i="4"/>
  <c r="G10" i="4"/>
  <c r="G9" i="4"/>
  <c r="G8" i="4"/>
  <c r="G7" i="4"/>
  <c r="G4" i="4"/>
  <c r="G16" i="3"/>
  <c r="G7" i="3"/>
  <c r="G8" i="3"/>
  <c r="G9" i="3"/>
  <c r="G10" i="3"/>
  <c r="G11" i="3"/>
  <c r="G12" i="3"/>
  <c r="G13" i="3"/>
  <c r="G14" i="3"/>
  <c r="G15" i="3"/>
  <c r="G4" i="3"/>
  <c r="H81" i="19"/>
  <c r="F100" i="19"/>
  <c r="D100" i="19"/>
  <c r="F95" i="19"/>
  <c r="D95" i="19"/>
  <c r="D86" i="19"/>
  <c r="F86" i="19"/>
  <c r="D87" i="19"/>
  <c r="F87" i="19"/>
  <c r="D88" i="19"/>
  <c r="F88" i="19"/>
  <c r="F77" i="19"/>
  <c r="H77" i="19" s="1"/>
  <c r="F76" i="19"/>
  <c r="H76" i="19" s="1"/>
  <c r="F41" i="19"/>
  <c r="F73" i="19"/>
  <c r="F74" i="19"/>
  <c r="D99" i="19"/>
  <c r="F99" i="19"/>
  <c r="F91" i="19"/>
  <c r="D91" i="19"/>
  <c r="F90" i="19"/>
  <c r="D90" i="19"/>
  <c r="F89" i="19"/>
  <c r="D89" i="19"/>
  <c r="F85" i="19"/>
  <c r="D85" i="19"/>
  <c r="D27" i="2"/>
  <c r="F27" i="2"/>
  <c r="D22" i="2"/>
  <c r="F22" i="2"/>
  <c r="D24" i="2"/>
  <c r="F24" i="2"/>
  <c r="H24" i="2" s="1"/>
  <c r="D26" i="2"/>
  <c r="H26" i="2" s="1"/>
  <c r="F26" i="2"/>
  <c r="D28" i="2"/>
  <c r="F28" i="2"/>
  <c r="F21" i="2"/>
  <c r="D21" i="2"/>
  <c r="H21" i="2" s="1"/>
  <c r="H22" i="2"/>
  <c r="H28" i="2" l="1"/>
  <c r="G17" i="2"/>
  <c r="H10" i="19"/>
  <c r="H4" i="19"/>
  <c r="H26" i="19"/>
  <c r="H22" i="19"/>
  <c r="H30" i="19"/>
  <c r="H5" i="19"/>
  <c r="H29" i="19"/>
  <c r="H23" i="19"/>
  <c r="H6" i="19"/>
  <c r="H24" i="19"/>
  <c r="H91" i="19"/>
  <c r="H9" i="19"/>
  <c r="H11" i="19"/>
  <c r="H25" i="19"/>
  <c r="H21" i="19"/>
  <c r="H74" i="19"/>
  <c r="H90" i="19"/>
  <c r="H73" i="19"/>
  <c r="H41" i="19"/>
  <c r="H99" i="19"/>
  <c r="H31" i="19"/>
  <c r="G17" i="3"/>
  <c r="H86" i="19"/>
  <c r="H85" i="19"/>
  <c r="H100" i="19"/>
  <c r="H87" i="19"/>
  <c r="H95" i="19"/>
  <c r="H30" i="2"/>
  <c r="H88" i="19"/>
  <c r="G12" i="4"/>
  <c r="H27" i="2"/>
  <c r="H89" i="19"/>
  <c r="H15" i="4"/>
  <c r="H24" i="4" s="1"/>
</calcChain>
</file>

<file path=xl/sharedStrings.xml><?xml version="1.0" encoding="utf-8"?>
<sst xmlns="http://schemas.openxmlformats.org/spreadsheetml/2006/main" count="514" uniqueCount="248">
  <si>
    <t>Site Name</t>
  </si>
  <si>
    <t>Address</t>
  </si>
  <si>
    <t>City</t>
  </si>
  <si>
    <t>State</t>
  </si>
  <si>
    <t>Zip</t>
  </si>
  <si>
    <t>Battery Creek High School</t>
  </si>
  <si>
    <t>1 Blue Dolphin Drive</t>
  </si>
  <si>
    <t>Beaufort</t>
  </si>
  <si>
    <t>SC</t>
  </si>
  <si>
    <t>29906-8928</t>
  </si>
  <si>
    <t>Beaufort County School District Educational Services Center</t>
  </si>
  <si>
    <t>2900 Mink Point Blvd                        PO Drawer 309</t>
  </si>
  <si>
    <t>Beaufort Elementary School</t>
  </si>
  <si>
    <t>1800 Prince Street</t>
  </si>
  <si>
    <t>29902-4834</t>
  </si>
  <si>
    <t>Beaufort High School</t>
  </si>
  <si>
    <t>84 Sea Island Parkway</t>
  </si>
  <si>
    <t>29907-1442</t>
  </si>
  <si>
    <t>Beaufort Middle School</t>
  </si>
  <si>
    <t>2501 Mossy Oaks Road.</t>
  </si>
  <si>
    <t>29902-6528</t>
  </si>
  <si>
    <t>Bluffton High School</t>
  </si>
  <si>
    <t>12 H.E. McCracken Circle</t>
  </si>
  <si>
    <t>Bluffton</t>
  </si>
  <si>
    <t>29910-5866</t>
  </si>
  <si>
    <t>Bluffton Middle School</t>
  </si>
  <si>
    <t>30 New Mustang Road</t>
  </si>
  <si>
    <t>29910-8959</t>
  </si>
  <si>
    <t>Broad River Elementary School</t>
  </si>
  <si>
    <t>474 Broad River Blvd</t>
  </si>
  <si>
    <t>Burton</t>
  </si>
  <si>
    <t>29906-9489</t>
  </si>
  <si>
    <t>Coosa Elementary School</t>
  </si>
  <si>
    <t>45 Middle Road</t>
  </si>
  <si>
    <t>29907-1300</t>
  </si>
  <si>
    <t>Daufuskie Island Elementry School</t>
  </si>
  <si>
    <t>22 Old Haig Point Road PO Box 54</t>
  </si>
  <si>
    <t>Daufuskie Island</t>
  </si>
  <si>
    <t>29915-0054</t>
  </si>
  <si>
    <t>H.E. McCracken Middle School</t>
  </si>
  <si>
    <t>250 H.E. McCracken Circle</t>
  </si>
  <si>
    <t>29910-2838</t>
  </si>
  <si>
    <t>Hilton Head Island Early Childhood Center</t>
  </si>
  <si>
    <t>165 Pembroke Drive</t>
  </si>
  <si>
    <t>Hilton Head Island</t>
  </si>
  <si>
    <t>29926-2390</t>
  </si>
  <si>
    <t>Hilton Head Island High School</t>
  </si>
  <si>
    <t>70 Wilborn Road</t>
  </si>
  <si>
    <t>29926-1627</t>
  </si>
  <si>
    <t>30 School Road</t>
  </si>
  <si>
    <t>29926-1686</t>
  </si>
  <si>
    <t>Hilton Head Island Middle School</t>
  </si>
  <si>
    <t>55 Wilborn Road</t>
  </si>
  <si>
    <t>29926-1619</t>
  </si>
  <si>
    <t>121 Morrall Drive</t>
  </si>
  <si>
    <t>29906-8848</t>
  </si>
  <si>
    <t>Lady's Island Elementary School</t>
  </si>
  <si>
    <t>73 Chowan Creek Bluff</t>
  </si>
  <si>
    <t>29907-1553</t>
  </si>
  <si>
    <t>Lady's Island Middle School</t>
  </si>
  <si>
    <t>30 Cougar Drive</t>
  </si>
  <si>
    <t>29907-2052</t>
  </si>
  <si>
    <t>200 Burnt Church Road</t>
  </si>
  <si>
    <t>29910-6412</t>
  </si>
  <si>
    <t>Mossy Oaks Elementary School</t>
  </si>
  <si>
    <t>2510 Mossy Oaks Road</t>
  </si>
  <si>
    <t>29902-6529</t>
  </si>
  <si>
    <t>Okatie Elementary School</t>
  </si>
  <si>
    <t>53 Cherry Point Road</t>
  </si>
  <si>
    <t>29909-3579</t>
  </si>
  <si>
    <t>Port Royal Elementary School</t>
  </si>
  <si>
    <t>1214 Paris Avenue</t>
  </si>
  <si>
    <t>Port Royal</t>
  </si>
  <si>
    <t>29935-2119</t>
  </si>
  <si>
    <t>Pritchardville Elementary School</t>
  </si>
  <si>
    <t>9447 Evan Way</t>
  </si>
  <si>
    <t>29910-9333</t>
  </si>
  <si>
    <t>Red Cedar Elementary School</t>
  </si>
  <si>
    <t>10 Box Elder St.</t>
  </si>
  <si>
    <t>29910-6282</t>
  </si>
  <si>
    <t>43 W.K. Alston Blvd.</t>
  </si>
  <si>
    <t>29906-9342</t>
  </si>
  <si>
    <t>1025 Sea Island Parkway</t>
  </si>
  <si>
    <t>St. Helena Island</t>
  </si>
  <si>
    <t>29920-4301</t>
  </si>
  <si>
    <t>Whale Branch Early College High School</t>
  </si>
  <si>
    <t>169 Detour Road</t>
  </si>
  <si>
    <t>Seabrook</t>
  </si>
  <si>
    <t>29940-3814</t>
  </si>
  <si>
    <t>Whale Branch Middle School</t>
  </si>
  <si>
    <t>2009 Trask Parkway</t>
  </si>
  <si>
    <t>Whale Branch Elementary School</t>
  </si>
  <si>
    <t>15 Stuart Point Road</t>
  </si>
  <si>
    <t>364 Keans Neck Road</t>
  </si>
  <si>
    <t>160 H.E. McCracken Circle</t>
  </si>
  <si>
    <t>Hilton Head Island School for the Creative Arts</t>
  </si>
  <si>
    <t>Description</t>
  </si>
  <si>
    <t>Extended Cost</t>
  </si>
  <si>
    <t>Installation of new wall brackets</t>
  </si>
  <si>
    <t>Other Costs _________________</t>
  </si>
  <si>
    <t>Unit Cost Materials</t>
  </si>
  <si>
    <t>Unit Cost Labor</t>
  </si>
  <si>
    <t>Quantity/Units</t>
  </si>
  <si>
    <t>TOTAL COST</t>
  </si>
  <si>
    <t>Total Materials Cost</t>
  </si>
  <si>
    <t>Total Labor Cost</t>
  </si>
  <si>
    <t>Freight as Applicable</t>
  </si>
  <si>
    <t>Joseph S. Shanklin Elementary School</t>
  </si>
  <si>
    <t>Other Costs ______________________________________</t>
  </si>
  <si>
    <t>N/A</t>
  </si>
  <si>
    <t>School Addresses</t>
  </si>
  <si>
    <t>Year 1</t>
  </si>
  <si>
    <t>Year 2</t>
  </si>
  <si>
    <t>Year 3</t>
  </si>
  <si>
    <t>Year 4</t>
  </si>
  <si>
    <t>Year 5</t>
  </si>
  <si>
    <t>Year 6</t>
  </si>
  <si>
    <t>Year 7</t>
  </si>
  <si>
    <t>Percent Discount off of the MSRP</t>
  </si>
  <si>
    <t>Current MSRP</t>
  </si>
  <si>
    <t>NETWORK MANAGEMENT SYSTEM</t>
  </si>
  <si>
    <t>Offeror's new proposed wired network management system</t>
  </si>
  <si>
    <t>River Ridge Academy</t>
  </si>
  <si>
    <t>May River High School</t>
  </si>
  <si>
    <t>3050 River Ridge Drive</t>
  </si>
  <si>
    <t>601 New Riverside Road</t>
  </si>
  <si>
    <t>Hilton Head Island Elementary School</t>
  </si>
  <si>
    <t>James J. Davis ELC</t>
  </si>
  <si>
    <t>Robert Smalls International Academy</t>
  </si>
  <si>
    <t>50 micron mm fiber jumper (LC/LC) - 1 meter</t>
  </si>
  <si>
    <t>50 micron mm fiber jumper (LC/LC) - 2 meter</t>
  </si>
  <si>
    <t>50 micron mm fiber jumper (LC/LC) - 3 meter</t>
  </si>
  <si>
    <t>DETAILED PRICING BY SCHOOL</t>
  </si>
  <si>
    <t>Total</t>
  </si>
  <si>
    <t>Other maintenance costs.  Please explain.____________________</t>
  </si>
  <si>
    <t>OTHER PRICING</t>
  </si>
  <si>
    <t>Edge Switches</t>
  </si>
  <si>
    <t xml:space="preserve">  TCD_1 Stack</t>
  </si>
  <si>
    <t xml:space="preserve">  TCD_2 Stack</t>
  </si>
  <si>
    <t xml:space="preserve">  TCD_3 Stack</t>
  </si>
  <si>
    <t xml:space="preserve">  TC_Maint Stack</t>
  </si>
  <si>
    <t xml:space="preserve">  TCA Stack</t>
  </si>
  <si>
    <t xml:space="preserve">  TCB Stack</t>
  </si>
  <si>
    <t xml:space="preserve">  TCC Stack</t>
  </si>
  <si>
    <t>MAINTENANCE</t>
  </si>
  <si>
    <t>Ethernet Port Quantities</t>
  </si>
  <si>
    <t>Materials Cost</t>
  </si>
  <si>
    <t>Labor Cost</t>
  </si>
  <si>
    <t xml:space="preserve">  MC Stack</t>
  </si>
  <si>
    <t xml:space="preserve">  TCD Stack</t>
  </si>
  <si>
    <t xml:space="preserve">  TCE Stack</t>
  </si>
  <si>
    <t xml:space="preserve">  TCG Stack (gym)</t>
  </si>
  <si>
    <t>SFP Module: 1 Gpbs, 50 micron mm fiber</t>
  </si>
  <si>
    <t>SFP Module: 1 Gbps, 62.5 micon mm fiber</t>
  </si>
  <si>
    <t>SFP+ Module: 10 Gbps, 62.5 micon mm fiber</t>
  </si>
  <si>
    <t>SFP+ Module: 10 Gpbs, 50 micron mm fiber</t>
  </si>
  <si>
    <t>SFP+ Module: 10 Gpbs, sm fiber</t>
  </si>
  <si>
    <t>SFP Module: 1 Gbps, CAT 5E</t>
  </si>
  <si>
    <t>Provide/Install (1) wall mount bracket model #____________________</t>
  </si>
  <si>
    <t>Physically remove (1) existing WAP (labor only)</t>
  </si>
  <si>
    <t>Physically mount (1) existing WAP (labor only)</t>
  </si>
  <si>
    <t>SFP+ Quantities</t>
  </si>
  <si>
    <t>Edge  24 port switch (1000M)</t>
  </si>
  <si>
    <t>Edge 48 port switch (1000M)</t>
  </si>
  <si>
    <t>Wireless Controller</t>
  </si>
  <si>
    <t>Wireless Controller (VM)</t>
  </si>
  <si>
    <t>Network Management System</t>
  </si>
  <si>
    <t>802.11ac wave 2 WAP</t>
  </si>
  <si>
    <t>802.11ac wave 2 Exterior WAP</t>
  </si>
  <si>
    <t>Other</t>
  </si>
  <si>
    <t>Antenna</t>
  </si>
  <si>
    <t>Mount</t>
  </si>
  <si>
    <t>UNIT PRICING (input specific model and other information below)</t>
  </si>
  <si>
    <t>Offeror's new proposed wireless network management system</t>
  </si>
  <si>
    <t>Removal and relocation of existing WAPs (IT Laborer)</t>
  </si>
  <si>
    <t>Configure and incorporate New WAP</t>
  </si>
  <si>
    <t>Update Wireless Controllers</t>
  </si>
  <si>
    <t>Update Wireless Mgmt System</t>
  </si>
  <si>
    <t>CREDIT / TRADE-IN</t>
  </si>
  <si>
    <t>Cisco 3501 AP</t>
  </si>
  <si>
    <t>802.11ax wifi6 WAP</t>
  </si>
  <si>
    <t>WAP licensing</t>
  </si>
  <si>
    <t>Point to point bridge WAP</t>
  </si>
  <si>
    <t>Provide/Install (1) ceiling mount bracket model #____________________</t>
  </si>
  <si>
    <t>Offeror's new proposed 'single pane of glass' network management system</t>
  </si>
  <si>
    <t>Cisco 3702 AP</t>
  </si>
  <si>
    <t>Cisco 5210 Controller</t>
  </si>
  <si>
    <t>~800</t>
  </si>
  <si>
    <t>Core switch with 10GbE capabilities</t>
  </si>
  <si>
    <t>SFP+ Module: 100 Gpbs, sm fiber</t>
  </si>
  <si>
    <t>SFP+ Module: 40 Gpbs, sm fiber</t>
  </si>
  <si>
    <t>Redundant power supply (hot swap perferred)</t>
  </si>
  <si>
    <t>Redundant fan (hot swap perferred)</t>
  </si>
  <si>
    <t>Trade-in value</t>
  </si>
  <si>
    <t>Saint Helena Elementary School/ELC</t>
  </si>
  <si>
    <t>Michael C. Riley Elementary School/ECC</t>
  </si>
  <si>
    <t>Bluffton Elementary School/ECC</t>
  </si>
  <si>
    <t>~15</t>
  </si>
  <si>
    <t>Edge &lt; 24 port switch (1000M) (______ ports)</t>
  </si>
  <si>
    <t>Post 5 Year Maintenance Annual Cost</t>
  </si>
  <si>
    <t>NAC licensing (for additional devices)</t>
  </si>
  <si>
    <r>
      <t xml:space="preserve">Add 500 licenses - </t>
    </r>
    <r>
      <rPr>
        <sz val="11"/>
        <rFont val="Calibri"/>
        <family val="2"/>
      </rPr>
      <t>network management system</t>
    </r>
  </si>
  <si>
    <t>1-Year Maintenance Cost</t>
  </si>
  <si>
    <t>3-Year Maintenance Cost</t>
  </si>
  <si>
    <t>5-Year Maintenance Cost</t>
  </si>
  <si>
    <t>1-Year tech support and OS updates</t>
  </si>
  <si>
    <t>3-Year tech support and OS updates</t>
  </si>
  <si>
    <t>5-Year tech support and OS updates</t>
  </si>
  <si>
    <t>Post 5-Year Tech Support and OS Updates Annual Cost</t>
  </si>
  <si>
    <t>____</t>
  </si>
  <si>
    <t>Wireless Survey</t>
  </si>
  <si>
    <t>v3</t>
  </si>
  <si>
    <t>Model Elementary School</t>
  </si>
  <si>
    <t>Wireless survey and deliverables (heat maps)</t>
  </si>
  <si>
    <t>Model High School</t>
  </si>
  <si>
    <t>Refer to the Worksheet tabs in this spreadsheet for pricing the network electronics for model sites.</t>
  </si>
  <si>
    <t>Mount, label, document, and connect  New WAPs (IT Laborer) as per RFP</t>
  </si>
  <si>
    <t>Edge  24 port switch (5 gig Multigig)</t>
  </si>
  <si>
    <t>Edge 48 port switch (5 gig Multigig)</t>
  </si>
  <si>
    <t>Edge &lt; 24 port switch (5 gig Multigig) (______ ports)</t>
  </si>
  <si>
    <t>Edge Multi-gig switch (5 gig)</t>
  </si>
  <si>
    <t>Core Switch (10 Gig)</t>
  </si>
  <si>
    <t>Recommended Model</t>
  </si>
  <si>
    <t>29910-5836</t>
  </si>
  <si>
    <t>10 Bus Drive</t>
  </si>
  <si>
    <t>29926-4622</t>
  </si>
  <si>
    <t>29940-3122</t>
  </si>
  <si>
    <t>29910-4516</t>
  </si>
  <si>
    <t>29910-5113</t>
  </si>
  <si>
    <t>29940-3601</t>
  </si>
  <si>
    <t>29940-3668</t>
  </si>
  <si>
    <t>29902-5873</t>
  </si>
  <si>
    <r>
      <t xml:space="preserve">This pricing is for </t>
    </r>
    <r>
      <rPr>
        <sz val="11"/>
        <rFont val="Calibri"/>
        <family val="2"/>
        <scheme val="minor"/>
      </rPr>
      <t>comparison</t>
    </r>
    <r>
      <rPr>
        <sz val="11"/>
        <color theme="1"/>
        <rFont val="Calibri"/>
        <family val="2"/>
        <scheme val="minor"/>
      </rPr>
      <t xml:space="preserve"> only.</t>
    </r>
  </si>
  <si>
    <t>MSRP: Fill in the table below with the current proposed percent discount off current listed MSRP for year 1 through year 7.</t>
  </si>
  <si>
    <r>
      <t xml:space="preserve">This model pricing is for </t>
    </r>
    <r>
      <rPr>
        <sz val="11"/>
        <rFont val="Calibri"/>
        <family val="2"/>
        <scheme val="minor"/>
      </rPr>
      <t>comparison</t>
    </r>
    <r>
      <rPr>
        <sz val="11"/>
        <color theme="1"/>
        <rFont val="Calibri"/>
        <family val="2"/>
        <scheme val="minor"/>
      </rPr>
      <t xml:space="preserve"> only. *NOT TO BE USED FOR AN OFFICIAL QUOTE*</t>
    </r>
  </si>
  <si>
    <t>Other cable</t>
  </si>
  <si>
    <t>Other Edge Switch</t>
  </si>
  <si>
    <t>Hardened switch</t>
  </si>
  <si>
    <t>VPN Device</t>
  </si>
  <si>
    <t>Training Units per day (8 man hours)*</t>
  </si>
  <si>
    <t>*include all expenses in this pricing</t>
  </si>
  <si>
    <t>Additional Knowledge Transfer (8 man hours) (include all expenses)</t>
  </si>
  <si>
    <t>Extreme WAP model AP3935i</t>
  </si>
  <si>
    <t>Extreme C5210 controllers</t>
  </si>
  <si>
    <t>Extreme X460-G2-48 port switch</t>
  </si>
  <si>
    <t>Extreme X460-G2-24  port switch</t>
  </si>
  <si>
    <t>NAC system</t>
  </si>
  <si>
    <t>NAC licensing - __________ number of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</si>
</sst>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2" fillId="0" borderId="0"/>
  </cellStyleXfs>
  <cellXfs count="14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0" xfId="2" applyFont="1" applyFill="1" applyBorder="1" applyAlignment="1">
      <alignment vertical="center"/>
    </xf>
    <xf numFmtId="0" fontId="1" fillId="0" borderId="1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6" fillId="0" borderId="0" xfId="0" applyFont="1"/>
    <xf numFmtId="0" fontId="0" fillId="0" borderId="0" xfId="0" applyFill="1" applyAlignment="1">
      <alignment horizontal="center" wrapText="1"/>
    </xf>
    <xf numFmtId="0" fontId="6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164" fontId="0" fillId="0" borderId="2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164" fontId="6" fillId="0" borderId="0" xfId="0" applyNumberFormat="1" applyFont="1" applyFill="1"/>
    <xf numFmtId="164" fontId="0" fillId="0" borderId="0" xfId="0" applyNumberFormat="1" applyFont="1" applyFill="1"/>
    <xf numFmtId="0" fontId="0" fillId="0" borderId="2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ill="1" applyBorder="1" applyAlignment="1" applyProtection="1">
      <alignment wrapText="1"/>
      <protection locked="0"/>
    </xf>
    <xf numFmtId="164" fontId="0" fillId="0" borderId="2" xfId="0" applyNumberFormat="1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wrapText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justify" vertical="center"/>
      <protection locked="0"/>
    </xf>
    <xf numFmtId="164" fontId="0" fillId="0" borderId="0" xfId="0" applyNumberFormat="1" applyFont="1" applyFill="1" applyAlignment="1" applyProtection="1">
      <alignment horizontal="justify" vertical="center"/>
      <protection locked="0"/>
    </xf>
    <xf numFmtId="10" fontId="0" fillId="0" borderId="0" xfId="0" applyNumberFormat="1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justify" vertical="center"/>
      <protection locked="0"/>
    </xf>
    <xf numFmtId="0" fontId="0" fillId="0" borderId="0" xfId="0" applyFont="1" applyFill="1" applyProtection="1">
      <protection locked="0"/>
    </xf>
    <xf numFmtId="164" fontId="0" fillId="0" borderId="0" xfId="0" applyNumberFormat="1" applyFont="1" applyFill="1" applyProtection="1">
      <protection locked="0"/>
    </xf>
    <xf numFmtId="164" fontId="0" fillId="0" borderId="0" xfId="0" applyNumberFormat="1" applyFont="1" applyFill="1" applyAlignment="1" applyProtection="1">
      <alignment horizontal="center" wrapText="1"/>
      <protection locked="0"/>
    </xf>
    <xf numFmtId="164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 applyProtection="1">
      <alignment horizontal="center" wrapText="1"/>
      <protection locked="0"/>
    </xf>
    <xf numFmtId="0" fontId="0" fillId="0" borderId="2" xfId="0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center" wrapText="1"/>
      <protection locked="0"/>
    </xf>
    <xf numFmtId="0" fontId="0" fillId="0" borderId="0" xfId="0" applyFont="1" applyFill="1" applyBorder="1"/>
    <xf numFmtId="0" fontId="8" fillId="0" borderId="0" xfId="0" applyFont="1" applyFill="1"/>
    <xf numFmtId="0" fontId="0" fillId="0" borderId="0" xfId="0" applyFont="1" applyFill="1" applyAlignment="1" applyProtection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 applyProtection="1">
      <alignment horizontal="center" wrapText="1"/>
    </xf>
    <xf numFmtId="164" fontId="0" fillId="0" borderId="2" xfId="0" applyNumberFormat="1" applyBorder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 wrapText="1"/>
    </xf>
    <xf numFmtId="0" fontId="0" fillId="0" borderId="0" xfId="0" applyProtection="1"/>
    <xf numFmtId="0" fontId="6" fillId="0" borderId="2" xfId="0" applyFont="1" applyBorder="1" applyProtection="1"/>
    <xf numFmtId="0" fontId="6" fillId="0" borderId="2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3" xfId="2" applyFont="1" applyFill="1" applyBorder="1" applyAlignment="1">
      <alignment vertical="center"/>
    </xf>
    <xf numFmtId="0" fontId="0" fillId="0" borderId="0" xfId="0" applyBorder="1"/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ill="1" applyBorder="1"/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 applyProtection="1">
      <alignment horizontal="center" wrapText="1"/>
      <protection locked="0"/>
    </xf>
    <xf numFmtId="164" fontId="0" fillId="0" borderId="9" xfId="0" applyNumberFormat="1" applyFill="1" applyBorder="1" applyAlignment="1">
      <alignment horizontal="center" wrapText="1"/>
    </xf>
    <xf numFmtId="0" fontId="0" fillId="0" borderId="8" xfId="0" applyBorder="1"/>
    <xf numFmtId="0" fontId="0" fillId="0" borderId="8" xfId="0" applyBorder="1" applyProtection="1"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10" xfId="0" applyBorder="1" applyProtection="1">
      <protection locked="0"/>
    </xf>
    <xf numFmtId="164" fontId="0" fillId="0" borderId="11" xfId="0" applyNumberForma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/>
    <xf numFmtId="0" fontId="0" fillId="0" borderId="13" xfId="0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8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center" wrapText="1"/>
    </xf>
    <xf numFmtId="164" fontId="0" fillId="0" borderId="13" xfId="0" applyNumberFormat="1" applyFill="1" applyBorder="1" applyAlignment="1">
      <alignment horizontal="right"/>
    </xf>
    <xf numFmtId="164" fontId="0" fillId="0" borderId="14" xfId="0" applyNumberFormat="1" applyFill="1" applyBorder="1" applyAlignment="1">
      <alignment horizontal="center" wrapText="1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13" xfId="0" applyFill="1" applyBorder="1" applyAlignment="1">
      <alignment horizontal="center" wrapText="1"/>
    </xf>
    <xf numFmtId="0" fontId="8" fillId="0" borderId="8" xfId="1" applyFont="1" applyFill="1" applyBorder="1" applyProtection="1"/>
    <xf numFmtId="0" fontId="0" fillId="0" borderId="0" xfId="0" applyBorder="1" applyAlignment="1" applyProtection="1">
      <alignment horizontal="center" wrapText="1"/>
    </xf>
    <xf numFmtId="164" fontId="0" fillId="0" borderId="0" xfId="0" applyNumberFormat="1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horizontal="center" wrapText="1"/>
    </xf>
    <xf numFmtId="164" fontId="0" fillId="0" borderId="9" xfId="0" applyNumberFormat="1" applyBorder="1" applyAlignment="1" applyProtection="1">
      <alignment horizontal="center" wrapText="1"/>
    </xf>
    <xf numFmtId="0" fontId="0" fillId="0" borderId="8" xfId="0" applyBorder="1" applyProtection="1"/>
    <xf numFmtId="164" fontId="0" fillId="0" borderId="11" xfId="0" applyNumberFormat="1" applyBorder="1" applyAlignment="1" applyProtection="1">
      <alignment horizontal="center" wrapText="1"/>
    </xf>
    <xf numFmtId="164" fontId="0" fillId="0" borderId="9" xfId="0" applyNumberFormat="1" applyBorder="1" applyAlignment="1" applyProtection="1">
      <alignment horizont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center" wrapText="1"/>
      <protection locked="0"/>
    </xf>
    <xf numFmtId="164" fontId="0" fillId="0" borderId="13" xfId="0" applyNumberFormat="1" applyBorder="1" applyAlignment="1" applyProtection="1">
      <alignment horizontal="center" wrapText="1"/>
      <protection locked="0"/>
    </xf>
    <xf numFmtId="164" fontId="0" fillId="0" borderId="13" xfId="0" applyNumberFormat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 applyProtection="1">
      <alignment horizontal="center" wrapText="1"/>
      <protection locked="0"/>
    </xf>
    <xf numFmtId="164" fontId="0" fillId="3" borderId="9" xfId="0" applyNumberFormat="1" applyFill="1" applyBorder="1" applyAlignment="1">
      <alignment horizont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/>
    </xf>
    <xf numFmtId="0" fontId="0" fillId="0" borderId="2" xfId="0" applyFont="1" applyFill="1" applyBorder="1"/>
    <xf numFmtId="0" fontId="10" fillId="0" borderId="0" xfId="0" applyFont="1" applyFill="1" applyAlignment="1">
      <alignment horizontal="left" vertical="center"/>
    </xf>
    <xf numFmtId="0" fontId="0" fillId="0" borderId="0" xfId="0" applyFont="1" applyFill="1" applyProtection="1"/>
    <xf numFmtId="0" fontId="9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</cellXfs>
  <cellStyles count="3">
    <cellStyle name="Bad" xfId="1" builtinId="27"/>
    <cellStyle name="Normal" xfId="0" builtinId="0"/>
    <cellStyle name="Normal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zoomScaleNormal="100" workbookViewId="0">
      <selection activeCell="E5" sqref="E5"/>
    </sheetView>
  </sheetViews>
  <sheetFormatPr defaultRowHeight="14.4" x14ac:dyDescent="0.3"/>
  <cols>
    <col min="1" max="1" width="44.88671875" customWidth="1"/>
    <col min="2" max="2" width="31.5546875" customWidth="1"/>
    <col min="3" max="3" width="17.44140625" customWidth="1"/>
    <col min="4" max="4" width="7.5546875" customWidth="1"/>
    <col min="5" max="5" width="12.6640625" style="3" customWidth="1"/>
    <col min="6" max="6" width="13" customWidth="1"/>
  </cols>
  <sheetData>
    <row r="1" spans="1:5" ht="15.6" x14ac:dyDescent="0.3">
      <c r="A1" s="138" t="s">
        <v>110</v>
      </c>
      <c r="B1" s="138"/>
      <c r="C1" s="138"/>
      <c r="D1" s="138"/>
      <c r="E1" s="138"/>
    </row>
    <row r="2" spans="1:5" x14ac:dyDescent="0.3">
      <c r="A2" s="3" t="s">
        <v>211</v>
      </c>
      <c r="B2" s="4"/>
      <c r="C2" s="4"/>
      <c r="D2" s="4"/>
    </row>
    <row r="3" spans="1:5" ht="15.6" x14ac:dyDescent="0.3">
      <c r="A3" s="1" t="s">
        <v>0</v>
      </c>
      <c r="B3" s="1" t="s">
        <v>1</v>
      </c>
      <c r="C3" s="1" t="s">
        <v>2</v>
      </c>
      <c r="D3" s="1" t="s">
        <v>3</v>
      </c>
      <c r="E3" s="8" t="s">
        <v>4</v>
      </c>
    </row>
    <row r="4" spans="1:5" x14ac:dyDescent="0.3">
      <c r="A4" s="2" t="s">
        <v>5</v>
      </c>
      <c r="B4" s="2" t="s">
        <v>6</v>
      </c>
      <c r="C4" s="2" t="s">
        <v>7</v>
      </c>
      <c r="D4" s="2" t="s">
        <v>8</v>
      </c>
      <c r="E4" s="9" t="s">
        <v>9</v>
      </c>
    </row>
    <row r="5" spans="1:5" ht="28.8" x14ac:dyDescent="0.3">
      <c r="A5" s="2" t="s">
        <v>10</v>
      </c>
      <c r="B5" s="2" t="s">
        <v>11</v>
      </c>
      <c r="C5" s="2" t="s">
        <v>7</v>
      </c>
      <c r="D5" s="2" t="s">
        <v>8</v>
      </c>
      <c r="E5" s="133" t="s">
        <v>231</v>
      </c>
    </row>
    <row r="6" spans="1:5" x14ac:dyDescent="0.3">
      <c r="A6" s="2" t="s">
        <v>12</v>
      </c>
      <c r="B6" s="2" t="s">
        <v>13</v>
      </c>
      <c r="C6" s="2" t="s">
        <v>7</v>
      </c>
      <c r="D6" s="2" t="s">
        <v>8</v>
      </c>
      <c r="E6" s="9" t="s">
        <v>14</v>
      </c>
    </row>
    <row r="7" spans="1:5" x14ac:dyDescent="0.3">
      <c r="A7" s="2" t="s">
        <v>15</v>
      </c>
      <c r="B7" s="2" t="s">
        <v>16</v>
      </c>
      <c r="C7" s="2" t="s">
        <v>7</v>
      </c>
      <c r="D7" s="2" t="s">
        <v>8</v>
      </c>
      <c r="E7" s="9" t="s">
        <v>17</v>
      </c>
    </row>
    <row r="8" spans="1:5" x14ac:dyDescent="0.3">
      <c r="A8" s="2" t="s">
        <v>18</v>
      </c>
      <c r="B8" s="2" t="s">
        <v>19</v>
      </c>
      <c r="C8" s="2" t="s">
        <v>7</v>
      </c>
      <c r="D8" s="2" t="s">
        <v>8</v>
      </c>
      <c r="E8" s="9" t="s">
        <v>20</v>
      </c>
    </row>
    <row r="9" spans="1:5" x14ac:dyDescent="0.3">
      <c r="A9" s="6" t="s">
        <v>196</v>
      </c>
      <c r="B9" s="6" t="s">
        <v>94</v>
      </c>
      <c r="C9" s="6" t="s">
        <v>23</v>
      </c>
      <c r="D9" s="6" t="s">
        <v>8</v>
      </c>
      <c r="E9" s="131" t="s">
        <v>223</v>
      </c>
    </row>
    <row r="10" spans="1:5" x14ac:dyDescent="0.3">
      <c r="A10" s="2" t="s">
        <v>21</v>
      </c>
      <c r="B10" s="2" t="s">
        <v>22</v>
      </c>
      <c r="C10" s="2" t="s">
        <v>23</v>
      </c>
      <c r="D10" s="2" t="s">
        <v>8</v>
      </c>
      <c r="E10" s="9" t="s">
        <v>24</v>
      </c>
    </row>
    <row r="11" spans="1:5" x14ac:dyDescent="0.3">
      <c r="A11" s="2" t="s">
        <v>25</v>
      </c>
      <c r="B11" s="2" t="s">
        <v>26</v>
      </c>
      <c r="C11" s="2" t="s">
        <v>23</v>
      </c>
      <c r="D11" s="2" t="s">
        <v>8</v>
      </c>
      <c r="E11" s="9" t="s">
        <v>27</v>
      </c>
    </row>
    <row r="12" spans="1:5" x14ac:dyDescent="0.3">
      <c r="A12" s="2" t="s">
        <v>28</v>
      </c>
      <c r="B12" s="2" t="s">
        <v>29</v>
      </c>
      <c r="C12" s="2" t="s">
        <v>30</v>
      </c>
      <c r="D12" s="2" t="s">
        <v>8</v>
      </c>
      <c r="E12" s="9" t="s">
        <v>31</v>
      </c>
    </row>
    <row r="13" spans="1:5" x14ac:dyDescent="0.3">
      <c r="A13" s="2" t="s">
        <v>32</v>
      </c>
      <c r="B13" s="2" t="s">
        <v>33</v>
      </c>
      <c r="C13" s="2" t="s">
        <v>7</v>
      </c>
      <c r="D13" s="2" t="s">
        <v>8</v>
      </c>
      <c r="E13" s="9" t="s">
        <v>34</v>
      </c>
    </row>
    <row r="14" spans="1:5" x14ac:dyDescent="0.3">
      <c r="A14" s="2" t="s">
        <v>35</v>
      </c>
      <c r="B14" s="2" t="s">
        <v>36</v>
      </c>
      <c r="C14" s="2" t="s">
        <v>37</v>
      </c>
      <c r="D14" s="2" t="s">
        <v>8</v>
      </c>
      <c r="E14" s="9" t="s">
        <v>38</v>
      </c>
    </row>
    <row r="15" spans="1:5" x14ac:dyDescent="0.3">
      <c r="A15" s="2" t="s">
        <v>39</v>
      </c>
      <c r="B15" s="2" t="s">
        <v>40</v>
      </c>
      <c r="C15" s="2" t="s">
        <v>23</v>
      </c>
      <c r="D15" s="2" t="s">
        <v>8</v>
      </c>
      <c r="E15" s="9" t="s">
        <v>41</v>
      </c>
    </row>
    <row r="16" spans="1:5" x14ac:dyDescent="0.3">
      <c r="A16" s="6" t="s">
        <v>42</v>
      </c>
      <c r="B16" s="2" t="s">
        <v>43</v>
      </c>
      <c r="C16" s="2" t="s">
        <v>44</v>
      </c>
      <c r="D16" s="2" t="s">
        <v>8</v>
      </c>
      <c r="E16" s="9" t="s">
        <v>45</v>
      </c>
    </row>
    <row r="17" spans="1:6" x14ac:dyDescent="0.3">
      <c r="A17" s="6" t="s">
        <v>126</v>
      </c>
      <c r="B17" s="2" t="s">
        <v>49</v>
      </c>
      <c r="C17" s="2" t="s">
        <v>44</v>
      </c>
      <c r="D17" s="2" t="s">
        <v>8</v>
      </c>
      <c r="E17" s="9" t="s">
        <v>50</v>
      </c>
      <c r="F17" s="7"/>
    </row>
    <row r="18" spans="1:6" x14ac:dyDescent="0.3">
      <c r="A18" s="6" t="s">
        <v>95</v>
      </c>
      <c r="B18" s="6" t="s">
        <v>224</v>
      </c>
      <c r="C18" s="2" t="s">
        <v>44</v>
      </c>
      <c r="D18" s="2" t="s">
        <v>8</v>
      </c>
      <c r="E18" s="9" t="s">
        <v>225</v>
      </c>
      <c r="F18" s="7"/>
    </row>
    <row r="19" spans="1:6" x14ac:dyDescent="0.3">
      <c r="A19" s="6" t="s">
        <v>51</v>
      </c>
      <c r="B19" s="2" t="s">
        <v>52</v>
      </c>
      <c r="C19" s="2" t="s">
        <v>44</v>
      </c>
      <c r="D19" s="2" t="s">
        <v>8</v>
      </c>
      <c r="E19" s="9" t="s">
        <v>53</v>
      </c>
    </row>
    <row r="20" spans="1:6" x14ac:dyDescent="0.3">
      <c r="A20" s="6" t="s">
        <v>46</v>
      </c>
      <c r="B20" s="2" t="s">
        <v>47</v>
      </c>
      <c r="C20" s="2" t="s">
        <v>44</v>
      </c>
      <c r="D20" s="2" t="s">
        <v>8</v>
      </c>
      <c r="E20" s="9" t="s">
        <v>48</v>
      </c>
    </row>
    <row r="21" spans="1:6" x14ac:dyDescent="0.3">
      <c r="A21" s="6" t="s">
        <v>127</v>
      </c>
      <c r="B21" s="6" t="s">
        <v>93</v>
      </c>
      <c r="C21" s="6" t="s">
        <v>87</v>
      </c>
      <c r="D21" s="6" t="s">
        <v>8</v>
      </c>
      <c r="E21" s="132" t="s">
        <v>226</v>
      </c>
    </row>
    <row r="22" spans="1:6" x14ac:dyDescent="0.3">
      <c r="A22" s="6" t="s">
        <v>107</v>
      </c>
      <c r="B22" s="2" t="s">
        <v>54</v>
      </c>
      <c r="C22" s="2" t="s">
        <v>7</v>
      </c>
      <c r="D22" s="2" t="s">
        <v>8</v>
      </c>
      <c r="E22" s="132" t="s">
        <v>55</v>
      </c>
    </row>
    <row r="23" spans="1:6" x14ac:dyDescent="0.3">
      <c r="A23" s="2" t="s">
        <v>56</v>
      </c>
      <c r="B23" s="2" t="s">
        <v>57</v>
      </c>
      <c r="C23" s="2" t="s">
        <v>7</v>
      </c>
      <c r="D23" s="2" t="s">
        <v>8</v>
      </c>
      <c r="E23" s="9" t="s">
        <v>58</v>
      </c>
    </row>
    <row r="24" spans="1:6" x14ac:dyDescent="0.3">
      <c r="A24" s="2" t="s">
        <v>59</v>
      </c>
      <c r="B24" s="2" t="s">
        <v>60</v>
      </c>
      <c r="C24" s="2" t="s">
        <v>7</v>
      </c>
      <c r="D24" s="2" t="s">
        <v>8</v>
      </c>
      <c r="E24" s="9" t="s">
        <v>61</v>
      </c>
    </row>
    <row r="25" spans="1:6" x14ac:dyDescent="0.3">
      <c r="A25" s="6" t="s">
        <v>123</v>
      </c>
      <c r="B25" s="6" t="s">
        <v>125</v>
      </c>
      <c r="C25" s="16" t="s">
        <v>23</v>
      </c>
      <c r="D25" s="16" t="s">
        <v>8</v>
      </c>
      <c r="E25" s="17" t="s">
        <v>227</v>
      </c>
    </row>
    <row r="26" spans="1:6" x14ac:dyDescent="0.3">
      <c r="A26" s="6" t="s">
        <v>195</v>
      </c>
      <c r="B26" s="2" t="s">
        <v>62</v>
      </c>
      <c r="C26" s="2" t="s">
        <v>23</v>
      </c>
      <c r="D26" s="2" t="s">
        <v>8</v>
      </c>
      <c r="E26" s="9" t="s">
        <v>63</v>
      </c>
    </row>
    <row r="27" spans="1:6" x14ac:dyDescent="0.3">
      <c r="A27" s="2" t="s">
        <v>64</v>
      </c>
      <c r="B27" s="2" t="s">
        <v>65</v>
      </c>
      <c r="C27" s="2" t="s">
        <v>7</v>
      </c>
      <c r="D27" s="2" t="s">
        <v>8</v>
      </c>
      <c r="E27" s="9" t="s">
        <v>66</v>
      </c>
    </row>
    <row r="28" spans="1:6" x14ac:dyDescent="0.3">
      <c r="A28" s="2" t="s">
        <v>67</v>
      </c>
      <c r="B28" s="2" t="s">
        <v>68</v>
      </c>
      <c r="C28" s="2" t="s">
        <v>23</v>
      </c>
      <c r="D28" s="2" t="s">
        <v>8</v>
      </c>
      <c r="E28" s="9" t="s">
        <v>69</v>
      </c>
    </row>
    <row r="29" spans="1:6" x14ac:dyDescent="0.3">
      <c r="A29" s="2" t="s">
        <v>70</v>
      </c>
      <c r="B29" s="2" t="s">
        <v>71</v>
      </c>
      <c r="C29" s="2" t="s">
        <v>72</v>
      </c>
      <c r="D29" s="2" t="s">
        <v>8</v>
      </c>
      <c r="E29" s="9" t="s">
        <v>73</v>
      </c>
    </row>
    <row r="30" spans="1:6" x14ac:dyDescent="0.3">
      <c r="A30" s="2" t="s">
        <v>74</v>
      </c>
      <c r="B30" s="2" t="s">
        <v>75</v>
      </c>
      <c r="C30" s="2" t="s">
        <v>23</v>
      </c>
      <c r="D30" s="2" t="s">
        <v>8</v>
      </c>
      <c r="E30" s="10" t="s">
        <v>76</v>
      </c>
    </row>
    <row r="31" spans="1:6" x14ac:dyDescent="0.3">
      <c r="A31" s="2" t="s">
        <v>77</v>
      </c>
      <c r="B31" s="2" t="s">
        <v>78</v>
      </c>
      <c r="C31" s="2" t="s">
        <v>23</v>
      </c>
      <c r="D31" s="2" t="s">
        <v>8</v>
      </c>
      <c r="E31" s="9" t="s">
        <v>79</v>
      </c>
    </row>
    <row r="32" spans="1:6" x14ac:dyDescent="0.3">
      <c r="A32" s="6" t="s">
        <v>122</v>
      </c>
      <c r="B32" s="6" t="s">
        <v>124</v>
      </c>
      <c r="C32" s="16" t="s">
        <v>23</v>
      </c>
      <c r="D32" s="16" t="s">
        <v>8</v>
      </c>
      <c r="E32" s="17" t="s">
        <v>228</v>
      </c>
    </row>
    <row r="33" spans="1:7" x14ac:dyDescent="0.3">
      <c r="A33" s="6" t="s">
        <v>128</v>
      </c>
      <c r="B33" s="2" t="s">
        <v>80</v>
      </c>
      <c r="C33" s="2" t="s">
        <v>7</v>
      </c>
      <c r="D33" s="2" t="s">
        <v>8</v>
      </c>
      <c r="E33" s="9" t="s">
        <v>81</v>
      </c>
    </row>
    <row r="34" spans="1:7" x14ac:dyDescent="0.3">
      <c r="A34" s="6" t="s">
        <v>194</v>
      </c>
      <c r="B34" s="2" t="s">
        <v>82</v>
      </c>
      <c r="C34" s="2" t="s">
        <v>83</v>
      </c>
      <c r="D34" s="2" t="s">
        <v>8</v>
      </c>
      <c r="E34" s="9" t="s">
        <v>84</v>
      </c>
    </row>
    <row r="35" spans="1:7" x14ac:dyDescent="0.3">
      <c r="A35" s="2" t="s">
        <v>85</v>
      </c>
      <c r="B35" s="2" t="s">
        <v>86</v>
      </c>
      <c r="C35" s="2" t="s">
        <v>87</v>
      </c>
      <c r="D35" s="2" t="s">
        <v>8</v>
      </c>
      <c r="E35" s="9" t="s">
        <v>88</v>
      </c>
      <c r="F35" s="75"/>
      <c r="G35" s="76"/>
    </row>
    <row r="36" spans="1:7" x14ac:dyDescent="0.3">
      <c r="A36" s="2" t="s">
        <v>91</v>
      </c>
      <c r="B36" s="6" t="s">
        <v>92</v>
      </c>
      <c r="C36" s="2" t="s">
        <v>87</v>
      </c>
      <c r="D36" s="6" t="s">
        <v>8</v>
      </c>
      <c r="E36" s="132" t="s">
        <v>229</v>
      </c>
      <c r="F36" s="5"/>
    </row>
    <row r="37" spans="1:7" x14ac:dyDescent="0.3">
      <c r="A37" s="2" t="s">
        <v>89</v>
      </c>
      <c r="B37" s="2" t="s">
        <v>90</v>
      </c>
      <c r="C37" s="2" t="s">
        <v>87</v>
      </c>
      <c r="D37" s="2" t="s">
        <v>8</v>
      </c>
      <c r="E37" s="132" t="s">
        <v>230</v>
      </c>
    </row>
  </sheetData>
  <sheetProtection formatColumns="0" selectLockedCells="1"/>
  <mergeCells count="1">
    <mergeCell ref="A1:E1"/>
  </mergeCells>
  <pageMargins left="0.7" right="0.7" top="0.75" bottom="0.75" header="0.3" footer="0.3"/>
  <pageSetup scale="79" orientation="portrait" r:id="rId1"/>
  <headerFooter>
    <oddHeader>&amp;CBEAUFORT COUNTY SCHOOL DISTRICT
RFP 013-00X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workbookViewId="0">
      <selection activeCell="A62" sqref="A62:A63"/>
    </sheetView>
  </sheetViews>
  <sheetFormatPr defaultColWidth="8.88671875" defaultRowHeight="14.4" x14ac:dyDescent="0.3"/>
  <cols>
    <col min="1" max="1" width="44.6640625" style="23" customWidth="1"/>
    <col min="2" max="2" width="16.44140625" style="23" customWidth="1"/>
    <col min="3" max="3" width="11.88671875" style="36" customWidth="1"/>
    <col min="4" max="16384" width="8.88671875" style="23"/>
  </cols>
  <sheetData>
    <row r="1" spans="1:10" x14ac:dyDescent="0.3">
      <c r="A1" s="15" t="s">
        <v>233</v>
      </c>
      <c r="B1" s="15"/>
      <c r="C1" s="35"/>
    </row>
    <row r="3" spans="1:10" x14ac:dyDescent="0.3">
      <c r="D3" s="139" t="s">
        <v>118</v>
      </c>
      <c r="E3" s="139"/>
      <c r="F3" s="139"/>
      <c r="G3" s="139"/>
      <c r="H3" s="139"/>
      <c r="I3" s="139"/>
      <c r="J3" s="139"/>
    </row>
    <row r="4" spans="1:10" ht="28.8" x14ac:dyDescent="0.3">
      <c r="A4" s="62" t="s">
        <v>96</v>
      </c>
      <c r="B4" s="130" t="s">
        <v>222</v>
      </c>
      <c r="C4" s="129" t="s">
        <v>119</v>
      </c>
      <c r="D4" s="62" t="s">
        <v>111</v>
      </c>
      <c r="E4" s="62" t="s">
        <v>112</v>
      </c>
      <c r="F4" s="62" t="s">
        <v>113</v>
      </c>
      <c r="G4" s="62" t="s">
        <v>114</v>
      </c>
      <c r="H4" s="62" t="s">
        <v>115</v>
      </c>
      <c r="I4" s="62" t="s">
        <v>116</v>
      </c>
      <c r="J4" s="62" t="s">
        <v>117</v>
      </c>
    </row>
    <row r="5" spans="1:10" ht="14.4" customHeight="1" x14ac:dyDescent="0.3">
      <c r="A5" s="47" t="s">
        <v>188</v>
      </c>
      <c r="B5" s="47"/>
      <c r="C5" s="48"/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</row>
    <row r="6" spans="1:10" ht="14.4" customHeight="1" x14ac:dyDescent="0.3">
      <c r="A6" s="47" t="s">
        <v>188</v>
      </c>
      <c r="B6" s="47"/>
      <c r="C6" s="48"/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</row>
    <row r="7" spans="1:10" ht="14.4" customHeight="1" x14ac:dyDescent="0.3">
      <c r="A7" s="47" t="s">
        <v>188</v>
      </c>
      <c r="B7" s="47"/>
      <c r="C7" s="48"/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</row>
    <row r="8" spans="1:10" ht="14.4" customHeight="1" x14ac:dyDescent="0.3">
      <c r="A8" s="47" t="s">
        <v>192</v>
      </c>
      <c r="B8" s="47"/>
      <c r="C8" s="48"/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</row>
    <row r="9" spans="1:10" ht="14.4" customHeight="1" x14ac:dyDescent="0.3">
      <c r="A9" s="47" t="s">
        <v>191</v>
      </c>
      <c r="B9" s="47"/>
      <c r="C9" s="48"/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</row>
    <row r="10" spans="1:10" ht="14.4" customHeight="1" x14ac:dyDescent="0.3">
      <c r="A10" s="47" t="s">
        <v>162</v>
      </c>
      <c r="B10" s="47"/>
      <c r="C10" s="48"/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</row>
    <row r="11" spans="1:10" ht="14.4" customHeight="1" x14ac:dyDescent="0.3">
      <c r="A11" s="47" t="s">
        <v>163</v>
      </c>
      <c r="B11" s="47"/>
      <c r="C11" s="48"/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</row>
    <row r="12" spans="1:10" ht="14.4" customHeight="1" x14ac:dyDescent="0.3">
      <c r="A12" s="47" t="s">
        <v>198</v>
      </c>
      <c r="B12" s="47"/>
      <c r="C12" s="48"/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</row>
    <row r="13" spans="1:10" ht="14.4" customHeight="1" x14ac:dyDescent="0.3">
      <c r="A13" s="47" t="s">
        <v>217</v>
      </c>
      <c r="B13" s="47"/>
      <c r="C13" s="48"/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</row>
    <row r="14" spans="1:10" ht="14.4" customHeight="1" x14ac:dyDescent="0.3">
      <c r="A14" s="47" t="s">
        <v>218</v>
      </c>
      <c r="B14" s="47"/>
      <c r="C14" s="48"/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</row>
    <row r="15" spans="1:10" ht="14.4" customHeight="1" x14ac:dyDescent="0.3">
      <c r="A15" s="47" t="s">
        <v>219</v>
      </c>
      <c r="B15" s="47"/>
      <c r="C15" s="48"/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</row>
    <row r="16" spans="1:10" ht="14.4" customHeight="1" x14ac:dyDescent="0.3">
      <c r="A16" s="47" t="s">
        <v>192</v>
      </c>
      <c r="B16" s="47"/>
      <c r="C16" s="48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</row>
    <row r="17" spans="1:10" x14ac:dyDescent="0.3">
      <c r="A17" s="47" t="s">
        <v>191</v>
      </c>
      <c r="B17" s="50"/>
      <c r="C17" s="48"/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</row>
    <row r="18" spans="1:10" x14ac:dyDescent="0.3">
      <c r="A18" s="18" t="s">
        <v>157</v>
      </c>
      <c r="B18" s="50"/>
      <c r="C18" s="48"/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</row>
    <row r="19" spans="1:10" x14ac:dyDescent="0.3">
      <c r="A19" s="18" t="s">
        <v>153</v>
      </c>
      <c r="B19" s="50"/>
      <c r="C19" s="48"/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</row>
    <row r="20" spans="1:10" x14ac:dyDescent="0.3">
      <c r="A20" s="18" t="s">
        <v>152</v>
      </c>
      <c r="B20" s="50"/>
      <c r="C20" s="48"/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</row>
    <row r="21" spans="1:10" x14ac:dyDescent="0.3">
      <c r="A21" s="18" t="s">
        <v>154</v>
      </c>
      <c r="B21" s="50"/>
      <c r="C21" s="48"/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</row>
    <row r="22" spans="1:10" ht="14.4" customHeight="1" x14ac:dyDescent="0.3">
      <c r="A22" s="18" t="s">
        <v>155</v>
      </c>
      <c r="B22" s="50"/>
      <c r="C22" s="48"/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</row>
    <row r="23" spans="1:10" ht="14.4" customHeight="1" x14ac:dyDescent="0.3">
      <c r="A23" s="18" t="s">
        <v>156</v>
      </c>
      <c r="B23" s="50"/>
      <c r="C23" s="48"/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</row>
    <row r="24" spans="1:10" ht="14.4" customHeight="1" x14ac:dyDescent="0.3">
      <c r="A24" s="18" t="s">
        <v>190</v>
      </c>
      <c r="B24" s="50"/>
      <c r="C24" s="48"/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</row>
    <row r="25" spans="1:10" x14ac:dyDescent="0.3">
      <c r="A25" s="18" t="s">
        <v>189</v>
      </c>
      <c r="B25" s="50"/>
      <c r="C25" s="48"/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</row>
    <row r="26" spans="1:10" x14ac:dyDescent="0.3">
      <c r="A26" s="18" t="s">
        <v>129</v>
      </c>
      <c r="B26" s="50"/>
      <c r="C26" s="48"/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</row>
    <row r="27" spans="1:10" x14ac:dyDescent="0.3">
      <c r="A27" s="18" t="s">
        <v>130</v>
      </c>
      <c r="B27" s="50"/>
      <c r="C27" s="48"/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</row>
    <row r="28" spans="1:10" x14ac:dyDescent="0.3">
      <c r="A28" s="18" t="s">
        <v>131</v>
      </c>
      <c r="B28" s="50"/>
      <c r="C28" s="48"/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</row>
    <row r="29" spans="1:10" ht="15.6" x14ac:dyDescent="0.3">
      <c r="A29" s="63" t="s">
        <v>167</v>
      </c>
      <c r="B29" s="51"/>
      <c r="C29" s="52"/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</row>
    <row r="30" spans="1:10" ht="15.6" x14ac:dyDescent="0.3">
      <c r="A30" s="63" t="s">
        <v>180</v>
      </c>
      <c r="B30" s="51"/>
      <c r="C30" s="52"/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</row>
    <row r="31" spans="1:10" ht="15.6" x14ac:dyDescent="0.3">
      <c r="A31" s="64" t="s">
        <v>168</v>
      </c>
      <c r="B31" s="51"/>
      <c r="C31" s="52"/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</row>
    <row r="32" spans="1:10" ht="15.6" x14ac:dyDescent="0.3">
      <c r="A32" s="63" t="s">
        <v>181</v>
      </c>
      <c r="B32" s="51"/>
      <c r="C32" s="52"/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</row>
    <row r="33" spans="1:10" ht="15.6" x14ac:dyDescent="0.3">
      <c r="A33" s="63" t="s">
        <v>181</v>
      </c>
      <c r="B33" s="51"/>
      <c r="C33" s="52"/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</row>
    <row r="34" spans="1:10" ht="15.6" x14ac:dyDescent="0.3">
      <c r="A34" s="64" t="s">
        <v>170</v>
      </c>
      <c r="B34" s="51"/>
      <c r="C34" s="52"/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</row>
    <row r="35" spans="1:10" ht="15.6" x14ac:dyDescent="0.3">
      <c r="A35" s="64" t="s">
        <v>171</v>
      </c>
      <c r="B35" s="51"/>
      <c r="C35" s="52"/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</row>
    <row r="36" spans="1:10" ht="15.6" x14ac:dyDescent="0.3">
      <c r="A36" s="64" t="s">
        <v>169</v>
      </c>
      <c r="B36" s="51"/>
      <c r="C36" s="52"/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</row>
    <row r="37" spans="1:10" ht="15.6" x14ac:dyDescent="0.3">
      <c r="A37" s="64" t="s">
        <v>169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</row>
    <row r="38" spans="1:10" ht="15.6" x14ac:dyDescent="0.3">
      <c r="A38" s="64" t="s">
        <v>169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</row>
    <row r="39" spans="1:10" ht="15.6" x14ac:dyDescent="0.3">
      <c r="A39" s="63" t="s">
        <v>182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</row>
    <row r="40" spans="1:10" ht="15.6" x14ac:dyDescent="0.3">
      <c r="A40" s="63" t="s">
        <v>182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</row>
    <row r="41" spans="1:10" ht="15.6" x14ac:dyDescent="0.3">
      <c r="A41" s="64" t="s">
        <v>170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</row>
    <row r="42" spans="1:10" ht="15.6" x14ac:dyDescent="0.3">
      <c r="A42" s="64" t="s">
        <v>171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</row>
    <row r="43" spans="1:10" ht="15.6" x14ac:dyDescent="0.3">
      <c r="A43" s="64" t="s">
        <v>169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</row>
    <row r="44" spans="1:10" ht="15.6" x14ac:dyDescent="0.3">
      <c r="A44" s="64" t="s">
        <v>169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</row>
    <row r="45" spans="1:10" ht="15.6" x14ac:dyDescent="0.3">
      <c r="A45" s="63" t="s">
        <v>164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</row>
    <row r="46" spans="1:10" ht="15.6" x14ac:dyDescent="0.3">
      <c r="A46" s="63" t="s">
        <v>164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</row>
    <row r="47" spans="1:10" ht="15.6" x14ac:dyDescent="0.3">
      <c r="A47" s="63" t="s">
        <v>165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</row>
    <row r="48" spans="1:10" ht="15.6" x14ac:dyDescent="0.3">
      <c r="A48" s="63" t="s">
        <v>166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</row>
    <row r="49" spans="1:10" ht="15.6" x14ac:dyDescent="0.3">
      <c r="A49" s="134" t="s">
        <v>237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</row>
    <row r="50" spans="1:10" ht="15.6" x14ac:dyDescent="0.3">
      <c r="A50" s="134" t="s">
        <v>237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</row>
    <row r="51" spans="1:10" ht="15.6" x14ac:dyDescent="0.3">
      <c r="A51" s="134" t="s">
        <v>238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</row>
    <row r="52" spans="1:10" x14ac:dyDescent="0.3">
      <c r="A52" s="51" t="s">
        <v>169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</row>
    <row r="53" spans="1:10" x14ac:dyDescent="0.3">
      <c r="A53" s="51" t="s">
        <v>169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</row>
    <row r="54" spans="1:10" x14ac:dyDescent="0.3">
      <c r="A54" s="51" t="s">
        <v>169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</row>
    <row r="55" spans="1:10" x14ac:dyDescent="0.3">
      <c r="A55" s="51" t="s">
        <v>169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</row>
    <row r="56" spans="1:10" x14ac:dyDescent="0.3">
      <c r="A56" s="51" t="s">
        <v>169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</row>
    <row r="57" spans="1:10" x14ac:dyDescent="0.3">
      <c r="A57" s="51" t="s">
        <v>169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</row>
    <row r="58" spans="1:10" x14ac:dyDescent="0.3">
      <c r="A58" s="51" t="s">
        <v>169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</row>
    <row r="59" spans="1:10" x14ac:dyDescent="0.3">
      <c r="A59" s="51" t="s">
        <v>169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</row>
    <row r="60" spans="1:10" x14ac:dyDescent="0.3">
      <c r="A60" s="51" t="s">
        <v>169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</row>
    <row r="61" spans="1:10" x14ac:dyDescent="0.3">
      <c r="A61" s="51" t="s">
        <v>169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</row>
    <row r="62" spans="1:10" x14ac:dyDescent="0.3">
      <c r="A62" s="51" t="s">
        <v>239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</row>
    <row r="63" spans="1:10" x14ac:dyDescent="0.3">
      <c r="A63" s="51" t="s">
        <v>240</v>
      </c>
    </row>
  </sheetData>
  <sheetProtection formatColumns="0" selectLockedCells="1"/>
  <mergeCells count="1">
    <mergeCell ref="D3:J3"/>
  </mergeCells>
  <pageMargins left="0.7" right="0.7" top="0.75" bottom="0.75" header="0.3" footer="0.3"/>
  <pageSetup orientation="landscape" r:id="rId1"/>
  <headerFooter>
    <oddHeader>&amp;CBEAUFORT COUNTY SCHOOL DISTRICT
RFP 013-00X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0"/>
  <sheetViews>
    <sheetView tabSelected="1" topLeftCell="A49" zoomScale="90" zoomScaleNormal="90" workbookViewId="0">
      <selection activeCell="A52" sqref="A52"/>
    </sheetView>
  </sheetViews>
  <sheetFormatPr defaultColWidth="8.88671875" defaultRowHeight="14.4" x14ac:dyDescent="0.3"/>
  <cols>
    <col min="1" max="1" width="67.88671875" style="23" customWidth="1"/>
    <col min="2" max="2" width="9.33203125" style="40" customWidth="1"/>
    <col min="3" max="3" width="10.109375" style="23" customWidth="1"/>
    <col min="4" max="8" width="10.6640625" style="23" customWidth="1"/>
    <col min="9" max="9" width="12.6640625" style="23" bestFit="1" customWidth="1"/>
    <col min="10" max="10" width="11.88671875" style="23" customWidth="1"/>
    <col min="11" max="11" width="13.109375" style="23" customWidth="1"/>
    <col min="12" max="12" width="12.109375" style="23" bestFit="1" customWidth="1"/>
    <col min="13" max="15" width="12" style="23" customWidth="1"/>
    <col min="16" max="16" width="17.33203125" style="23" customWidth="1"/>
    <col min="17" max="16384" width="8.88671875" style="23"/>
  </cols>
  <sheetData>
    <row r="1" spans="1:17" x14ac:dyDescent="0.3">
      <c r="A1" s="15" t="s">
        <v>132</v>
      </c>
      <c r="B1" s="22"/>
      <c r="C1" s="22"/>
      <c r="D1" s="22"/>
      <c r="E1" s="22"/>
      <c r="F1" s="22"/>
      <c r="G1" s="22"/>
      <c r="H1" s="22"/>
    </row>
    <row r="2" spans="1:17" ht="15" thickBot="1" x14ac:dyDescent="0.35">
      <c r="A2" s="4" t="s">
        <v>215</v>
      </c>
      <c r="B2" s="22"/>
      <c r="C2" s="22"/>
      <c r="D2" s="22"/>
      <c r="E2" s="22"/>
      <c r="F2" s="22"/>
      <c r="G2" s="22"/>
      <c r="H2" s="22"/>
    </row>
    <row r="3" spans="1:17" ht="58.2" thickBot="1" x14ac:dyDescent="0.35">
      <c r="A3" s="77" t="s">
        <v>172</v>
      </c>
      <c r="B3" s="78" t="s">
        <v>102</v>
      </c>
      <c r="C3" s="78" t="s">
        <v>100</v>
      </c>
      <c r="D3" s="78" t="s">
        <v>104</v>
      </c>
      <c r="E3" s="78" t="s">
        <v>101</v>
      </c>
      <c r="F3" s="78" t="s">
        <v>105</v>
      </c>
      <c r="G3" s="78" t="s">
        <v>106</v>
      </c>
      <c r="H3" s="78" t="s">
        <v>97</v>
      </c>
      <c r="I3" s="78" t="s">
        <v>202</v>
      </c>
      <c r="J3" s="78" t="s">
        <v>203</v>
      </c>
      <c r="K3" s="78" t="s">
        <v>204</v>
      </c>
      <c r="L3" s="78" t="s">
        <v>199</v>
      </c>
      <c r="M3" s="78" t="s">
        <v>205</v>
      </c>
      <c r="N3" s="78" t="s">
        <v>206</v>
      </c>
      <c r="O3" s="78" t="s">
        <v>207</v>
      </c>
      <c r="P3" s="78" t="s">
        <v>208</v>
      </c>
    </row>
    <row r="4" spans="1:17" x14ac:dyDescent="0.3">
      <c r="A4" s="47" t="s">
        <v>188</v>
      </c>
      <c r="B4" s="60">
        <v>1</v>
      </c>
      <c r="C4" s="53">
        <v>0</v>
      </c>
      <c r="D4" s="29">
        <f t="shared" ref="D4:D11" si="0">B4*C4</f>
        <v>0</v>
      </c>
      <c r="E4" s="53">
        <v>0</v>
      </c>
      <c r="F4" s="29">
        <f t="shared" ref="F4:F11" si="1">E4*B4</f>
        <v>0</v>
      </c>
      <c r="G4" s="53">
        <v>0</v>
      </c>
      <c r="H4" s="29">
        <f>D4+F4+G4</f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/>
    </row>
    <row r="5" spans="1:17" x14ac:dyDescent="0.3">
      <c r="A5" s="47" t="s">
        <v>188</v>
      </c>
      <c r="B5" s="33">
        <v>1</v>
      </c>
      <c r="C5" s="53">
        <v>0</v>
      </c>
      <c r="D5" s="29">
        <f t="shared" si="0"/>
        <v>0</v>
      </c>
      <c r="E5" s="53">
        <v>0</v>
      </c>
      <c r="F5" s="29">
        <f t="shared" si="1"/>
        <v>0</v>
      </c>
      <c r="G5" s="53">
        <v>0</v>
      </c>
      <c r="H5" s="29">
        <f t="shared" ref="H5:H74" si="2">D5+F5+G5</f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/>
    </row>
    <row r="6" spans="1:17" x14ac:dyDescent="0.3">
      <c r="A6" s="47" t="s">
        <v>188</v>
      </c>
      <c r="B6" s="33">
        <v>1</v>
      </c>
      <c r="C6" s="53">
        <v>0</v>
      </c>
      <c r="D6" s="29">
        <f t="shared" si="0"/>
        <v>0</v>
      </c>
      <c r="E6" s="53">
        <v>0</v>
      </c>
      <c r="F6" s="29">
        <f t="shared" si="1"/>
        <v>0</v>
      </c>
      <c r="G6" s="53">
        <v>0</v>
      </c>
      <c r="H6" s="29">
        <f t="shared" si="2"/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/>
    </row>
    <row r="7" spans="1:17" x14ac:dyDescent="0.3">
      <c r="A7" s="47" t="s">
        <v>192</v>
      </c>
      <c r="B7" s="33">
        <v>1</v>
      </c>
      <c r="C7" s="53">
        <v>0</v>
      </c>
      <c r="D7" s="29">
        <f t="shared" ref="D7:D8" si="3">B7*C7</f>
        <v>0</v>
      </c>
      <c r="E7" s="53">
        <v>0</v>
      </c>
      <c r="F7" s="29">
        <f t="shared" ref="F7:F8" si="4">E7*B7</f>
        <v>0</v>
      </c>
      <c r="G7" s="53">
        <v>0</v>
      </c>
      <c r="H7" s="29">
        <f t="shared" ref="H7:H8" si="5">D7+F7+G7</f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/>
    </row>
    <row r="8" spans="1:17" x14ac:dyDescent="0.3">
      <c r="A8" s="47" t="s">
        <v>191</v>
      </c>
      <c r="B8" s="33">
        <v>1</v>
      </c>
      <c r="C8" s="53">
        <v>0</v>
      </c>
      <c r="D8" s="29">
        <f t="shared" si="3"/>
        <v>0</v>
      </c>
      <c r="E8" s="53">
        <v>0</v>
      </c>
      <c r="F8" s="29">
        <f t="shared" si="4"/>
        <v>0</v>
      </c>
      <c r="G8" s="53">
        <v>0</v>
      </c>
      <c r="H8" s="29">
        <f t="shared" si="5"/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/>
    </row>
    <row r="9" spans="1:17" x14ac:dyDescent="0.3">
      <c r="A9" s="47" t="s">
        <v>162</v>
      </c>
      <c r="B9" s="33">
        <v>1</v>
      </c>
      <c r="C9" s="53">
        <v>0</v>
      </c>
      <c r="D9" s="29">
        <f t="shared" si="0"/>
        <v>0</v>
      </c>
      <c r="E9" s="53">
        <v>0</v>
      </c>
      <c r="F9" s="29">
        <f t="shared" si="1"/>
        <v>0</v>
      </c>
      <c r="G9" s="53">
        <v>0</v>
      </c>
      <c r="H9" s="29">
        <f t="shared" si="2"/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/>
    </row>
    <row r="10" spans="1:17" x14ac:dyDescent="0.3">
      <c r="A10" s="47" t="s">
        <v>163</v>
      </c>
      <c r="B10" s="33">
        <v>1</v>
      </c>
      <c r="C10" s="53">
        <v>0</v>
      </c>
      <c r="D10" s="29">
        <f t="shared" si="0"/>
        <v>0</v>
      </c>
      <c r="E10" s="53">
        <v>0</v>
      </c>
      <c r="F10" s="29">
        <f t="shared" si="1"/>
        <v>0</v>
      </c>
      <c r="G10" s="53">
        <v>0</v>
      </c>
      <c r="H10" s="29">
        <f t="shared" si="2"/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/>
    </row>
    <row r="11" spans="1:17" x14ac:dyDescent="0.3">
      <c r="A11" s="47" t="s">
        <v>198</v>
      </c>
      <c r="B11" s="33">
        <v>1</v>
      </c>
      <c r="C11" s="53">
        <v>0</v>
      </c>
      <c r="D11" s="29">
        <f t="shared" si="0"/>
        <v>0</v>
      </c>
      <c r="E11" s="53">
        <v>0</v>
      </c>
      <c r="F11" s="29">
        <f t="shared" si="1"/>
        <v>0</v>
      </c>
      <c r="G11" s="53">
        <v>0</v>
      </c>
      <c r="H11" s="29">
        <f t="shared" si="2"/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/>
    </row>
    <row r="12" spans="1:17" x14ac:dyDescent="0.3">
      <c r="A12" s="47" t="s">
        <v>217</v>
      </c>
      <c r="B12" s="33">
        <v>1</v>
      </c>
      <c r="C12" s="53">
        <v>0</v>
      </c>
      <c r="D12" s="29">
        <f t="shared" ref="D12:D18" si="6">B12*C12</f>
        <v>0</v>
      </c>
      <c r="E12" s="53">
        <v>0</v>
      </c>
      <c r="F12" s="29">
        <f t="shared" ref="F12:F18" si="7">E12*B12</f>
        <v>0</v>
      </c>
      <c r="G12" s="53">
        <v>0</v>
      </c>
      <c r="H12" s="29">
        <f t="shared" si="2"/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/>
    </row>
    <row r="13" spans="1:17" x14ac:dyDescent="0.3">
      <c r="A13" s="47" t="s">
        <v>218</v>
      </c>
      <c r="B13" s="33">
        <v>1</v>
      </c>
      <c r="C13" s="53">
        <v>0</v>
      </c>
      <c r="D13" s="29">
        <f t="shared" si="6"/>
        <v>0</v>
      </c>
      <c r="E13" s="53">
        <v>0</v>
      </c>
      <c r="F13" s="29">
        <f t="shared" si="7"/>
        <v>0</v>
      </c>
      <c r="G13" s="53">
        <v>0</v>
      </c>
      <c r="H13" s="29">
        <f t="shared" si="2"/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/>
    </row>
    <row r="14" spans="1:17" x14ac:dyDescent="0.3">
      <c r="A14" s="47" t="s">
        <v>219</v>
      </c>
      <c r="B14" s="33">
        <v>1</v>
      </c>
      <c r="C14" s="53">
        <v>0</v>
      </c>
      <c r="D14" s="29">
        <f t="shared" si="6"/>
        <v>0</v>
      </c>
      <c r="E14" s="53">
        <v>0</v>
      </c>
      <c r="F14" s="29">
        <f t="shared" si="7"/>
        <v>0</v>
      </c>
      <c r="G14" s="53">
        <v>0</v>
      </c>
      <c r="H14" s="29">
        <f t="shared" si="2"/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/>
    </row>
    <row r="15" spans="1:17" ht="15.6" x14ac:dyDescent="0.3">
      <c r="A15" s="136" t="s">
        <v>236</v>
      </c>
      <c r="B15" s="33">
        <v>1</v>
      </c>
      <c r="C15" s="53">
        <v>0</v>
      </c>
      <c r="D15" s="29">
        <f t="shared" si="6"/>
        <v>0</v>
      </c>
      <c r="E15" s="53">
        <v>0</v>
      </c>
      <c r="F15" s="29">
        <f t="shared" si="7"/>
        <v>0</v>
      </c>
      <c r="G15" s="53">
        <v>0</v>
      </c>
      <c r="H15" s="29">
        <f t="shared" si="2"/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/>
    </row>
    <row r="16" spans="1:17" ht="15.6" x14ac:dyDescent="0.3">
      <c r="A16" s="136" t="s">
        <v>236</v>
      </c>
      <c r="B16" s="33">
        <v>1</v>
      </c>
      <c r="C16" s="53">
        <v>0</v>
      </c>
      <c r="D16" s="29">
        <f t="shared" si="6"/>
        <v>0</v>
      </c>
      <c r="E16" s="53">
        <v>0</v>
      </c>
      <c r="F16" s="29">
        <f t="shared" si="7"/>
        <v>0</v>
      </c>
      <c r="G16" s="53">
        <v>0</v>
      </c>
      <c r="H16" s="29">
        <f t="shared" si="2"/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/>
    </row>
    <row r="17" spans="1:17" ht="15.6" x14ac:dyDescent="0.3">
      <c r="A17" s="136" t="s">
        <v>236</v>
      </c>
      <c r="B17" s="33">
        <v>1</v>
      </c>
      <c r="C17" s="53">
        <v>0</v>
      </c>
      <c r="D17" s="29">
        <f t="shared" si="6"/>
        <v>0</v>
      </c>
      <c r="E17" s="53">
        <v>0</v>
      </c>
      <c r="F17" s="29">
        <f t="shared" si="7"/>
        <v>0</v>
      </c>
      <c r="G17" s="53">
        <v>0</v>
      </c>
      <c r="H17" s="29">
        <f t="shared" si="2"/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/>
    </row>
    <row r="18" spans="1:17" ht="15.6" x14ac:dyDescent="0.3">
      <c r="A18" s="136" t="s">
        <v>236</v>
      </c>
      <c r="B18" s="33">
        <v>1</v>
      </c>
      <c r="C18" s="53">
        <v>0</v>
      </c>
      <c r="D18" s="29">
        <f t="shared" si="6"/>
        <v>0</v>
      </c>
      <c r="E18" s="53">
        <v>0</v>
      </c>
      <c r="F18" s="29">
        <f t="shared" si="7"/>
        <v>0</v>
      </c>
      <c r="G18" s="53">
        <v>0</v>
      </c>
      <c r="H18" s="29">
        <f t="shared" si="2"/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/>
    </row>
    <row r="19" spans="1:17" x14ac:dyDescent="0.3">
      <c r="A19" s="47" t="s">
        <v>192</v>
      </c>
      <c r="B19" s="33">
        <v>1</v>
      </c>
      <c r="C19" s="53">
        <v>0</v>
      </c>
      <c r="D19" s="29">
        <f t="shared" ref="D19:D20" si="8">B19*C19</f>
        <v>0</v>
      </c>
      <c r="E19" s="53">
        <v>0</v>
      </c>
      <c r="F19" s="29">
        <f t="shared" ref="F19:F20" si="9">E19*B19</f>
        <v>0</v>
      </c>
      <c r="G19" s="53">
        <v>0</v>
      </c>
      <c r="H19" s="29">
        <f t="shared" ref="H19:H20" si="10">D19+F19+G19</f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/>
    </row>
    <row r="20" spans="1:17" x14ac:dyDescent="0.3">
      <c r="A20" s="47" t="s">
        <v>191</v>
      </c>
      <c r="B20" s="33">
        <v>1</v>
      </c>
      <c r="C20" s="53">
        <v>0</v>
      </c>
      <c r="D20" s="29">
        <f t="shared" si="8"/>
        <v>0</v>
      </c>
      <c r="E20" s="53">
        <v>0</v>
      </c>
      <c r="F20" s="29">
        <f t="shared" si="9"/>
        <v>0</v>
      </c>
      <c r="G20" s="53">
        <v>0</v>
      </c>
      <c r="H20" s="29">
        <f t="shared" si="10"/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/>
    </row>
    <row r="21" spans="1:17" x14ac:dyDescent="0.3">
      <c r="A21" s="18" t="s">
        <v>157</v>
      </c>
      <c r="B21" s="33">
        <v>1</v>
      </c>
      <c r="C21" s="53">
        <v>0</v>
      </c>
      <c r="D21" s="29">
        <f t="shared" ref="D21:D74" si="11">B21*C21</f>
        <v>0</v>
      </c>
      <c r="E21" s="53">
        <v>0</v>
      </c>
      <c r="F21" s="29">
        <f t="shared" ref="F21:F29" si="12">E21*B21</f>
        <v>0</v>
      </c>
      <c r="G21" s="53">
        <v>0</v>
      </c>
      <c r="H21" s="29">
        <f t="shared" si="2"/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/>
    </row>
    <row r="22" spans="1:17" x14ac:dyDescent="0.3">
      <c r="A22" s="18" t="s">
        <v>153</v>
      </c>
      <c r="B22" s="33">
        <v>1</v>
      </c>
      <c r="C22" s="53">
        <v>0</v>
      </c>
      <c r="D22" s="29">
        <f t="shared" si="11"/>
        <v>0</v>
      </c>
      <c r="E22" s="53">
        <v>0</v>
      </c>
      <c r="F22" s="29">
        <f t="shared" si="12"/>
        <v>0</v>
      </c>
      <c r="G22" s="53">
        <v>0</v>
      </c>
      <c r="H22" s="29">
        <f t="shared" si="2"/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/>
    </row>
    <row r="23" spans="1:17" x14ac:dyDescent="0.3">
      <c r="A23" s="18" t="s">
        <v>152</v>
      </c>
      <c r="B23" s="33">
        <v>1</v>
      </c>
      <c r="C23" s="53">
        <v>0</v>
      </c>
      <c r="D23" s="29">
        <f t="shared" si="11"/>
        <v>0</v>
      </c>
      <c r="E23" s="53">
        <v>0</v>
      </c>
      <c r="F23" s="29">
        <f t="shared" si="12"/>
        <v>0</v>
      </c>
      <c r="G23" s="53">
        <v>0</v>
      </c>
      <c r="H23" s="29">
        <f t="shared" si="2"/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/>
    </row>
    <row r="24" spans="1:17" x14ac:dyDescent="0.3">
      <c r="A24" s="18" t="s">
        <v>154</v>
      </c>
      <c r="B24" s="33">
        <v>1</v>
      </c>
      <c r="C24" s="53">
        <v>0</v>
      </c>
      <c r="D24" s="29">
        <f t="shared" si="11"/>
        <v>0</v>
      </c>
      <c r="E24" s="53">
        <v>0</v>
      </c>
      <c r="F24" s="29">
        <f t="shared" si="12"/>
        <v>0</v>
      </c>
      <c r="G24" s="53">
        <v>0</v>
      </c>
      <c r="H24" s="29">
        <f t="shared" si="2"/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/>
    </row>
    <row r="25" spans="1:17" x14ac:dyDescent="0.3">
      <c r="A25" s="18" t="s">
        <v>155</v>
      </c>
      <c r="B25" s="33">
        <v>1</v>
      </c>
      <c r="C25" s="53">
        <v>0</v>
      </c>
      <c r="D25" s="29">
        <f t="shared" si="11"/>
        <v>0</v>
      </c>
      <c r="E25" s="53">
        <v>0</v>
      </c>
      <c r="F25" s="29">
        <f t="shared" si="12"/>
        <v>0</v>
      </c>
      <c r="G25" s="53">
        <v>0</v>
      </c>
      <c r="H25" s="29">
        <f t="shared" si="2"/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/>
    </row>
    <row r="26" spans="1:17" x14ac:dyDescent="0.3">
      <c r="A26" s="18" t="s">
        <v>156</v>
      </c>
      <c r="B26" s="33">
        <v>1</v>
      </c>
      <c r="C26" s="53">
        <v>0</v>
      </c>
      <c r="D26" s="29">
        <f t="shared" si="11"/>
        <v>0</v>
      </c>
      <c r="E26" s="53">
        <v>0</v>
      </c>
      <c r="F26" s="29">
        <f t="shared" si="12"/>
        <v>0</v>
      </c>
      <c r="G26" s="53">
        <v>0</v>
      </c>
      <c r="H26" s="29">
        <f t="shared" si="2"/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/>
    </row>
    <row r="27" spans="1:17" x14ac:dyDescent="0.3">
      <c r="A27" s="18" t="s">
        <v>190</v>
      </c>
      <c r="B27" s="33">
        <v>1</v>
      </c>
      <c r="C27" s="53">
        <v>0</v>
      </c>
      <c r="D27" s="29">
        <f t="shared" ref="D27" si="13">B27*C27</f>
        <v>0</v>
      </c>
      <c r="E27" s="53">
        <v>0</v>
      </c>
      <c r="F27" s="29">
        <f t="shared" ref="F27" si="14">E27*B27</f>
        <v>0</v>
      </c>
      <c r="G27" s="53">
        <v>0</v>
      </c>
      <c r="H27" s="29">
        <f t="shared" ref="H27" si="15">D27+F27+G27</f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/>
    </row>
    <row r="28" spans="1:17" x14ac:dyDescent="0.3">
      <c r="A28" s="18" t="s">
        <v>189</v>
      </c>
      <c r="B28" s="33">
        <v>1</v>
      </c>
      <c r="C28" s="53">
        <v>0</v>
      </c>
      <c r="D28" s="29">
        <f t="shared" ref="D28" si="16">B28*C28</f>
        <v>0</v>
      </c>
      <c r="E28" s="53">
        <v>0</v>
      </c>
      <c r="F28" s="29">
        <f t="shared" ref="F28" si="17">E28*B28</f>
        <v>0</v>
      </c>
      <c r="G28" s="53">
        <v>0</v>
      </c>
      <c r="H28" s="29">
        <f t="shared" ref="H28" si="18">D28+F28+G28</f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/>
    </row>
    <row r="29" spans="1:17" x14ac:dyDescent="0.3">
      <c r="A29" s="18" t="s">
        <v>129</v>
      </c>
      <c r="B29" s="33">
        <v>1</v>
      </c>
      <c r="C29" s="53">
        <v>0</v>
      </c>
      <c r="D29" s="29">
        <f t="shared" si="11"/>
        <v>0</v>
      </c>
      <c r="E29" s="53">
        <v>0</v>
      </c>
      <c r="F29" s="29">
        <f t="shared" si="12"/>
        <v>0</v>
      </c>
      <c r="G29" s="53">
        <v>0</v>
      </c>
      <c r="H29" s="29">
        <f t="shared" si="2"/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/>
    </row>
    <row r="30" spans="1:17" x14ac:dyDescent="0.3">
      <c r="A30" s="18" t="s">
        <v>130</v>
      </c>
      <c r="B30" s="33">
        <v>1</v>
      </c>
      <c r="C30" s="53">
        <v>0</v>
      </c>
      <c r="D30" s="29">
        <f t="shared" si="11"/>
        <v>0</v>
      </c>
      <c r="E30" s="53">
        <v>0</v>
      </c>
      <c r="F30" s="29">
        <f>E30*B30</f>
        <v>0</v>
      </c>
      <c r="G30" s="53">
        <v>0</v>
      </c>
      <c r="H30" s="29">
        <f t="shared" si="2"/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</row>
    <row r="31" spans="1:17" x14ac:dyDescent="0.3">
      <c r="A31" s="18" t="s">
        <v>131</v>
      </c>
      <c r="B31" s="33">
        <v>1</v>
      </c>
      <c r="C31" s="53">
        <v>0</v>
      </c>
      <c r="D31" s="29">
        <f t="shared" si="11"/>
        <v>0</v>
      </c>
      <c r="E31" s="53">
        <v>0</v>
      </c>
      <c r="F31" s="29">
        <f>E31*B31</f>
        <v>0</v>
      </c>
      <c r="G31" s="53">
        <v>0</v>
      </c>
      <c r="H31" s="29">
        <f t="shared" si="2"/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/>
    </row>
    <row r="32" spans="1:17" ht="15.6" x14ac:dyDescent="0.3">
      <c r="A32" s="136" t="s">
        <v>235</v>
      </c>
      <c r="B32" s="33">
        <v>1</v>
      </c>
      <c r="C32" s="53">
        <v>0</v>
      </c>
      <c r="D32" s="29">
        <f t="shared" si="11"/>
        <v>0</v>
      </c>
      <c r="E32" s="53">
        <v>0</v>
      </c>
      <c r="F32" s="29">
        <f t="shared" ref="F32:F34" si="19">E32*B32</f>
        <v>0</v>
      </c>
      <c r="G32" s="53">
        <v>0</v>
      </c>
      <c r="H32" s="29">
        <f t="shared" ref="H32:H34" si="20">D32+F32+G32</f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/>
    </row>
    <row r="33" spans="1:17" ht="15.6" x14ac:dyDescent="0.3">
      <c r="A33" s="136" t="s">
        <v>235</v>
      </c>
      <c r="B33" s="33">
        <v>1</v>
      </c>
      <c r="C33" s="53">
        <v>0</v>
      </c>
      <c r="D33" s="29">
        <f t="shared" si="11"/>
        <v>0</v>
      </c>
      <c r="E33" s="53">
        <v>0</v>
      </c>
      <c r="F33" s="29">
        <f t="shared" si="19"/>
        <v>0</v>
      </c>
      <c r="G33" s="53">
        <v>0</v>
      </c>
      <c r="H33" s="29">
        <f t="shared" si="20"/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/>
    </row>
    <row r="34" spans="1:17" ht="15.6" x14ac:dyDescent="0.3">
      <c r="A34" s="136" t="s">
        <v>235</v>
      </c>
      <c r="B34" s="33">
        <v>1</v>
      </c>
      <c r="C34" s="53">
        <v>0</v>
      </c>
      <c r="D34" s="29">
        <f t="shared" si="11"/>
        <v>0</v>
      </c>
      <c r="E34" s="53">
        <v>0</v>
      </c>
      <c r="F34" s="29">
        <f t="shared" si="19"/>
        <v>0</v>
      </c>
      <c r="G34" s="53">
        <v>0</v>
      </c>
      <c r="H34" s="29">
        <f t="shared" si="20"/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/>
    </row>
    <row r="35" spans="1:17" ht="15.6" x14ac:dyDescent="0.3">
      <c r="A35" s="136" t="s">
        <v>235</v>
      </c>
      <c r="B35" s="33">
        <v>1</v>
      </c>
      <c r="C35" s="53">
        <v>0</v>
      </c>
      <c r="D35" s="29">
        <f t="shared" ref="D35:D37" si="21">B35*C35</f>
        <v>0</v>
      </c>
      <c r="E35" s="53">
        <v>0</v>
      </c>
      <c r="F35" s="29">
        <f t="shared" ref="F35:F37" si="22">E35*B35</f>
        <v>0</v>
      </c>
      <c r="G35" s="53">
        <v>0</v>
      </c>
      <c r="H35" s="29">
        <f t="shared" ref="H35:H37" si="23">D35+F35+G35</f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/>
    </row>
    <row r="36" spans="1:17" ht="15.6" x14ac:dyDescent="0.3">
      <c r="A36" s="136" t="s">
        <v>235</v>
      </c>
      <c r="B36" s="33">
        <v>1</v>
      </c>
      <c r="C36" s="53">
        <v>0</v>
      </c>
      <c r="D36" s="29">
        <f t="shared" si="21"/>
        <v>0</v>
      </c>
      <c r="E36" s="53">
        <v>0</v>
      </c>
      <c r="F36" s="29">
        <f t="shared" si="22"/>
        <v>0</v>
      </c>
      <c r="G36" s="53">
        <v>0</v>
      </c>
      <c r="H36" s="29">
        <f t="shared" si="23"/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/>
    </row>
    <row r="37" spans="1:17" ht="15.6" x14ac:dyDescent="0.3">
      <c r="A37" s="136" t="s">
        <v>235</v>
      </c>
      <c r="B37" s="33">
        <v>1</v>
      </c>
      <c r="C37" s="53">
        <v>0</v>
      </c>
      <c r="D37" s="29">
        <f t="shared" si="21"/>
        <v>0</v>
      </c>
      <c r="E37" s="53">
        <v>0</v>
      </c>
      <c r="F37" s="29">
        <f t="shared" si="22"/>
        <v>0</v>
      </c>
      <c r="G37" s="53">
        <v>0</v>
      </c>
      <c r="H37" s="29">
        <f t="shared" si="23"/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/>
    </row>
    <row r="38" spans="1:17" ht="15.6" x14ac:dyDescent="0.3">
      <c r="A38" s="63" t="s">
        <v>167</v>
      </c>
      <c r="B38" s="33">
        <v>1</v>
      </c>
      <c r="C38" s="53">
        <v>0</v>
      </c>
      <c r="D38" s="29">
        <f t="shared" si="11"/>
        <v>0</v>
      </c>
      <c r="E38" s="53">
        <v>0</v>
      </c>
      <c r="F38" s="29">
        <f>E38*B38</f>
        <v>0</v>
      </c>
      <c r="G38" s="53">
        <v>0</v>
      </c>
      <c r="H38" s="29">
        <f t="shared" si="2"/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/>
    </row>
    <row r="39" spans="1:17" ht="15.6" x14ac:dyDescent="0.3">
      <c r="A39" s="63" t="s">
        <v>180</v>
      </c>
      <c r="B39" s="33">
        <v>1</v>
      </c>
      <c r="C39" s="53">
        <v>0</v>
      </c>
      <c r="D39" s="29">
        <f t="shared" si="11"/>
        <v>0</v>
      </c>
      <c r="E39" s="53">
        <v>0</v>
      </c>
      <c r="F39" s="29">
        <f t="shared" ref="F39:F77" si="24">E39*B39</f>
        <v>0</v>
      </c>
      <c r="G39" s="53">
        <v>0</v>
      </c>
      <c r="H39" s="29">
        <f t="shared" si="2"/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/>
    </row>
    <row r="40" spans="1:17" ht="15.6" x14ac:dyDescent="0.3">
      <c r="A40" s="64" t="s">
        <v>168</v>
      </c>
      <c r="B40" s="33">
        <v>1</v>
      </c>
      <c r="C40" s="53">
        <v>0</v>
      </c>
      <c r="D40" s="29">
        <f t="shared" ref="D40:D65" si="25">B40*C40</f>
        <v>0</v>
      </c>
      <c r="E40" s="53">
        <v>0</v>
      </c>
      <c r="F40" s="29">
        <f t="shared" ref="F40:F65" si="26">E40*B40</f>
        <v>0</v>
      </c>
      <c r="G40" s="53">
        <v>0</v>
      </c>
      <c r="H40" s="29">
        <f t="shared" si="2"/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/>
    </row>
    <row r="41" spans="1:17" ht="15.6" x14ac:dyDescent="0.3">
      <c r="A41" s="63" t="s">
        <v>181</v>
      </c>
      <c r="B41" s="33">
        <v>1</v>
      </c>
      <c r="C41" s="53">
        <v>0</v>
      </c>
      <c r="D41" s="29">
        <f>B41*C41</f>
        <v>0</v>
      </c>
      <c r="E41" s="53">
        <v>0</v>
      </c>
      <c r="F41" s="29">
        <f>E41*B41</f>
        <v>0</v>
      </c>
      <c r="G41" s="53">
        <v>0</v>
      </c>
      <c r="H41" s="29">
        <f>D41+F41+G41</f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/>
    </row>
    <row r="42" spans="1:17" ht="15.6" x14ac:dyDescent="0.3">
      <c r="A42" s="63" t="s">
        <v>181</v>
      </c>
      <c r="B42" s="33">
        <v>1</v>
      </c>
      <c r="C42" s="53">
        <v>0</v>
      </c>
      <c r="D42" s="29">
        <f>B42*C42</f>
        <v>0</v>
      </c>
      <c r="E42" s="53">
        <v>0</v>
      </c>
      <c r="F42" s="29">
        <f>E42*B42</f>
        <v>0</v>
      </c>
      <c r="G42" s="53">
        <v>0</v>
      </c>
      <c r="H42" s="29">
        <f>D42+F42+G42</f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/>
    </row>
    <row r="43" spans="1:17" ht="15.6" x14ac:dyDescent="0.3">
      <c r="A43" s="64" t="s">
        <v>170</v>
      </c>
      <c r="B43" s="33">
        <v>1</v>
      </c>
      <c r="C43" s="53">
        <v>0</v>
      </c>
      <c r="D43" s="29">
        <f t="shared" si="25"/>
        <v>0</v>
      </c>
      <c r="E43" s="53">
        <v>0</v>
      </c>
      <c r="F43" s="29">
        <f t="shared" si="26"/>
        <v>0</v>
      </c>
      <c r="G43" s="53">
        <v>0</v>
      </c>
      <c r="H43" s="29">
        <f t="shared" si="2"/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/>
    </row>
    <row r="44" spans="1:17" ht="15.6" x14ac:dyDescent="0.3">
      <c r="A44" s="64" t="s">
        <v>171</v>
      </c>
      <c r="B44" s="33">
        <v>1</v>
      </c>
      <c r="C44" s="53">
        <v>0</v>
      </c>
      <c r="D44" s="29">
        <f t="shared" si="25"/>
        <v>0</v>
      </c>
      <c r="E44" s="53">
        <v>0</v>
      </c>
      <c r="F44" s="29">
        <f t="shared" si="26"/>
        <v>0</v>
      </c>
      <c r="G44" s="53">
        <v>0</v>
      </c>
      <c r="H44" s="29">
        <f t="shared" si="2"/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/>
    </row>
    <row r="45" spans="1:17" ht="15.6" x14ac:dyDescent="0.3">
      <c r="A45" s="64" t="s">
        <v>169</v>
      </c>
      <c r="B45" s="33">
        <v>1</v>
      </c>
      <c r="C45" s="53">
        <v>0</v>
      </c>
      <c r="D45" s="29">
        <f t="shared" si="25"/>
        <v>0</v>
      </c>
      <c r="E45" s="53">
        <v>0</v>
      </c>
      <c r="F45" s="29">
        <f t="shared" si="26"/>
        <v>0</v>
      </c>
      <c r="G45" s="53">
        <v>0</v>
      </c>
      <c r="H45" s="29">
        <f t="shared" si="2"/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/>
    </row>
    <row r="46" spans="1:17" ht="15.6" x14ac:dyDescent="0.3">
      <c r="A46" s="64" t="s">
        <v>169</v>
      </c>
      <c r="B46" s="33">
        <v>1</v>
      </c>
      <c r="C46" s="53">
        <v>0</v>
      </c>
      <c r="D46" s="29">
        <f t="shared" ref="D46" si="27">B46*C46</f>
        <v>0</v>
      </c>
      <c r="E46" s="53">
        <v>0</v>
      </c>
      <c r="F46" s="29">
        <f t="shared" ref="F46" si="28">E46*B46</f>
        <v>0</v>
      </c>
      <c r="G46" s="53">
        <v>0</v>
      </c>
      <c r="H46" s="29">
        <f t="shared" ref="H46" si="29">D46+F46+G46</f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/>
    </row>
    <row r="47" spans="1:17" ht="15.6" x14ac:dyDescent="0.3">
      <c r="A47" s="64" t="s">
        <v>169</v>
      </c>
      <c r="B47" s="33">
        <v>1</v>
      </c>
      <c r="C47" s="53">
        <v>0</v>
      </c>
      <c r="D47" s="29">
        <f t="shared" ref="D47" si="30">B47*C47</f>
        <v>0</v>
      </c>
      <c r="E47" s="53">
        <v>0</v>
      </c>
      <c r="F47" s="29">
        <f t="shared" ref="F47" si="31">E47*B47</f>
        <v>0</v>
      </c>
      <c r="G47" s="53">
        <v>0</v>
      </c>
      <c r="H47" s="29">
        <f t="shared" ref="H47" si="32">D47+F47+G47</f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/>
    </row>
    <row r="48" spans="1:17" ht="15.6" x14ac:dyDescent="0.3">
      <c r="A48" s="63" t="s">
        <v>182</v>
      </c>
      <c r="B48" s="33">
        <v>1</v>
      </c>
      <c r="C48" s="53">
        <v>0</v>
      </c>
      <c r="D48" s="29">
        <f t="shared" si="25"/>
        <v>0</v>
      </c>
      <c r="E48" s="53">
        <v>0</v>
      </c>
      <c r="F48" s="29">
        <f t="shared" si="26"/>
        <v>0</v>
      </c>
      <c r="G48" s="53">
        <v>0</v>
      </c>
      <c r="H48" s="29">
        <f t="shared" si="2"/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/>
    </row>
    <row r="49" spans="1:17" ht="15.6" x14ac:dyDescent="0.3">
      <c r="A49" s="63" t="s">
        <v>182</v>
      </c>
      <c r="B49" s="33">
        <v>1</v>
      </c>
      <c r="C49" s="53">
        <v>0</v>
      </c>
      <c r="D49" s="29">
        <f t="shared" ref="D49" si="33">B49*C49</f>
        <v>0</v>
      </c>
      <c r="E49" s="53">
        <v>0</v>
      </c>
      <c r="F49" s="29">
        <f t="shared" ref="F49" si="34">E49*B49</f>
        <v>0</v>
      </c>
      <c r="G49" s="53">
        <v>0</v>
      </c>
      <c r="H49" s="29">
        <f t="shared" ref="H49" si="35">D49+F49+G49</f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/>
    </row>
    <row r="50" spans="1:17" ht="15.6" x14ac:dyDescent="0.3">
      <c r="A50" s="64" t="s">
        <v>170</v>
      </c>
      <c r="B50" s="33">
        <v>1</v>
      </c>
      <c r="C50" s="53">
        <v>0</v>
      </c>
      <c r="D50" s="29">
        <f t="shared" si="25"/>
        <v>0</v>
      </c>
      <c r="E50" s="53">
        <v>0</v>
      </c>
      <c r="F50" s="29">
        <f t="shared" si="26"/>
        <v>0</v>
      </c>
      <c r="G50" s="53">
        <v>0</v>
      </c>
      <c r="H50" s="29">
        <f t="shared" si="2"/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/>
    </row>
    <row r="51" spans="1:17" ht="15.6" x14ac:dyDescent="0.3">
      <c r="A51" s="64" t="s">
        <v>171</v>
      </c>
      <c r="B51" s="33">
        <v>1</v>
      </c>
      <c r="C51" s="53">
        <v>0</v>
      </c>
      <c r="D51" s="29">
        <f t="shared" si="25"/>
        <v>0</v>
      </c>
      <c r="E51" s="53">
        <v>0</v>
      </c>
      <c r="F51" s="29">
        <f t="shared" si="26"/>
        <v>0</v>
      </c>
      <c r="G51" s="53">
        <v>0</v>
      </c>
      <c r="H51" s="29">
        <f t="shared" si="2"/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/>
    </row>
    <row r="52" spans="1:17" ht="15.6" x14ac:dyDescent="0.3">
      <c r="A52" s="64" t="s">
        <v>169</v>
      </c>
      <c r="B52" s="33">
        <v>1</v>
      </c>
      <c r="C52" s="53">
        <v>0</v>
      </c>
      <c r="D52" s="29">
        <f t="shared" si="25"/>
        <v>0</v>
      </c>
      <c r="E52" s="53">
        <v>0</v>
      </c>
      <c r="F52" s="29">
        <f t="shared" si="26"/>
        <v>0</v>
      </c>
      <c r="G52" s="53">
        <v>0</v>
      </c>
      <c r="H52" s="29">
        <f t="shared" si="2"/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/>
    </row>
    <row r="53" spans="1:17" ht="15.6" x14ac:dyDescent="0.3">
      <c r="A53" s="64" t="s">
        <v>169</v>
      </c>
      <c r="B53" s="33">
        <v>1</v>
      </c>
      <c r="C53" s="53">
        <v>0</v>
      </c>
      <c r="D53" s="29">
        <f t="shared" ref="D53:D54" si="36">B53*C53</f>
        <v>0</v>
      </c>
      <c r="E53" s="53">
        <v>0</v>
      </c>
      <c r="F53" s="29">
        <f t="shared" ref="F53:F54" si="37">E53*B53</f>
        <v>0</v>
      </c>
      <c r="G53" s="53">
        <v>0</v>
      </c>
      <c r="H53" s="29">
        <f t="shared" ref="H53:H54" si="38">D53+F53+G53</f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/>
    </row>
    <row r="54" spans="1:17" ht="15.6" x14ac:dyDescent="0.3">
      <c r="A54" s="136" t="s">
        <v>169</v>
      </c>
      <c r="B54" s="33">
        <v>1</v>
      </c>
      <c r="C54" s="53">
        <v>0</v>
      </c>
      <c r="D54" s="29">
        <f t="shared" si="36"/>
        <v>0</v>
      </c>
      <c r="E54" s="53">
        <v>0</v>
      </c>
      <c r="F54" s="29">
        <f t="shared" si="37"/>
        <v>0</v>
      </c>
      <c r="G54" s="53">
        <v>0</v>
      </c>
      <c r="H54" s="29">
        <f t="shared" si="38"/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/>
    </row>
    <row r="55" spans="1:17" ht="15.6" x14ac:dyDescent="0.3">
      <c r="A55" s="136" t="s">
        <v>169</v>
      </c>
      <c r="B55" s="33">
        <v>1</v>
      </c>
      <c r="C55" s="53">
        <v>0</v>
      </c>
      <c r="D55" s="29">
        <f t="shared" ref="D55" si="39">B55*C55</f>
        <v>0</v>
      </c>
      <c r="E55" s="53">
        <v>0</v>
      </c>
      <c r="F55" s="29">
        <f t="shared" ref="F55" si="40">E55*B55</f>
        <v>0</v>
      </c>
      <c r="G55" s="53">
        <v>0</v>
      </c>
      <c r="H55" s="29">
        <f t="shared" ref="H55" si="41">D55+F55+G55</f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/>
    </row>
    <row r="56" spans="1:17" ht="15.6" x14ac:dyDescent="0.3">
      <c r="A56" s="63" t="s">
        <v>164</v>
      </c>
      <c r="B56" s="33">
        <v>1</v>
      </c>
      <c r="C56" s="53">
        <v>0</v>
      </c>
      <c r="D56" s="29">
        <f t="shared" si="25"/>
        <v>0</v>
      </c>
      <c r="E56" s="53">
        <v>0</v>
      </c>
      <c r="F56" s="29">
        <f t="shared" si="26"/>
        <v>0</v>
      </c>
      <c r="G56" s="53">
        <v>0</v>
      </c>
      <c r="H56" s="29">
        <f t="shared" si="2"/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/>
    </row>
    <row r="57" spans="1:17" ht="15.6" x14ac:dyDescent="0.3">
      <c r="A57" s="63" t="s">
        <v>164</v>
      </c>
      <c r="B57" s="33">
        <v>1</v>
      </c>
      <c r="C57" s="53">
        <v>0</v>
      </c>
      <c r="D57" s="29">
        <f t="shared" si="25"/>
        <v>0</v>
      </c>
      <c r="E57" s="53">
        <v>0</v>
      </c>
      <c r="F57" s="29">
        <f t="shared" si="26"/>
        <v>0</v>
      </c>
      <c r="G57" s="53">
        <v>0</v>
      </c>
      <c r="H57" s="29">
        <f t="shared" si="2"/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/>
    </row>
    <row r="58" spans="1:17" ht="15.6" x14ac:dyDescent="0.3">
      <c r="A58" s="63" t="s">
        <v>165</v>
      </c>
      <c r="B58" s="33">
        <v>1</v>
      </c>
      <c r="C58" s="53">
        <v>0</v>
      </c>
      <c r="D58" s="29">
        <f t="shared" si="25"/>
        <v>0</v>
      </c>
      <c r="E58" s="53">
        <v>0</v>
      </c>
      <c r="F58" s="29">
        <f t="shared" si="26"/>
        <v>0</v>
      </c>
      <c r="G58" s="53">
        <v>0</v>
      </c>
      <c r="H58" s="29">
        <f t="shared" si="2"/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/>
    </row>
    <row r="59" spans="1:17" ht="15.6" x14ac:dyDescent="0.3">
      <c r="A59" s="63" t="s">
        <v>166</v>
      </c>
      <c r="B59" s="33">
        <v>1</v>
      </c>
      <c r="C59" s="53">
        <v>0</v>
      </c>
      <c r="D59" s="29">
        <f t="shared" si="25"/>
        <v>0</v>
      </c>
      <c r="E59" s="53">
        <v>0</v>
      </c>
      <c r="F59" s="29">
        <f t="shared" si="26"/>
        <v>0</v>
      </c>
      <c r="G59" s="53">
        <v>0</v>
      </c>
      <c r="H59" s="29">
        <f t="shared" si="2"/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/>
    </row>
    <row r="60" spans="1:17" x14ac:dyDescent="0.3">
      <c r="A60" s="51" t="s">
        <v>169</v>
      </c>
      <c r="B60" s="33">
        <v>1</v>
      </c>
      <c r="C60" s="53">
        <v>0</v>
      </c>
      <c r="D60" s="29">
        <f t="shared" si="25"/>
        <v>0</v>
      </c>
      <c r="E60" s="53">
        <v>0</v>
      </c>
      <c r="F60" s="29">
        <f t="shared" si="26"/>
        <v>0</v>
      </c>
      <c r="G60" s="53">
        <v>0</v>
      </c>
      <c r="H60" s="29">
        <f t="shared" si="2"/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/>
    </row>
    <row r="61" spans="1:17" x14ac:dyDescent="0.3">
      <c r="A61" s="51" t="s">
        <v>169</v>
      </c>
      <c r="B61" s="33">
        <v>1</v>
      </c>
      <c r="C61" s="53">
        <v>0</v>
      </c>
      <c r="D61" s="29">
        <f t="shared" si="25"/>
        <v>0</v>
      </c>
      <c r="E61" s="53">
        <v>0</v>
      </c>
      <c r="F61" s="29">
        <f t="shared" si="26"/>
        <v>0</v>
      </c>
      <c r="G61" s="53">
        <v>0</v>
      </c>
      <c r="H61" s="29">
        <f t="shared" si="2"/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/>
    </row>
    <row r="62" spans="1:17" x14ac:dyDescent="0.3">
      <c r="A62" s="51" t="s">
        <v>169</v>
      </c>
      <c r="B62" s="33">
        <v>1</v>
      </c>
      <c r="C62" s="53">
        <v>0</v>
      </c>
      <c r="D62" s="29">
        <f t="shared" si="25"/>
        <v>0</v>
      </c>
      <c r="E62" s="53">
        <v>0</v>
      </c>
      <c r="F62" s="29">
        <f t="shared" si="26"/>
        <v>0</v>
      </c>
      <c r="G62" s="53">
        <v>0</v>
      </c>
      <c r="H62" s="29">
        <f t="shared" si="2"/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/>
    </row>
    <row r="63" spans="1:17" x14ac:dyDescent="0.3">
      <c r="A63" s="51" t="s">
        <v>169</v>
      </c>
      <c r="B63" s="33">
        <v>1</v>
      </c>
      <c r="C63" s="53">
        <v>0</v>
      </c>
      <c r="D63" s="29">
        <f t="shared" si="25"/>
        <v>0</v>
      </c>
      <c r="E63" s="53">
        <v>0</v>
      </c>
      <c r="F63" s="29">
        <f t="shared" si="26"/>
        <v>0</v>
      </c>
      <c r="G63" s="53">
        <v>0</v>
      </c>
      <c r="H63" s="29">
        <f t="shared" si="2"/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/>
    </row>
    <row r="64" spans="1:17" x14ac:dyDescent="0.3">
      <c r="A64" s="51" t="s">
        <v>169</v>
      </c>
      <c r="B64" s="33">
        <v>1</v>
      </c>
      <c r="C64" s="53">
        <v>0</v>
      </c>
      <c r="D64" s="29">
        <f t="shared" si="25"/>
        <v>0</v>
      </c>
      <c r="E64" s="53">
        <v>0</v>
      </c>
      <c r="F64" s="29">
        <f t="shared" si="26"/>
        <v>0</v>
      </c>
      <c r="G64" s="53">
        <v>0</v>
      </c>
      <c r="H64" s="29">
        <f t="shared" si="2"/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/>
    </row>
    <row r="65" spans="1:17" x14ac:dyDescent="0.3">
      <c r="A65" s="51" t="s">
        <v>169</v>
      </c>
      <c r="B65" s="33">
        <v>1</v>
      </c>
      <c r="C65" s="53">
        <v>0</v>
      </c>
      <c r="D65" s="29">
        <f t="shared" si="25"/>
        <v>0</v>
      </c>
      <c r="E65" s="53">
        <v>0</v>
      </c>
      <c r="F65" s="29">
        <f t="shared" si="26"/>
        <v>0</v>
      </c>
      <c r="G65" s="53">
        <v>0</v>
      </c>
      <c r="H65" s="29">
        <f t="shared" si="2"/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/>
    </row>
    <row r="66" spans="1:17" x14ac:dyDescent="0.3">
      <c r="A66" s="51" t="s">
        <v>246</v>
      </c>
      <c r="B66" s="33">
        <v>1</v>
      </c>
      <c r="C66" s="53">
        <v>0</v>
      </c>
      <c r="D66" s="29">
        <f t="shared" ref="D66:D69" si="42">B66*C66</f>
        <v>0</v>
      </c>
      <c r="E66" s="53">
        <v>0</v>
      </c>
      <c r="F66" s="29">
        <f t="shared" ref="F66:F69" si="43">E66*B66</f>
        <v>0</v>
      </c>
      <c r="G66" s="53">
        <v>0</v>
      </c>
      <c r="H66" s="29">
        <f t="shared" ref="H66:H69" si="44">D66+F66+G66</f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/>
    </row>
    <row r="67" spans="1:17" x14ac:dyDescent="0.3">
      <c r="A67" s="51" t="s">
        <v>247</v>
      </c>
      <c r="B67" s="33">
        <v>1</v>
      </c>
      <c r="C67" s="53">
        <v>0</v>
      </c>
      <c r="D67" s="29">
        <f t="shared" si="42"/>
        <v>0</v>
      </c>
      <c r="E67" s="53">
        <v>0</v>
      </c>
      <c r="F67" s="29">
        <f t="shared" si="43"/>
        <v>0</v>
      </c>
      <c r="G67" s="53">
        <v>0</v>
      </c>
      <c r="H67" s="29">
        <f t="shared" si="44"/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/>
    </row>
    <row r="68" spans="1:17" x14ac:dyDescent="0.3">
      <c r="A68" s="51" t="s">
        <v>247</v>
      </c>
      <c r="B68" s="33">
        <v>1</v>
      </c>
      <c r="C68" s="53">
        <v>0</v>
      </c>
      <c r="D68" s="29">
        <f t="shared" si="42"/>
        <v>0</v>
      </c>
      <c r="E68" s="53">
        <v>0</v>
      </c>
      <c r="F68" s="29">
        <f t="shared" si="43"/>
        <v>0</v>
      </c>
      <c r="G68" s="53">
        <v>0</v>
      </c>
      <c r="H68" s="29">
        <f t="shared" si="44"/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/>
    </row>
    <row r="69" spans="1:17" x14ac:dyDescent="0.3">
      <c r="A69" s="51" t="s">
        <v>247</v>
      </c>
      <c r="B69" s="33">
        <v>1</v>
      </c>
      <c r="C69" s="53">
        <v>0</v>
      </c>
      <c r="D69" s="29">
        <f t="shared" si="42"/>
        <v>0</v>
      </c>
      <c r="E69" s="53">
        <v>0</v>
      </c>
      <c r="F69" s="29">
        <f t="shared" si="43"/>
        <v>0</v>
      </c>
      <c r="G69" s="53">
        <v>0</v>
      </c>
      <c r="H69" s="29">
        <f t="shared" si="44"/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/>
    </row>
    <row r="70" spans="1:17" x14ac:dyDescent="0.3">
      <c r="A70" s="51" t="s">
        <v>169</v>
      </c>
      <c r="B70" s="33">
        <v>1</v>
      </c>
      <c r="C70" s="53">
        <v>0</v>
      </c>
      <c r="D70" s="29">
        <f t="shared" ref="D70:D72" si="45">B70*C70</f>
        <v>0</v>
      </c>
      <c r="E70" s="53">
        <v>0</v>
      </c>
      <c r="F70" s="29">
        <f t="shared" ref="F70:F72" si="46">E70*B70</f>
        <v>0</v>
      </c>
      <c r="G70" s="53">
        <v>0</v>
      </c>
      <c r="H70" s="29">
        <f t="shared" ref="H70:H72" si="47">D70+F70+G70</f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/>
    </row>
    <row r="71" spans="1:17" x14ac:dyDescent="0.3">
      <c r="A71" s="51" t="s">
        <v>169</v>
      </c>
      <c r="B71" s="33">
        <v>1</v>
      </c>
      <c r="C71" s="53">
        <v>0</v>
      </c>
      <c r="D71" s="29">
        <f t="shared" si="45"/>
        <v>0</v>
      </c>
      <c r="E71" s="53">
        <v>0</v>
      </c>
      <c r="F71" s="29">
        <f t="shared" si="46"/>
        <v>0</v>
      </c>
      <c r="G71" s="53">
        <v>0</v>
      </c>
      <c r="H71" s="29">
        <f t="shared" si="47"/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/>
    </row>
    <row r="72" spans="1:17" x14ac:dyDescent="0.3">
      <c r="A72" s="51" t="s">
        <v>169</v>
      </c>
      <c r="B72" s="33">
        <v>1</v>
      </c>
      <c r="C72" s="53">
        <v>0</v>
      </c>
      <c r="D72" s="29">
        <f t="shared" si="45"/>
        <v>0</v>
      </c>
      <c r="E72" s="53">
        <v>0</v>
      </c>
      <c r="F72" s="29">
        <f t="shared" si="46"/>
        <v>0</v>
      </c>
      <c r="G72" s="53">
        <v>0</v>
      </c>
      <c r="H72" s="29">
        <f t="shared" si="47"/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/>
    </row>
    <row r="73" spans="1:17" x14ac:dyDescent="0.3">
      <c r="A73" s="47" t="s">
        <v>158</v>
      </c>
      <c r="B73" s="33">
        <v>1</v>
      </c>
      <c r="C73" s="53">
        <v>0</v>
      </c>
      <c r="D73" s="29">
        <f t="shared" si="11"/>
        <v>0</v>
      </c>
      <c r="E73" s="53">
        <v>0</v>
      </c>
      <c r="F73" s="29">
        <f t="shared" si="24"/>
        <v>0</v>
      </c>
      <c r="G73" s="53">
        <v>0</v>
      </c>
      <c r="H73" s="29">
        <f t="shared" si="2"/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/>
    </row>
    <row r="74" spans="1:17" x14ac:dyDescent="0.3">
      <c r="A74" s="47" t="s">
        <v>158</v>
      </c>
      <c r="B74" s="33">
        <v>1</v>
      </c>
      <c r="C74" s="53">
        <v>0</v>
      </c>
      <c r="D74" s="29">
        <f t="shared" si="11"/>
        <v>0</v>
      </c>
      <c r="E74" s="53">
        <v>0</v>
      </c>
      <c r="F74" s="29">
        <f t="shared" si="24"/>
        <v>0</v>
      </c>
      <c r="G74" s="53">
        <v>0</v>
      </c>
      <c r="H74" s="29">
        <f t="shared" si="2"/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/>
    </row>
    <row r="75" spans="1:17" x14ac:dyDescent="0.3">
      <c r="A75" s="72" t="s">
        <v>183</v>
      </c>
      <c r="B75" s="33">
        <v>1</v>
      </c>
      <c r="C75" s="53">
        <v>0</v>
      </c>
      <c r="D75" s="29">
        <f t="shared" ref="D75" si="48">B75*C75</f>
        <v>0</v>
      </c>
      <c r="E75" s="53">
        <v>0</v>
      </c>
      <c r="F75" s="29">
        <f t="shared" ref="F75" si="49">E75*B75</f>
        <v>0</v>
      </c>
      <c r="G75" s="53">
        <v>0</v>
      </c>
      <c r="H75" s="29">
        <f t="shared" ref="H75" si="50">D75+F75+G75</f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/>
    </row>
    <row r="76" spans="1:17" x14ac:dyDescent="0.3">
      <c r="A76" s="18" t="s">
        <v>159</v>
      </c>
      <c r="B76" s="33">
        <v>1</v>
      </c>
      <c r="C76" s="53" t="s">
        <v>109</v>
      </c>
      <c r="D76" s="29" t="s">
        <v>109</v>
      </c>
      <c r="E76" s="53">
        <v>0</v>
      </c>
      <c r="F76" s="29">
        <f t="shared" si="24"/>
        <v>0</v>
      </c>
      <c r="G76" s="53" t="s">
        <v>109</v>
      </c>
      <c r="H76" s="29">
        <f>F76+E76</f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</row>
    <row r="77" spans="1:17" x14ac:dyDescent="0.3">
      <c r="A77" s="61" t="s">
        <v>160</v>
      </c>
      <c r="B77" s="62">
        <v>1</v>
      </c>
      <c r="C77" s="54" t="s">
        <v>109</v>
      </c>
      <c r="D77" s="32" t="s">
        <v>109</v>
      </c>
      <c r="E77" s="54">
        <v>0</v>
      </c>
      <c r="F77" s="32">
        <f t="shared" si="24"/>
        <v>0</v>
      </c>
      <c r="G77" s="54" t="s">
        <v>109</v>
      </c>
      <c r="H77" s="29">
        <f>F77+E77</f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</row>
    <row r="78" spans="1:17" x14ac:dyDescent="0.3">
      <c r="A78" s="34"/>
      <c r="B78" s="33"/>
      <c r="C78" s="29"/>
      <c r="D78" s="29"/>
      <c r="E78" s="29"/>
      <c r="F78" s="29"/>
      <c r="G78" s="29"/>
      <c r="H78" s="29"/>
    </row>
    <row r="79" spans="1:17" x14ac:dyDescent="0.3">
      <c r="A79" s="28"/>
      <c r="B79" s="22"/>
      <c r="C79" s="29"/>
      <c r="D79" s="29"/>
      <c r="E79" s="29"/>
      <c r="F79" s="29"/>
      <c r="G79" s="29"/>
      <c r="H79" s="29"/>
    </row>
    <row r="80" spans="1:17" x14ac:dyDescent="0.3">
      <c r="A80" s="30" t="s">
        <v>144</v>
      </c>
      <c r="B80" s="25"/>
      <c r="C80" s="25" t="s">
        <v>111</v>
      </c>
      <c r="D80" s="25" t="s">
        <v>112</v>
      </c>
      <c r="E80" s="25" t="s">
        <v>113</v>
      </c>
      <c r="F80" s="25" t="s">
        <v>114</v>
      </c>
      <c r="G80" s="25" t="s">
        <v>115</v>
      </c>
      <c r="H80" s="25" t="s">
        <v>133</v>
      </c>
    </row>
    <row r="81" spans="1:8" ht="14.4" customHeight="1" x14ac:dyDescent="0.3">
      <c r="A81" s="41" t="s">
        <v>134</v>
      </c>
      <c r="B81" s="31"/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32">
        <f>SUM(C81:G81)</f>
        <v>0</v>
      </c>
    </row>
    <row r="82" spans="1:8" ht="14.4" customHeight="1" x14ac:dyDescent="0.3">
      <c r="A82" s="41" t="s">
        <v>134</v>
      </c>
      <c r="B82" s="3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32">
        <f>SUM(C82:G82)</f>
        <v>0</v>
      </c>
    </row>
    <row r="83" spans="1:8" x14ac:dyDescent="0.3">
      <c r="A83" s="28"/>
      <c r="B83" s="22"/>
      <c r="C83" s="22"/>
      <c r="D83" s="22"/>
      <c r="E83" s="22"/>
      <c r="F83" s="22"/>
      <c r="G83" s="22"/>
      <c r="H83" s="22"/>
    </row>
    <row r="84" spans="1:8" ht="43.2" x14ac:dyDescent="0.3">
      <c r="A84" s="24" t="s">
        <v>120</v>
      </c>
      <c r="B84" s="25" t="s">
        <v>102</v>
      </c>
      <c r="C84" s="25" t="s">
        <v>100</v>
      </c>
      <c r="D84" s="25" t="s">
        <v>104</v>
      </c>
      <c r="E84" s="25" t="s">
        <v>101</v>
      </c>
      <c r="F84" s="25" t="s">
        <v>105</v>
      </c>
      <c r="G84" s="25" t="s">
        <v>106</v>
      </c>
      <c r="H84" s="25" t="s">
        <v>97</v>
      </c>
    </row>
    <row r="85" spans="1:8" x14ac:dyDescent="0.3">
      <c r="A85" s="23" t="s">
        <v>121</v>
      </c>
      <c r="B85" s="55"/>
      <c r="C85" s="53">
        <v>0</v>
      </c>
      <c r="D85" s="29">
        <f t="shared" ref="D85:D91" si="51">B85*C85</f>
        <v>0</v>
      </c>
      <c r="E85" s="53">
        <v>0</v>
      </c>
      <c r="F85" s="29">
        <f t="shared" ref="F85:F91" si="52">E85*B85</f>
        <v>0</v>
      </c>
      <c r="G85" s="53">
        <v>0</v>
      </c>
      <c r="H85" s="29">
        <f t="shared" ref="H85:H91" si="53">D85+F85+G85</f>
        <v>0</v>
      </c>
    </row>
    <row r="86" spans="1:8" ht="14.4" customHeight="1" x14ac:dyDescent="0.3">
      <c r="A86" s="23" t="s">
        <v>173</v>
      </c>
      <c r="B86" s="55"/>
      <c r="C86" s="53">
        <v>0</v>
      </c>
      <c r="D86" s="29">
        <f t="shared" si="51"/>
        <v>0</v>
      </c>
      <c r="E86" s="53">
        <v>0</v>
      </c>
      <c r="F86" s="29">
        <f t="shared" si="52"/>
        <v>0</v>
      </c>
      <c r="G86" s="53">
        <v>0</v>
      </c>
      <c r="H86" s="29">
        <f t="shared" si="53"/>
        <v>0</v>
      </c>
    </row>
    <row r="87" spans="1:8" x14ac:dyDescent="0.3">
      <c r="A87" s="23" t="s">
        <v>184</v>
      </c>
      <c r="B87" s="55"/>
      <c r="C87" s="53">
        <v>0</v>
      </c>
      <c r="D87" s="29">
        <f t="shared" si="51"/>
        <v>0</v>
      </c>
      <c r="E87" s="53">
        <v>0</v>
      </c>
      <c r="F87" s="29">
        <f t="shared" si="52"/>
        <v>0</v>
      </c>
      <c r="G87" s="53">
        <v>0</v>
      </c>
      <c r="H87" s="29">
        <f t="shared" si="53"/>
        <v>0</v>
      </c>
    </row>
    <row r="88" spans="1:8" x14ac:dyDescent="0.3">
      <c r="B88" s="55"/>
      <c r="C88" s="53">
        <v>0</v>
      </c>
      <c r="D88" s="29">
        <f t="shared" si="51"/>
        <v>0</v>
      </c>
      <c r="E88" s="53">
        <v>0</v>
      </c>
      <c r="F88" s="29">
        <f t="shared" si="52"/>
        <v>0</v>
      </c>
      <c r="G88" s="53">
        <v>0</v>
      </c>
      <c r="H88" s="29">
        <f t="shared" si="53"/>
        <v>0</v>
      </c>
    </row>
    <row r="89" spans="1:8" x14ac:dyDescent="0.3">
      <c r="A89" s="51" t="s">
        <v>108</v>
      </c>
      <c r="B89" s="55"/>
      <c r="C89" s="53">
        <v>0</v>
      </c>
      <c r="D89" s="29">
        <f t="shared" si="51"/>
        <v>0</v>
      </c>
      <c r="E89" s="53">
        <v>0</v>
      </c>
      <c r="F89" s="29">
        <f t="shared" si="52"/>
        <v>0</v>
      </c>
      <c r="G89" s="53">
        <v>0</v>
      </c>
      <c r="H89" s="29">
        <f t="shared" si="53"/>
        <v>0</v>
      </c>
    </row>
    <row r="90" spans="1:8" x14ac:dyDescent="0.3">
      <c r="A90" s="51" t="s">
        <v>108</v>
      </c>
      <c r="B90" s="55"/>
      <c r="C90" s="53">
        <v>0</v>
      </c>
      <c r="D90" s="29">
        <f t="shared" si="51"/>
        <v>0</v>
      </c>
      <c r="E90" s="53">
        <v>0</v>
      </c>
      <c r="F90" s="29">
        <f t="shared" si="52"/>
        <v>0</v>
      </c>
      <c r="G90" s="53">
        <v>0</v>
      </c>
      <c r="H90" s="29">
        <f t="shared" si="53"/>
        <v>0</v>
      </c>
    </row>
    <row r="91" spans="1:8" x14ac:dyDescent="0.3">
      <c r="A91" s="56" t="s">
        <v>108</v>
      </c>
      <c r="B91" s="57"/>
      <c r="C91" s="54">
        <v>0</v>
      </c>
      <c r="D91" s="32">
        <f t="shared" si="51"/>
        <v>0</v>
      </c>
      <c r="E91" s="54">
        <v>0</v>
      </c>
      <c r="F91" s="32">
        <f t="shared" si="52"/>
        <v>0</v>
      </c>
      <c r="G91" s="54">
        <v>0</v>
      </c>
      <c r="H91" s="32">
        <f t="shared" si="53"/>
        <v>0</v>
      </c>
    </row>
    <row r="92" spans="1:8" x14ac:dyDescent="0.3">
      <c r="A92" s="58"/>
      <c r="B92" s="26"/>
      <c r="C92" s="27"/>
      <c r="D92" s="27"/>
      <c r="E92" s="27"/>
      <c r="F92" s="27"/>
      <c r="G92" s="27"/>
      <c r="H92" s="27"/>
    </row>
    <row r="93" spans="1:8" x14ac:dyDescent="0.3">
      <c r="B93" s="22"/>
      <c r="C93" s="29"/>
      <c r="D93" s="29"/>
      <c r="E93" s="29"/>
      <c r="F93" s="29"/>
      <c r="G93" s="29"/>
      <c r="H93" s="29"/>
    </row>
    <row r="94" spans="1:8" ht="43.2" x14ac:dyDescent="0.3">
      <c r="A94" s="24" t="s">
        <v>135</v>
      </c>
      <c r="B94" s="25" t="s">
        <v>102</v>
      </c>
      <c r="C94" s="25" t="s">
        <v>100</v>
      </c>
      <c r="D94" s="25" t="s">
        <v>104</v>
      </c>
      <c r="E94" s="25" t="s">
        <v>101</v>
      </c>
      <c r="F94" s="25" t="s">
        <v>105</v>
      </c>
      <c r="G94" s="25" t="s">
        <v>106</v>
      </c>
      <c r="H94" s="25" t="s">
        <v>97</v>
      </c>
    </row>
    <row r="95" spans="1:8" x14ac:dyDescent="0.3">
      <c r="A95" s="4" t="s">
        <v>169</v>
      </c>
      <c r="B95" s="40">
        <v>1</v>
      </c>
      <c r="C95" s="53">
        <v>0</v>
      </c>
      <c r="D95" s="29">
        <f t="shared" ref="D95:D100" si="54">B95*C95</f>
        <v>0</v>
      </c>
      <c r="E95" s="53">
        <v>0</v>
      </c>
      <c r="F95" s="29">
        <f t="shared" ref="F95:F100" si="55">E95*B95</f>
        <v>0</v>
      </c>
      <c r="G95" s="53">
        <v>0</v>
      </c>
      <c r="H95" s="29">
        <f t="shared" ref="H95:H100" si="56">D95+F95+G95</f>
        <v>0</v>
      </c>
    </row>
    <row r="96" spans="1:8" x14ac:dyDescent="0.3">
      <c r="A96" s="4" t="s">
        <v>169</v>
      </c>
      <c r="B96" s="74">
        <v>1</v>
      </c>
      <c r="C96" s="53">
        <v>0</v>
      </c>
      <c r="D96" s="29">
        <f t="shared" si="54"/>
        <v>0</v>
      </c>
      <c r="E96" s="53">
        <v>0</v>
      </c>
      <c r="F96" s="29">
        <f t="shared" si="55"/>
        <v>0</v>
      </c>
      <c r="G96" s="53">
        <v>0</v>
      </c>
      <c r="H96" s="29">
        <f t="shared" si="56"/>
        <v>0</v>
      </c>
    </row>
    <row r="97" spans="1:8" x14ac:dyDescent="0.3">
      <c r="A97" s="4" t="s">
        <v>169</v>
      </c>
      <c r="B97" s="74">
        <v>1</v>
      </c>
      <c r="C97" s="53">
        <v>0</v>
      </c>
      <c r="D97" s="29">
        <f t="shared" si="54"/>
        <v>0</v>
      </c>
      <c r="E97" s="53">
        <v>0</v>
      </c>
      <c r="F97" s="29">
        <f t="shared" si="55"/>
        <v>0</v>
      </c>
      <c r="G97" s="53">
        <v>0</v>
      </c>
      <c r="H97" s="29">
        <f t="shared" si="56"/>
        <v>0</v>
      </c>
    </row>
    <row r="98" spans="1:8" x14ac:dyDescent="0.3">
      <c r="A98" s="4" t="s">
        <v>200</v>
      </c>
      <c r="B98" s="73" t="s">
        <v>209</v>
      </c>
      <c r="C98" s="53">
        <v>0</v>
      </c>
      <c r="D98" s="29" t="e">
        <f t="shared" si="54"/>
        <v>#VALUE!</v>
      </c>
      <c r="E98" s="53">
        <v>0</v>
      </c>
      <c r="F98" s="29" t="e">
        <f t="shared" si="55"/>
        <v>#VALUE!</v>
      </c>
      <c r="G98" s="53">
        <v>0</v>
      </c>
      <c r="H98" s="29" t="e">
        <f t="shared" si="56"/>
        <v>#VALUE!</v>
      </c>
    </row>
    <row r="99" spans="1:8" x14ac:dyDescent="0.3">
      <c r="A99" s="59" t="s">
        <v>201</v>
      </c>
      <c r="B99" s="22">
        <v>500</v>
      </c>
      <c r="C99" s="53">
        <v>0</v>
      </c>
      <c r="D99" s="29">
        <f t="shared" si="54"/>
        <v>0</v>
      </c>
      <c r="E99" s="53">
        <v>0</v>
      </c>
      <c r="F99" s="29">
        <f t="shared" si="55"/>
        <v>0</v>
      </c>
      <c r="G99" s="53">
        <v>0</v>
      </c>
      <c r="H99" s="29">
        <f t="shared" si="56"/>
        <v>0</v>
      </c>
    </row>
    <row r="100" spans="1:8" x14ac:dyDescent="0.3">
      <c r="A100" s="135" t="s">
        <v>241</v>
      </c>
      <c r="B100" s="37">
        <v>1</v>
      </c>
      <c r="C100" s="54">
        <v>0</v>
      </c>
      <c r="D100" s="32">
        <f t="shared" si="54"/>
        <v>0</v>
      </c>
      <c r="E100" s="54">
        <v>0</v>
      </c>
      <c r="F100" s="32">
        <f t="shared" si="55"/>
        <v>0</v>
      </c>
      <c r="G100" s="54">
        <v>0</v>
      </c>
      <c r="H100" s="32">
        <f t="shared" si="56"/>
        <v>0</v>
      </c>
    </row>
    <row r="101" spans="1:8" x14ac:dyDescent="0.3">
      <c r="C101" s="29"/>
      <c r="D101" s="29"/>
      <c r="E101" s="29"/>
      <c r="F101" s="29"/>
      <c r="G101" s="29"/>
      <c r="H101" s="29"/>
    </row>
    <row r="102" spans="1:8" x14ac:dyDescent="0.3">
      <c r="C102" s="29"/>
      <c r="D102" s="29"/>
      <c r="E102" s="29"/>
      <c r="F102" s="29"/>
      <c r="G102" s="29"/>
      <c r="H102" s="29"/>
    </row>
    <row r="103" spans="1:8" ht="28.8" x14ac:dyDescent="0.3">
      <c r="A103" s="69" t="s">
        <v>178</v>
      </c>
      <c r="B103" s="70" t="s">
        <v>102</v>
      </c>
      <c r="C103" s="70" t="s">
        <v>193</v>
      </c>
    </row>
    <row r="104" spans="1:8" x14ac:dyDescent="0.3">
      <c r="A104" s="68" t="s">
        <v>185</v>
      </c>
      <c r="B104" s="65" t="s">
        <v>187</v>
      </c>
      <c r="C104" s="53">
        <v>0</v>
      </c>
    </row>
    <row r="105" spans="1:8" x14ac:dyDescent="0.3">
      <c r="A105" s="68" t="s">
        <v>179</v>
      </c>
      <c r="B105" s="71" t="s">
        <v>197</v>
      </c>
      <c r="C105" s="53">
        <v>0</v>
      </c>
    </row>
    <row r="106" spans="1:8" x14ac:dyDescent="0.3">
      <c r="A106" s="68" t="s">
        <v>186</v>
      </c>
      <c r="B106" s="71">
        <v>1</v>
      </c>
      <c r="C106" s="53">
        <v>0</v>
      </c>
    </row>
    <row r="107" spans="1:8" x14ac:dyDescent="0.3">
      <c r="A107" s="137" t="s">
        <v>244</v>
      </c>
    </row>
    <row r="108" spans="1:8" x14ac:dyDescent="0.3">
      <c r="A108" s="137" t="s">
        <v>245</v>
      </c>
    </row>
    <row r="109" spans="1:8" x14ac:dyDescent="0.3">
      <c r="A109" s="137" t="s">
        <v>242</v>
      </c>
      <c r="B109" s="40">
        <v>1</v>
      </c>
    </row>
    <row r="110" spans="1:8" x14ac:dyDescent="0.3">
      <c r="A110" s="137" t="s">
        <v>243</v>
      </c>
      <c r="B110" s="40">
        <v>2</v>
      </c>
    </row>
  </sheetData>
  <sheetProtection formatColumns="0" selectLockedCells="1"/>
  <pageMargins left="0.25" right="0.25" top="0.75" bottom="0.75" header="0.3" footer="0.3"/>
  <pageSetup scale="46" fitToWidth="0" orientation="portrait" r:id="rId1"/>
  <headerFooter>
    <oddHeader>&amp;C&amp;"-,Bold"Exhibit A
RFP #15-008
Network Electronics Systems and Services</oddHeader>
  </headerFooter>
  <rowBreaks count="1" manualBreakCount="1">
    <brk id="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4"/>
  <sheetViews>
    <sheetView topLeftCell="A18" workbookViewId="0">
      <selection activeCell="M17" sqref="M17"/>
    </sheetView>
  </sheetViews>
  <sheetFormatPr defaultColWidth="9.109375" defaultRowHeight="14.4" x14ac:dyDescent="0.3"/>
  <cols>
    <col min="1" max="1" width="66.44140625" style="4" bestFit="1" customWidth="1"/>
    <col min="2" max="2" width="10.109375" style="19" customWidth="1"/>
    <col min="3" max="3" width="14.5546875" style="14" customWidth="1"/>
    <col min="4" max="7" width="10.6640625" style="14" customWidth="1"/>
    <col min="8" max="8" width="11.5546875" style="14" bestFit="1" customWidth="1"/>
    <col min="9" max="9" width="10.6640625" style="14" customWidth="1"/>
    <col min="10" max="10" width="22.6640625" style="4" customWidth="1"/>
    <col min="11" max="16384" width="9.109375" style="4"/>
  </cols>
  <sheetData>
    <row r="1" spans="1:9" x14ac:dyDescent="0.3">
      <c r="A1" s="15" t="s">
        <v>10</v>
      </c>
      <c r="B1" s="39"/>
      <c r="H1" s="4"/>
      <c r="I1" s="4"/>
    </row>
    <row r="2" spans="1:9" ht="15" thickBot="1" x14ac:dyDescent="0.35">
      <c r="A2" s="4" t="s">
        <v>234</v>
      </c>
      <c r="H2" s="4"/>
      <c r="I2" s="4"/>
    </row>
    <row r="3" spans="1:9" ht="28.8" x14ac:dyDescent="0.3">
      <c r="A3" s="99" t="s">
        <v>96</v>
      </c>
      <c r="B3" s="100" t="s">
        <v>161</v>
      </c>
      <c r="C3" s="100" t="s">
        <v>145</v>
      </c>
      <c r="D3" s="100" t="s">
        <v>146</v>
      </c>
      <c r="E3" s="100" t="s">
        <v>147</v>
      </c>
      <c r="F3" s="100" t="s">
        <v>106</v>
      </c>
      <c r="G3" s="101" t="s">
        <v>97</v>
      </c>
      <c r="H3" s="4"/>
      <c r="I3" s="4"/>
    </row>
    <row r="4" spans="1:9" x14ac:dyDescent="0.3">
      <c r="A4" s="82" t="s">
        <v>221</v>
      </c>
      <c r="B4" s="102">
        <v>32</v>
      </c>
      <c r="C4" s="102">
        <v>48</v>
      </c>
      <c r="D4" s="84">
        <v>0</v>
      </c>
      <c r="E4" s="84">
        <v>0</v>
      </c>
      <c r="F4" s="84">
        <v>0</v>
      </c>
      <c r="G4" s="85">
        <f>SUM(D4:F4)</f>
        <v>0</v>
      </c>
      <c r="H4" s="4"/>
      <c r="I4" s="4"/>
    </row>
    <row r="5" spans="1:9" x14ac:dyDescent="0.3">
      <c r="A5" s="82" t="s">
        <v>220</v>
      </c>
      <c r="B5" s="102"/>
      <c r="C5" s="102">
        <f>7*24</f>
        <v>168</v>
      </c>
      <c r="D5" s="84">
        <v>0</v>
      </c>
      <c r="E5" s="84">
        <v>0</v>
      </c>
      <c r="F5" s="84">
        <v>0</v>
      </c>
      <c r="G5" s="85">
        <f>SUM(D5:F5)</f>
        <v>0</v>
      </c>
      <c r="H5" s="4"/>
      <c r="I5" s="4"/>
    </row>
    <row r="6" spans="1:9" x14ac:dyDescent="0.3">
      <c r="A6" s="82" t="s">
        <v>136</v>
      </c>
      <c r="B6" s="126"/>
      <c r="C6" s="126"/>
      <c r="D6" s="127"/>
      <c r="E6" s="127"/>
      <c r="F6" s="127"/>
      <c r="G6" s="128"/>
      <c r="H6" s="4"/>
      <c r="I6" s="4"/>
    </row>
    <row r="7" spans="1:9" x14ac:dyDescent="0.3">
      <c r="A7" s="82" t="s">
        <v>137</v>
      </c>
      <c r="B7" s="102">
        <v>2</v>
      </c>
      <c r="C7" s="102">
        <v>192</v>
      </c>
      <c r="D7" s="84">
        <v>0</v>
      </c>
      <c r="E7" s="84">
        <v>0</v>
      </c>
      <c r="F7" s="84">
        <v>0</v>
      </c>
      <c r="G7" s="85">
        <f t="shared" ref="G7:G15" si="0">SUM(D7:F7)</f>
        <v>0</v>
      </c>
      <c r="H7" s="4"/>
      <c r="I7" s="4"/>
    </row>
    <row r="8" spans="1:9" x14ac:dyDescent="0.3">
      <c r="A8" s="82" t="s">
        <v>138</v>
      </c>
      <c r="B8" s="102">
        <v>2</v>
      </c>
      <c r="C8" s="102">
        <v>240</v>
      </c>
      <c r="D8" s="84">
        <v>0</v>
      </c>
      <c r="E8" s="84">
        <v>0</v>
      </c>
      <c r="F8" s="84">
        <v>0</v>
      </c>
      <c r="G8" s="85">
        <f t="shared" si="0"/>
        <v>0</v>
      </c>
      <c r="H8" s="4"/>
      <c r="I8" s="4"/>
    </row>
    <row r="9" spans="1:9" x14ac:dyDescent="0.3">
      <c r="A9" s="82" t="s">
        <v>139</v>
      </c>
      <c r="B9" s="102">
        <v>1</v>
      </c>
      <c r="C9" s="102">
        <v>72</v>
      </c>
      <c r="D9" s="84">
        <v>0</v>
      </c>
      <c r="E9" s="84">
        <v>0</v>
      </c>
      <c r="F9" s="84">
        <v>0</v>
      </c>
      <c r="G9" s="85">
        <f t="shared" si="0"/>
        <v>0</v>
      </c>
      <c r="H9" s="4"/>
      <c r="I9" s="4"/>
    </row>
    <row r="10" spans="1:9" x14ac:dyDescent="0.3">
      <c r="A10" s="82" t="s">
        <v>140</v>
      </c>
      <c r="B10" s="102">
        <v>1</v>
      </c>
      <c r="C10" s="102">
        <v>48</v>
      </c>
      <c r="D10" s="84">
        <v>0</v>
      </c>
      <c r="E10" s="84">
        <v>0</v>
      </c>
      <c r="F10" s="84">
        <v>0</v>
      </c>
      <c r="G10" s="85">
        <f t="shared" si="0"/>
        <v>0</v>
      </c>
      <c r="H10" s="4"/>
      <c r="I10" s="4"/>
    </row>
    <row r="11" spans="1:9" x14ac:dyDescent="0.3">
      <c r="A11" s="82" t="s">
        <v>141</v>
      </c>
      <c r="B11" s="102">
        <v>2</v>
      </c>
      <c r="C11" s="102">
        <v>96</v>
      </c>
      <c r="D11" s="84">
        <v>0</v>
      </c>
      <c r="E11" s="84">
        <v>0</v>
      </c>
      <c r="F11" s="84">
        <v>0</v>
      </c>
      <c r="G11" s="85">
        <f t="shared" si="0"/>
        <v>0</v>
      </c>
      <c r="H11" s="4"/>
      <c r="I11" s="4"/>
    </row>
    <row r="12" spans="1:9" x14ac:dyDescent="0.3">
      <c r="A12" s="82" t="s">
        <v>142</v>
      </c>
      <c r="B12" s="102">
        <v>1</v>
      </c>
      <c r="C12" s="102">
        <v>48</v>
      </c>
      <c r="D12" s="84">
        <v>0</v>
      </c>
      <c r="E12" s="84">
        <v>0</v>
      </c>
      <c r="F12" s="84">
        <v>0</v>
      </c>
      <c r="G12" s="85">
        <f t="shared" si="0"/>
        <v>0</v>
      </c>
      <c r="H12" s="4"/>
      <c r="I12" s="4"/>
    </row>
    <row r="13" spans="1:9" x14ac:dyDescent="0.3">
      <c r="A13" s="82" t="s">
        <v>143</v>
      </c>
      <c r="B13" s="102">
        <v>1</v>
      </c>
      <c r="C13" s="102">
        <v>48</v>
      </c>
      <c r="D13" s="84">
        <v>0</v>
      </c>
      <c r="E13" s="84">
        <v>0</v>
      </c>
      <c r="F13" s="84">
        <v>0</v>
      </c>
      <c r="G13" s="85">
        <f t="shared" si="0"/>
        <v>0</v>
      </c>
      <c r="H13" s="4"/>
      <c r="I13" s="4"/>
    </row>
    <row r="14" spans="1:9" x14ac:dyDescent="0.3">
      <c r="A14" s="103" t="s">
        <v>99</v>
      </c>
      <c r="B14" s="104"/>
      <c r="C14" s="104"/>
      <c r="D14" s="84">
        <v>0</v>
      </c>
      <c r="E14" s="84">
        <v>0</v>
      </c>
      <c r="F14" s="84">
        <v>0</v>
      </c>
      <c r="G14" s="85">
        <f t="shared" si="0"/>
        <v>0</v>
      </c>
      <c r="H14" s="4"/>
      <c r="I14" s="4"/>
    </row>
    <row r="15" spans="1:9" x14ac:dyDescent="0.3">
      <c r="A15" s="103" t="s">
        <v>99</v>
      </c>
      <c r="B15" s="104"/>
      <c r="C15" s="104"/>
      <c r="D15" s="84">
        <v>0</v>
      </c>
      <c r="E15" s="84">
        <v>0</v>
      </c>
      <c r="F15" s="84">
        <v>0</v>
      </c>
      <c r="G15" s="85">
        <f t="shared" si="0"/>
        <v>0</v>
      </c>
      <c r="H15" s="4"/>
      <c r="I15" s="4"/>
    </row>
    <row r="16" spans="1:9" x14ac:dyDescent="0.3">
      <c r="A16" s="105" t="s">
        <v>99</v>
      </c>
      <c r="B16" s="44"/>
      <c r="C16" s="44"/>
      <c r="D16" s="42">
        <v>0</v>
      </c>
      <c r="E16" s="42">
        <v>0</v>
      </c>
      <c r="F16" s="42">
        <v>0</v>
      </c>
      <c r="G16" s="90">
        <f>SUM(D16:F16)</f>
        <v>0</v>
      </c>
      <c r="H16" s="4"/>
      <c r="I16" s="4"/>
    </row>
    <row r="17" spans="1:9" ht="15" thickBot="1" x14ac:dyDescent="0.35">
      <c r="A17" s="106"/>
      <c r="B17" s="107"/>
      <c r="C17" s="107"/>
      <c r="D17" s="108"/>
      <c r="E17" s="108"/>
      <c r="F17" s="109" t="s">
        <v>103</v>
      </c>
      <c r="G17" s="110">
        <f>SUM(G4:G16)</f>
        <v>0</v>
      </c>
      <c r="H17" s="4"/>
      <c r="I17" s="4"/>
    </row>
    <row r="19" spans="1:9" x14ac:dyDescent="0.3">
      <c r="D19" s="20"/>
      <c r="E19" s="20"/>
      <c r="F19" s="20"/>
      <c r="G19" s="20"/>
      <c r="H19" s="20"/>
      <c r="I19" s="20"/>
    </row>
    <row r="20" spans="1:9" x14ac:dyDescent="0.3">
      <c r="A20" s="13" t="s">
        <v>10</v>
      </c>
      <c r="B20" s="11"/>
      <c r="C20" s="11"/>
      <c r="D20" s="11"/>
      <c r="E20" s="11"/>
      <c r="F20" s="11"/>
      <c r="G20" s="11"/>
      <c r="H20" s="11"/>
      <c r="I20" s="20"/>
    </row>
    <row r="21" spans="1:9" ht="15" thickBot="1" x14ac:dyDescent="0.35">
      <c r="A21"/>
      <c r="B21" s="11"/>
      <c r="C21" s="11"/>
      <c r="D21" s="11"/>
      <c r="E21" s="11"/>
      <c r="F21" s="11"/>
      <c r="G21" s="11"/>
      <c r="H21" s="11"/>
      <c r="I21" s="20"/>
    </row>
    <row r="22" spans="1:9" ht="43.2" x14ac:dyDescent="0.3">
      <c r="A22" s="79" t="s">
        <v>96</v>
      </c>
      <c r="B22" s="80" t="s">
        <v>102</v>
      </c>
      <c r="C22" s="80" t="s">
        <v>100</v>
      </c>
      <c r="D22" s="80" t="s">
        <v>104</v>
      </c>
      <c r="E22" s="80" t="s">
        <v>101</v>
      </c>
      <c r="F22" s="80" t="s">
        <v>105</v>
      </c>
      <c r="G22" s="80" t="s">
        <v>106</v>
      </c>
      <c r="H22" s="81" t="s">
        <v>97</v>
      </c>
      <c r="I22" s="20"/>
    </row>
    <row r="23" spans="1:9" x14ac:dyDescent="0.3">
      <c r="A23" s="82" t="s">
        <v>174</v>
      </c>
      <c r="B23" s="83">
        <v>50</v>
      </c>
      <c r="C23" s="84">
        <v>0</v>
      </c>
      <c r="D23" s="21">
        <f t="shared" ref="D23:D25" si="1">B23*C23</f>
        <v>0</v>
      </c>
      <c r="E23" s="84">
        <v>0</v>
      </c>
      <c r="F23" s="21">
        <f t="shared" ref="F23:F25" si="2">E23*B23</f>
        <v>0</v>
      </c>
      <c r="G23" s="84">
        <v>0</v>
      </c>
      <c r="H23" s="85">
        <f t="shared" ref="H23:H32" si="3">D23+F23+G23</f>
        <v>0</v>
      </c>
      <c r="I23" s="4"/>
    </row>
    <row r="24" spans="1:9" x14ac:dyDescent="0.3">
      <c r="A24" s="82" t="s">
        <v>216</v>
      </c>
      <c r="B24" s="83">
        <v>50</v>
      </c>
      <c r="C24" s="84">
        <v>0</v>
      </c>
      <c r="D24" s="21">
        <f t="shared" si="1"/>
        <v>0</v>
      </c>
      <c r="E24" s="84">
        <v>0</v>
      </c>
      <c r="F24" s="21">
        <f t="shared" si="2"/>
        <v>0</v>
      </c>
      <c r="G24" s="84">
        <v>0</v>
      </c>
      <c r="H24" s="85">
        <f t="shared" si="3"/>
        <v>0</v>
      </c>
      <c r="I24" s="4"/>
    </row>
    <row r="25" spans="1:9" customFormat="1" x14ac:dyDescent="0.3">
      <c r="A25" s="82" t="s">
        <v>175</v>
      </c>
      <c r="B25" s="83">
        <v>50</v>
      </c>
      <c r="C25" s="84">
        <v>0</v>
      </c>
      <c r="D25" s="21">
        <f t="shared" si="1"/>
        <v>0</v>
      </c>
      <c r="E25" s="84">
        <v>0</v>
      </c>
      <c r="F25" s="21">
        <f t="shared" si="2"/>
        <v>0</v>
      </c>
      <c r="G25" s="84">
        <v>0</v>
      </c>
      <c r="H25" s="85">
        <f t="shared" si="3"/>
        <v>0</v>
      </c>
    </row>
    <row r="26" spans="1:9" x14ac:dyDescent="0.3">
      <c r="A26" s="113" t="s">
        <v>98</v>
      </c>
      <c r="B26" s="114">
        <v>8</v>
      </c>
      <c r="C26" s="115">
        <v>0</v>
      </c>
      <c r="D26" s="116">
        <f t="shared" ref="D26:D32" si="4">B26*C26</f>
        <v>0</v>
      </c>
      <c r="E26" s="115">
        <v>0</v>
      </c>
      <c r="F26" s="116">
        <f t="shared" ref="F26:F32" si="5">E26*B26</f>
        <v>0</v>
      </c>
      <c r="G26" s="115">
        <v>0</v>
      </c>
      <c r="H26" s="117">
        <f t="shared" si="3"/>
        <v>0</v>
      </c>
      <c r="I26" s="20"/>
    </row>
    <row r="27" spans="1:9" x14ac:dyDescent="0.3">
      <c r="A27" s="118" t="s">
        <v>210</v>
      </c>
      <c r="B27" s="114">
        <v>1</v>
      </c>
      <c r="C27" s="115">
        <v>0</v>
      </c>
      <c r="D27" s="116">
        <f t="shared" si="4"/>
        <v>0</v>
      </c>
      <c r="E27" s="115">
        <v>0</v>
      </c>
      <c r="F27" s="116">
        <f t="shared" si="5"/>
        <v>0</v>
      </c>
      <c r="G27" s="115">
        <v>0</v>
      </c>
      <c r="H27" s="117">
        <f t="shared" si="3"/>
        <v>0</v>
      </c>
      <c r="I27" s="20"/>
    </row>
    <row r="28" spans="1:9" x14ac:dyDescent="0.3">
      <c r="A28" s="118" t="s">
        <v>176</v>
      </c>
      <c r="B28" s="114">
        <v>1</v>
      </c>
      <c r="C28" s="115">
        <v>0</v>
      </c>
      <c r="D28" s="116">
        <f t="shared" si="4"/>
        <v>0</v>
      </c>
      <c r="E28" s="115">
        <v>0</v>
      </c>
      <c r="F28" s="116">
        <f t="shared" si="5"/>
        <v>0</v>
      </c>
      <c r="G28" s="115">
        <v>0</v>
      </c>
      <c r="H28" s="117">
        <f t="shared" si="3"/>
        <v>0</v>
      </c>
    </row>
    <row r="29" spans="1:9" x14ac:dyDescent="0.3">
      <c r="A29" s="118" t="s">
        <v>177</v>
      </c>
      <c r="B29" s="114">
        <v>1</v>
      </c>
      <c r="C29" s="115">
        <v>0</v>
      </c>
      <c r="D29" s="116">
        <f t="shared" si="4"/>
        <v>0</v>
      </c>
      <c r="E29" s="115">
        <v>0</v>
      </c>
      <c r="F29" s="116">
        <f t="shared" si="5"/>
        <v>0</v>
      </c>
      <c r="G29" s="115">
        <v>0</v>
      </c>
      <c r="H29" s="117">
        <f t="shared" si="3"/>
        <v>0</v>
      </c>
    </row>
    <row r="30" spans="1:9" x14ac:dyDescent="0.3">
      <c r="A30" s="87" t="s">
        <v>99</v>
      </c>
      <c r="B30" s="88"/>
      <c r="C30" s="115">
        <v>0</v>
      </c>
      <c r="D30" s="116">
        <f t="shared" si="4"/>
        <v>0</v>
      </c>
      <c r="E30" s="115">
        <v>0</v>
      </c>
      <c r="F30" s="116">
        <f t="shared" si="5"/>
        <v>0</v>
      </c>
      <c r="G30" s="115">
        <v>0</v>
      </c>
      <c r="H30" s="117">
        <f t="shared" si="3"/>
        <v>0</v>
      </c>
    </row>
    <row r="31" spans="1:9" x14ac:dyDescent="0.3">
      <c r="A31" s="87" t="s">
        <v>99</v>
      </c>
      <c r="B31" s="88"/>
      <c r="C31" s="115">
        <v>0</v>
      </c>
      <c r="D31" s="116">
        <f t="shared" si="4"/>
        <v>0</v>
      </c>
      <c r="E31" s="115">
        <v>0</v>
      </c>
      <c r="F31" s="116">
        <f t="shared" si="5"/>
        <v>0</v>
      </c>
      <c r="G31" s="115">
        <v>0</v>
      </c>
      <c r="H31" s="117">
        <f t="shared" si="3"/>
        <v>0</v>
      </c>
    </row>
    <row r="32" spans="1:9" x14ac:dyDescent="0.3">
      <c r="A32" s="89" t="s">
        <v>99</v>
      </c>
      <c r="B32" s="46"/>
      <c r="C32" s="66">
        <v>0</v>
      </c>
      <c r="D32" s="67">
        <f t="shared" si="4"/>
        <v>0</v>
      </c>
      <c r="E32" s="66">
        <v>0</v>
      </c>
      <c r="F32" s="67">
        <f t="shared" si="5"/>
        <v>0</v>
      </c>
      <c r="G32" s="66">
        <v>0</v>
      </c>
      <c r="H32" s="119">
        <f t="shared" si="3"/>
        <v>0</v>
      </c>
    </row>
    <row r="33" spans="1:8" x14ac:dyDescent="0.3">
      <c r="A33" s="87"/>
      <c r="B33" s="88"/>
      <c r="C33" s="115"/>
      <c r="D33" s="115"/>
      <c r="E33" s="115"/>
      <c r="F33" s="115"/>
      <c r="G33" s="115"/>
      <c r="H33" s="120"/>
    </row>
    <row r="34" spans="1:8" ht="15" thickBot="1" x14ac:dyDescent="0.35">
      <c r="A34" s="121"/>
      <c r="B34" s="122"/>
      <c r="C34" s="123"/>
      <c r="D34" s="123"/>
      <c r="E34" s="123"/>
      <c r="F34" s="123"/>
      <c r="G34" s="124" t="s">
        <v>103</v>
      </c>
      <c r="H34" s="125">
        <f>SUM(H23:H33)</f>
        <v>0</v>
      </c>
    </row>
  </sheetData>
  <sheetProtection formatColumns="0" selectLockedCells="1"/>
  <pageMargins left="0.7" right="0.7" top="0.75" bottom="0.75" header="0.3" footer="0.3"/>
  <pageSetup scale="84" orientation="landscape" r:id="rId1"/>
  <headerFooter>
    <oddHeader>&amp;CBEAUFORT COUNTY SCHOOL DISTRICT
RFP 013-00X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9"/>
  <sheetViews>
    <sheetView workbookViewId="0">
      <selection activeCell="A2" sqref="A2"/>
    </sheetView>
  </sheetViews>
  <sheetFormatPr defaultColWidth="8.88671875" defaultRowHeight="14.4" x14ac:dyDescent="0.3"/>
  <cols>
    <col min="1" max="1" width="66.44140625" style="4" bestFit="1" customWidth="1"/>
    <col min="2" max="2" width="10.33203125" style="14" customWidth="1"/>
    <col min="3" max="6" width="10.6640625" style="14" customWidth="1"/>
    <col min="7" max="7" width="11.5546875" style="14" bestFit="1" customWidth="1"/>
    <col min="8" max="8" width="10.6640625" style="14" customWidth="1"/>
    <col min="9" max="16384" width="8.88671875" style="4"/>
  </cols>
  <sheetData>
    <row r="1" spans="1:8" x14ac:dyDescent="0.3">
      <c r="A1" s="15" t="s">
        <v>214</v>
      </c>
    </row>
    <row r="2" spans="1:8" ht="15" thickBot="1" x14ac:dyDescent="0.35">
      <c r="A2" s="4" t="s">
        <v>234</v>
      </c>
      <c r="B2" s="19"/>
    </row>
    <row r="3" spans="1:8" ht="43.2" x14ac:dyDescent="0.3">
      <c r="A3" s="99" t="s">
        <v>96</v>
      </c>
      <c r="B3" s="100" t="s">
        <v>161</v>
      </c>
      <c r="C3" s="100" t="s">
        <v>145</v>
      </c>
      <c r="D3" s="100" t="s">
        <v>146</v>
      </c>
      <c r="E3" s="100" t="s">
        <v>147</v>
      </c>
      <c r="F3" s="100" t="s">
        <v>106</v>
      </c>
      <c r="G3" s="101" t="s">
        <v>97</v>
      </c>
    </row>
    <row r="4" spans="1:8" x14ac:dyDescent="0.3">
      <c r="A4" s="82" t="s">
        <v>221</v>
      </c>
      <c r="B4" s="102">
        <v>32</v>
      </c>
      <c r="C4" s="102">
        <v>48</v>
      </c>
      <c r="D4" s="84">
        <v>0</v>
      </c>
      <c r="E4" s="84">
        <v>0</v>
      </c>
      <c r="F4" s="84">
        <v>0</v>
      </c>
      <c r="G4" s="85">
        <f>SUM(D4:F4)</f>
        <v>0</v>
      </c>
    </row>
    <row r="5" spans="1:8" x14ac:dyDescent="0.3">
      <c r="A5" s="82" t="s">
        <v>220</v>
      </c>
      <c r="B5" s="102"/>
      <c r="C5" s="102">
        <f>7*24</f>
        <v>168</v>
      </c>
      <c r="D5" s="84">
        <v>0</v>
      </c>
      <c r="E5" s="84">
        <v>0</v>
      </c>
      <c r="F5" s="84">
        <v>0</v>
      </c>
      <c r="G5" s="85">
        <f>SUM(D5:F5)</f>
        <v>0</v>
      </c>
      <c r="H5" s="4"/>
    </row>
    <row r="6" spans="1:8" x14ac:dyDescent="0.3">
      <c r="A6" s="82" t="s">
        <v>136</v>
      </c>
      <c r="B6" s="126"/>
      <c r="C6" s="126"/>
      <c r="D6" s="127"/>
      <c r="E6" s="127"/>
      <c r="F6" s="127"/>
      <c r="G6" s="128"/>
    </row>
    <row r="7" spans="1:8" x14ac:dyDescent="0.3">
      <c r="A7" s="82" t="s">
        <v>148</v>
      </c>
      <c r="B7" s="102">
        <v>2</v>
      </c>
      <c r="C7" s="102">
        <v>144</v>
      </c>
      <c r="D7" s="84">
        <v>0</v>
      </c>
      <c r="E7" s="84">
        <v>0</v>
      </c>
      <c r="F7" s="84">
        <v>0</v>
      </c>
      <c r="G7" s="85">
        <f t="shared" ref="G7:G15" si="0">SUM(D7:F7)</f>
        <v>0</v>
      </c>
    </row>
    <row r="8" spans="1:8" x14ac:dyDescent="0.3">
      <c r="A8" s="82" t="s">
        <v>141</v>
      </c>
      <c r="B8" s="102">
        <v>2</v>
      </c>
      <c r="C8" s="102">
        <v>144</v>
      </c>
      <c r="D8" s="84">
        <v>0</v>
      </c>
      <c r="E8" s="84">
        <v>0</v>
      </c>
      <c r="F8" s="84">
        <v>0</v>
      </c>
      <c r="G8" s="85">
        <f t="shared" si="0"/>
        <v>0</v>
      </c>
    </row>
    <row r="9" spans="1:8" x14ac:dyDescent="0.3">
      <c r="A9" s="82" t="s">
        <v>142</v>
      </c>
      <c r="B9" s="102">
        <v>2</v>
      </c>
      <c r="C9" s="102">
        <v>192</v>
      </c>
      <c r="D9" s="84">
        <v>0</v>
      </c>
      <c r="E9" s="84">
        <v>0</v>
      </c>
      <c r="F9" s="84">
        <v>0</v>
      </c>
      <c r="G9" s="85">
        <f t="shared" si="0"/>
        <v>0</v>
      </c>
    </row>
    <row r="10" spans="1:8" x14ac:dyDescent="0.3">
      <c r="A10" s="82" t="s">
        <v>143</v>
      </c>
      <c r="B10" s="102">
        <v>2</v>
      </c>
      <c r="C10" s="102">
        <v>144</v>
      </c>
      <c r="D10" s="84">
        <v>0</v>
      </c>
      <c r="E10" s="84">
        <v>0</v>
      </c>
      <c r="F10" s="84">
        <v>0</v>
      </c>
      <c r="G10" s="85">
        <f t="shared" si="0"/>
        <v>0</v>
      </c>
    </row>
    <row r="11" spans="1:8" x14ac:dyDescent="0.3">
      <c r="A11" s="82" t="s">
        <v>149</v>
      </c>
      <c r="B11" s="102">
        <v>2</v>
      </c>
      <c r="C11" s="102">
        <v>144</v>
      </c>
      <c r="D11" s="84">
        <v>0</v>
      </c>
      <c r="E11" s="84">
        <v>0</v>
      </c>
      <c r="F11" s="84">
        <v>0</v>
      </c>
      <c r="G11" s="85">
        <f t="shared" si="0"/>
        <v>0</v>
      </c>
    </row>
    <row r="12" spans="1:8" x14ac:dyDescent="0.3">
      <c r="A12" s="82" t="s">
        <v>150</v>
      </c>
      <c r="B12" s="102">
        <v>1</v>
      </c>
      <c r="C12" s="102">
        <v>96</v>
      </c>
      <c r="D12" s="84">
        <v>0</v>
      </c>
      <c r="E12" s="84">
        <v>0</v>
      </c>
      <c r="F12" s="84">
        <v>0</v>
      </c>
      <c r="G12" s="85">
        <f t="shared" si="0"/>
        <v>0</v>
      </c>
    </row>
    <row r="13" spans="1:8" x14ac:dyDescent="0.3">
      <c r="A13" s="82" t="s">
        <v>151</v>
      </c>
      <c r="B13" s="102">
        <v>1</v>
      </c>
      <c r="C13" s="102">
        <v>24</v>
      </c>
      <c r="D13" s="84">
        <v>0</v>
      </c>
      <c r="E13" s="84">
        <v>0</v>
      </c>
      <c r="F13" s="84">
        <v>0</v>
      </c>
      <c r="G13" s="85">
        <f t="shared" si="0"/>
        <v>0</v>
      </c>
    </row>
    <row r="14" spans="1:8" x14ac:dyDescent="0.3">
      <c r="A14" s="103" t="s">
        <v>99</v>
      </c>
      <c r="B14" s="104"/>
      <c r="C14" s="104"/>
      <c r="D14" s="84">
        <v>0</v>
      </c>
      <c r="E14" s="84">
        <v>0</v>
      </c>
      <c r="F14" s="84">
        <v>0</v>
      </c>
      <c r="G14" s="85">
        <f t="shared" si="0"/>
        <v>0</v>
      </c>
    </row>
    <row r="15" spans="1:8" x14ac:dyDescent="0.3">
      <c r="A15" s="103" t="s">
        <v>99</v>
      </c>
      <c r="B15" s="104"/>
      <c r="C15" s="104"/>
      <c r="D15" s="84">
        <v>0</v>
      </c>
      <c r="E15" s="84">
        <v>0</v>
      </c>
      <c r="F15" s="84">
        <v>0</v>
      </c>
      <c r="G15" s="85">
        <f t="shared" si="0"/>
        <v>0</v>
      </c>
    </row>
    <row r="16" spans="1:8" x14ac:dyDescent="0.3">
      <c r="A16" s="105" t="s">
        <v>99</v>
      </c>
      <c r="B16" s="44"/>
      <c r="C16" s="44"/>
      <c r="D16" s="42">
        <v>0</v>
      </c>
      <c r="E16" s="42">
        <v>0</v>
      </c>
      <c r="F16" s="42">
        <v>0</v>
      </c>
      <c r="G16" s="90">
        <f>SUM(D16:F16)</f>
        <v>0</v>
      </c>
    </row>
    <row r="17" spans="1:8" ht="15" thickBot="1" x14ac:dyDescent="0.35">
      <c r="A17" s="106"/>
      <c r="B17" s="107"/>
      <c r="C17" s="107"/>
      <c r="D17" s="108"/>
      <c r="E17" s="108"/>
      <c r="F17" s="109" t="s">
        <v>103</v>
      </c>
      <c r="G17" s="110">
        <f>SUM(G4:G16)</f>
        <v>0</v>
      </c>
    </row>
    <row r="19" spans="1:8" ht="15" thickBot="1" x14ac:dyDescent="0.35"/>
    <row r="20" spans="1:8" ht="43.2" x14ac:dyDescent="0.3">
      <c r="A20" s="99" t="s">
        <v>96</v>
      </c>
      <c r="B20" s="100" t="s">
        <v>102</v>
      </c>
      <c r="C20" s="100" t="s">
        <v>100</v>
      </c>
      <c r="D20" s="100" t="s">
        <v>104</v>
      </c>
      <c r="E20" s="100" t="s">
        <v>101</v>
      </c>
      <c r="F20" s="100" t="s">
        <v>105</v>
      </c>
      <c r="G20" s="100" t="s">
        <v>106</v>
      </c>
      <c r="H20" s="101" t="s">
        <v>97</v>
      </c>
    </row>
    <row r="21" spans="1:8" x14ac:dyDescent="0.3">
      <c r="A21" s="82" t="s">
        <v>174</v>
      </c>
      <c r="B21" s="83">
        <v>67</v>
      </c>
      <c r="C21" s="84">
        <v>0</v>
      </c>
      <c r="D21" s="21">
        <f t="shared" ref="D21:D28" si="1">B21*C21</f>
        <v>0</v>
      </c>
      <c r="E21" s="84">
        <v>0</v>
      </c>
      <c r="F21" s="21">
        <f t="shared" ref="F21:F28" si="2">E21*B21</f>
        <v>0</v>
      </c>
      <c r="G21" s="84">
        <v>0</v>
      </c>
      <c r="H21" s="85">
        <f t="shared" ref="H21:H28" si="3">D21+F21+G21</f>
        <v>0</v>
      </c>
    </row>
    <row r="22" spans="1:8" x14ac:dyDescent="0.3">
      <c r="A22" s="82" t="s">
        <v>216</v>
      </c>
      <c r="B22" s="83">
        <v>67</v>
      </c>
      <c r="C22" s="84">
        <v>0</v>
      </c>
      <c r="D22" s="21">
        <f t="shared" si="1"/>
        <v>0</v>
      </c>
      <c r="E22" s="84">
        <v>0</v>
      </c>
      <c r="F22" s="21">
        <f t="shared" si="2"/>
        <v>0</v>
      </c>
      <c r="G22" s="84">
        <v>0</v>
      </c>
      <c r="H22" s="85">
        <f t="shared" si="3"/>
        <v>0</v>
      </c>
    </row>
    <row r="23" spans="1:8" customFormat="1" x14ac:dyDescent="0.3">
      <c r="A23" s="82" t="s">
        <v>175</v>
      </c>
      <c r="B23" s="83">
        <v>67</v>
      </c>
      <c r="C23" s="84">
        <v>0</v>
      </c>
      <c r="D23" s="21">
        <f t="shared" si="1"/>
        <v>0</v>
      </c>
      <c r="E23" s="84">
        <v>0</v>
      </c>
      <c r="F23" s="21">
        <f t="shared" si="2"/>
        <v>0</v>
      </c>
      <c r="G23" s="84">
        <v>0</v>
      </c>
      <c r="H23" s="85">
        <f t="shared" si="3"/>
        <v>0</v>
      </c>
    </row>
    <row r="24" spans="1:8" x14ac:dyDescent="0.3">
      <c r="A24" s="82" t="s">
        <v>98</v>
      </c>
      <c r="B24" s="83">
        <v>8</v>
      </c>
      <c r="C24" s="84">
        <v>0</v>
      </c>
      <c r="D24" s="21">
        <f t="shared" si="1"/>
        <v>0</v>
      </c>
      <c r="E24" s="84">
        <v>0</v>
      </c>
      <c r="F24" s="21">
        <f t="shared" si="2"/>
        <v>0</v>
      </c>
      <c r="G24" s="84">
        <v>0</v>
      </c>
      <c r="H24" s="85">
        <f t="shared" si="3"/>
        <v>0</v>
      </c>
    </row>
    <row r="25" spans="1:8" customFormat="1" x14ac:dyDescent="0.3">
      <c r="A25" s="86" t="s">
        <v>213</v>
      </c>
      <c r="B25" s="83">
        <v>1</v>
      </c>
      <c r="C25" s="84">
        <v>0</v>
      </c>
      <c r="D25" s="21">
        <f t="shared" si="1"/>
        <v>0</v>
      </c>
      <c r="E25" s="84">
        <v>0</v>
      </c>
      <c r="F25" s="21">
        <f t="shared" si="2"/>
        <v>0</v>
      </c>
      <c r="G25" s="84">
        <v>0</v>
      </c>
      <c r="H25" s="85">
        <f t="shared" si="3"/>
        <v>0</v>
      </c>
    </row>
    <row r="26" spans="1:8" x14ac:dyDescent="0.3">
      <c r="A26" s="103" t="s">
        <v>99</v>
      </c>
      <c r="B26" s="111"/>
      <c r="C26" s="84">
        <v>0</v>
      </c>
      <c r="D26" s="21">
        <f t="shared" si="1"/>
        <v>0</v>
      </c>
      <c r="E26" s="84">
        <v>0</v>
      </c>
      <c r="F26" s="21">
        <f t="shared" si="2"/>
        <v>0</v>
      </c>
      <c r="G26" s="84">
        <v>0</v>
      </c>
      <c r="H26" s="85">
        <f t="shared" si="3"/>
        <v>0</v>
      </c>
    </row>
    <row r="27" spans="1:8" x14ac:dyDescent="0.3">
      <c r="A27" s="103" t="s">
        <v>99</v>
      </c>
      <c r="B27" s="111"/>
      <c r="C27" s="84">
        <v>0</v>
      </c>
      <c r="D27" s="21">
        <f t="shared" si="1"/>
        <v>0</v>
      </c>
      <c r="E27" s="84">
        <v>0</v>
      </c>
      <c r="F27" s="21">
        <f t="shared" si="2"/>
        <v>0</v>
      </c>
      <c r="G27" s="84">
        <v>0</v>
      </c>
      <c r="H27" s="85">
        <f t="shared" si="3"/>
        <v>0</v>
      </c>
    </row>
    <row r="28" spans="1:8" x14ac:dyDescent="0.3">
      <c r="A28" s="105" t="s">
        <v>99</v>
      </c>
      <c r="B28" s="45"/>
      <c r="C28" s="42">
        <v>0</v>
      </c>
      <c r="D28" s="38">
        <f t="shared" si="1"/>
        <v>0</v>
      </c>
      <c r="E28" s="42">
        <v>0</v>
      </c>
      <c r="F28" s="38">
        <f t="shared" si="2"/>
        <v>0</v>
      </c>
      <c r="G28" s="42">
        <v>0</v>
      </c>
      <c r="H28" s="90">
        <f t="shared" si="3"/>
        <v>0</v>
      </c>
    </row>
    <row r="29" spans="1:8" x14ac:dyDescent="0.3">
      <c r="A29" s="82"/>
      <c r="B29" s="83"/>
      <c r="C29" s="21"/>
      <c r="D29" s="21"/>
      <c r="E29" s="21"/>
      <c r="F29" s="21"/>
      <c r="G29" s="21"/>
      <c r="H29" s="85"/>
    </row>
    <row r="30" spans="1:8" ht="15" thickBot="1" x14ac:dyDescent="0.35">
      <c r="A30" s="106"/>
      <c r="B30" s="112"/>
      <c r="C30" s="108"/>
      <c r="D30" s="108"/>
      <c r="E30" s="108"/>
      <c r="F30" s="108"/>
      <c r="G30" s="109" t="s">
        <v>103</v>
      </c>
      <c r="H30" s="110">
        <f>SUM(H21:H29)</f>
        <v>0</v>
      </c>
    </row>
    <row r="31" spans="1:8" x14ac:dyDescent="0.3">
      <c r="C31" s="20"/>
      <c r="D31" s="20"/>
      <c r="E31" s="20"/>
      <c r="F31" s="20"/>
      <c r="G31" s="20"/>
      <c r="H31" s="20"/>
    </row>
    <row r="32" spans="1:8" x14ac:dyDescent="0.3">
      <c r="C32" s="20"/>
      <c r="D32" s="20"/>
      <c r="E32" s="20"/>
      <c r="F32" s="20"/>
      <c r="G32" s="20"/>
      <c r="H32" s="20"/>
    </row>
    <row r="33" spans="3:8" x14ac:dyDescent="0.3">
      <c r="C33" s="20"/>
      <c r="D33" s="20"/>
      <c r="E33" s="20"/>
      <c r="F33" s="20"/>
      <c r="G33" s="20"/>
      <c r="H33" s="20"/>
    </row>
    <row r="34" spans="3:8" x14ac:dyDescent="0.3">
      <c r="C34" s="20"/>
      <c r="D34" s="20"/>
      <c r="E34" s="20"/>
      <c r="F34" s="20"/>
      <c r="G34" s="20"/>
      <c r="H34" s="20"/>
    </row>
    <row r="35" spans="3:8" x14ac:dyDescent="0.3">
      <c r="C35" s="20"/>
      <c r="D35" s="20"/>
      <c r="E35" s="20"/>
      <c r="F35" s="20"/>
      <c r="G35" s="20"/>
      <c r="H35" s="20"/>
    </row>
    <row r="36" spans="3:8" x14ac:dyDescent="0.3">
      <c r="C36" s="20"/>
      <c r="D36" s="20"/>
      <c r="E36" s="20"/>
      <c r="F36" s="20"/>
      <c r="G36" s="20"/>
      <c r="H36" s="20"/>
    </row>
    <row r="37" spans="3:8" x14ac:dyDescent="0.3">
      <c r="C37" s="20"/>
      <c r="D37" s="20"/>
      <c r="E37" s="20"/>
      <c r="F37" s="20"/>
      <c r="G37" s="20"/>
      <c r="H37" s="20"/>
    </row>
    <row r="38" spans="3:8" x14ac:dyDescent="0.3">
      <c r="C38" s="20"/>
      <c r="D38" s="20"/>
      <c r="E38" s="20"/>
      <c r="F38" s="20"/>
      <c r="G38" s="20"/>
      <c r="H38" s="20"/>
    </row>
    <row r="39" spans="3:8" x14ac:dyDescent="0.3">
      <c r="D39" s="43"/>
    </row>
  </sheetData>
  <sheetProtection formatColumns="0" selectLockedCells="1"/>
  <pageMargins left="0.7" right="0.7" top="0.75" bottom="0.75" header="0.3" footer="0.3"/>
  <pageSetup scale="86" orientation="landscape" r:id="rId1"/>
  <headerFooter>
    <oddHeader>&amp;CBEAUFORT COUNTY SCHOOL DISTRICT
RFP 013-00X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2"/>
  <sheetViews>
    <sheetView workbookViewId="0">
      <selection activeCell="A2" sqref="A2"/>
    </sheetView>
  </sheetViews>
  <sheetFormatPr defaultRowHeight="14.4" x14ac:dyDescent="0.3"/>
  <cols>
    <col min="1" max="1" width="66.44140625" bestFit="1" customWidth="1"/>
    <col min="2" max="2" width="10.44140625" style="11" customWidth="1"/>
    <col min="3" max="4" width="10.6640625" style="11" customWidth="1"/>
    <col min="5" max="5" width="9.33203125" style="11" customWidth="1"/>
    <col min="6" max="6" width="10.6640625" style="11" customWidth="1"/>
    <col min="7" max="7" width="11.5546875" style="11" bestFit="1" customWidth="1"/>
    <col min="8" max="8" width="10.6640625" style="11" customWidth="1"/>
  </cols>
  <sheetData>
    <row r="1" spans="1:8" x14ac:dyDescent="0.3">
      <c r="A1" s="13" t="s">
        <v>212</v>
      </c>
    </row>
    <row r="2" spans="1:8" ht="15" thickBot="1" x14ac:dyDescent="0.35">
      <c r="A2" s="4" t="s">
        <v>232</v>
      </c>
    </row>
    <row r="3" spans="1:8" ht="43.2" x14ac:dyDescent="0.3">
      <c r="A3" s="99" t="s">
        <v>96</v>
      </c>
      <c r="B3" s="100" t="s">
        <v>161</v>
      </c>
      <c r="C3" s="100" t="s">
        <v>145</v>
      </c>
      <c r="D3" s="100" t="s">
        <v>146</v>
      </c>
      <c r="E3" s="100" t="s">
        <v>147</v>
      </c>
      <c r="F3" s="100" t="s">
        <v>106</v>
      </c>
      <c r="G3" s="101" t="s">
        <v>97</v>
      </c>
    </row>
    <row r="4" spans="1:8" x14ac:dyDescent="0.3">
      <c r="A4" s="82" t="s">
        <v>221</v>
      </c>
      <c r="B4" s="102">
        <v>32</v>
      </c>
      <c r="C4" s="102">
        <v>48</v>
      </c>
      <c r="D4" s="84">
        <v>0</v>
      </c>
      <c r="E4" s="84">
        <v>0</v>
      </c>
      <c r="F4" s="84">
        <v>0</v>
      </c>
      <c r="G4" s="85">
        <f t="shared" ref="G4:G11" si="0">SUM(D4:F4)</f>
        <v>0</v>
      </c>
    </row>
    <row r="5" spans="1:8" s="4" customFormat="1" x14ac:dyDescent="0.3">
      <c r="A5" s="82" t="s">
        <v>220</v>
      </c>
      <c r="B5" s="102"/>
      <c r="C5" s="102">
        <f>2*24</f>
        <v>48</v>
      </c>
      <c r="D5" s="84">
        <v>0</v>
      </c>
      <c r="E5" s="84">
        <v>0</v>
      </c>
      <c r="F5" s="84">
        <v>0</v>
      </c>
      <c r="G5" s="85">
        <f>SUM(D5:F5)</f>
        <v>0</v>
      </c>
    </row>
    <row r="6" spans="1:8" x14ac:dyDescent="0.3">
      <c r="A6" s="82" t="s">
        <v>136</v>
      </c>
      <c r="B6" s="126"/>
      <c r="C6" s="126"/>
      <c r="D6" s="127"/>
      <c r="E6" s="127"/>
      <c r="F6" s="127"/>
      <c r="G6" s="128"/>
    </row>
    <row r="7" spans="1:8" x14ac:dyDescent="0.3">
      <c r="A7" s="82" t="s">
        <v>148</v>
      </c>
      <c r="B7" s="102">
        <v>2</v>
      </c>
      <c r="C7" s="102">
        <v>192</v>
      </c>
      <c r="D7" s="84">
        <v>0</v>
      </c>
      <c r="E7" s="84">
        <v>0</v>
      </c>
      <c r="F7" s="84">
        <v>0</v>
      </c>
      <c r="G7" s="85">
        <f t="shared" si="0"/>
        <v>0</v>
      </c>
    </row>
    <row r="8" spans="1:8" x14ac:dyDescent="0.3">
      <c r="A8" s="82" t="s">
        <v>141</v>
      </c>
      <c r="B8" s="102">
        <v>2</v>
      </c>
      <c r="C8" s="102">
        <v>192</v>
      </c>
      <c r="D8" s="84">
        <v>0</v>
      </c>
      <c r="E8" s="84">
        <v>0</v>
      </c>
      <c r="F8" s="84">
        <v>0</v>
      </c>
      <c r="G8" s="85">
        <f t="shared" si="0"/>
        <v>0</v>
      </c>
    </row>
    <row r="9" spans="1:8" x14ac:dyDescent="0.3">
      <c r="A9" s="103" t="s">
        <v>99</v>
      </c>
      <c r="B9" s="104"/>
      <c r="C9" s="104"/>
      <c r="D9" s="84">
        <v>0</v>
      </c>
      <c r="E9" s="84">
        <v>0</v>
      </c>
      <c r="F9" s="84">
        <v>0</v>
      </c>
      <c r="G9" s="85">
        <f t="shared" si="0"/>
        <v>0</v>
      </c>
    </row>
    <row r="10" spans="1:8" x14ac:dyDescent="0.3">
      <c r="A10" s="103" t="s">
        <v>99</v>
      </c>
      <c r="B10" s="104"/>
      <c r="C10" s="104"/>
      <c r="D10" s="84">
        <v>0</v>
      </c>
      <c r="E10" s="84">
        <v>0</v>
      </c>
      <c r="F10" s="84">
        <v>0</v>
      </c>
      <c r="G10" s="85">
        <f t="shared" si="0"/>
        <v>0</v>
      </c>
    </row>
    <row r="11" spans="1:8" x14ac:dyDescent="0.3">
      <c r="A11" s="105" t="s">
        <v>99</v>
      </c>
      <c r="B11" s="44"/>
      <c r="C11" s="44"/>
      <c r="D11" s="42">
        <v>0</v>
      </c>
      <c r="E11" s="42">
        <v>0</v>
      </c>
      <c r="F11" s="42">
        <v>0</v>
      </c>
      <c r="G11" s="90">
        <f t="shared" si="0"/>
        <v>0</v>
      </c>
    </row>
    <row r="12" spans="1:8" ht="15" thickBot="1" x14ac:dyDescent="0.35">
      <c r="A12" s="106"/>
      <c r="B12" s="107"/>
      <c r="C12" s="107"/>
      <c r="D12" s="108"/>
      <c r="E12" s="108"/>
      <c r="F12" s="109" t="s">
        <v>103</v>
      </c>
      <c r="G12" s="110">
        <f>SUM(G4:G11)</f>
        <v>0</v>
      </c>
    </row>
    <row r="13" spans="1:8" ht="15" thickBot="1" x14ac:dyDescent="0.35">
      <c r="A13" s="4"/>
      <c r="B13" s="19"/>
      <c r="C13" s="19"/>
      <c r="D13" s="19"/>
      <c r="E13" s="19"/>
      <c r="F13" s="19"/>
      <c r="G13" s="19"/>
    </row>
    <row r="14" spans="1:8" ht="43.2" x14ac:dyDescent="0.3">
      <c r="A14" s="79" t="s">
        <v>96</v>
      </c>
      <c r="B14" s="80" t="s">
        <v>102</v>
      </c>
      <c r="C14" s="80" t="s">
        <v>100</v>
      </c>
      <c r="D14" s="80" t="s">
        <v>104</v>
      </c>
      <c r="E14" s="80" t="s">
        <v>101</v>
      </c>
      <c r="F14" s="80" t="s">
        <v>105</v>
      </c>
      <c r="G14" s="80" t="s">
        <v>106</v>
      </c>
      <c r="H14" s="81" t="s">
        <v>97</v>
      </c>
    </row>
    <row r="15" spans="1:8" x14ac:dyDescent="0.3">
      <c r="A15" s="82" t="s">
        <v>174</v>
      </c>
      <c r="B15" s="83">
        <v>43</v>
      </c>
      <c r="C15" s="84">
        <v>0</v>
      </c>
      <c r="D15" s="21">
        <f t="shared" ref="D15:D22" si="1">B15*C15</f>
        <v>0</v>
      </c>
      <c r="E15" s="84">
        <v>0</v>
      </c>
      <c r="F15" s="21">
        <f t="shared" ref="F15:F22" si="2">E15*B15</f>
        <v>0</v>
      </c>
      <c r="G15" s="84">
        <v>0</v>
      </c>
      <c r="H15" s="85">
        <f t="shared" ref="H15:H22" si="3">D15+F15+G15</f>
        <v>0</v>
      </c>
    </row>
    <row r="16" spans="1:8" x14ac:dyDescent="0.3">
      <c r="A16" s="82" t="s">
        <v>216</v>
      </c>
      <c r="B16" s="83">
        <v>43</v>
      </c>
      <c r="C16" s="84">
        <v>0</v>
      </c>
      <c r="D16" s="21">
        <f t="shared" si="1"/>
        <v>0</v>
      </c>
      <c r="E16" s="84">
        <v>0</v>
      </c>
      <c r="F16" s="21">
        <f t="shared" si="2"/>
        <v>0</v>
      </c>
      <c r="G16" s="84">
        <v>0</v>
      </c>
      <c r="H16" s="85">
        <f t="shared" si="3"/>
        <v>0</v>
      </c>
    </row>
    <row r="17" spans="1:8" x14ac:dyDescent="0.3">
      <c r="A17" s="82" t="s">
        <v>175</v>
      </c>
      <c r="B17" s="83">
        <v>43</v>
      </c>
      <c r="C17" s="84">
        <v>0</v>
      </c>
      <c r="D17" s="21">
        <f t="shared" ref="D17" si="4">B17*C17</f>
        <v>0</v>
      </c>
      <c r="E17" s="84">
        <v>0</v>
      </c>
      <c r="F17" s="21">
        <f t="shared" ref="F17" si="5">E17*B17</f>
        <v>0</v>
      </c>
      <c r="G17" s="84">
        <v>0</v>
      </c>
      <c r="H17" s="85">
        <f t="shared" ref="H17" si="6">D17+F17+G17</f>
        <v>0</v>
      </c>
    </row>
    <row r="18" spans="1:8" x14ac:dyDescent="0.3">
      <c r="A18" s="86" t="s">
        <v>98</v>
      </c>
      <c r="B18" s="83">
        <v>8</v>
      </c>
      <c r="C18" s="84">
        <v>0</v>
      </c>
      <c r="D18" s="21">
        <f t="shared" si="1"/>
        <v>0</v>
      </c>
      <c r="E18" s="84">
        <v>0</v>
      </c>
      <c r="F18" s="21">
        <f t="shared" si="2"/>
        <v>0</v>
      </c>
      <c r="G18" s="84">
        <v>0</v>
      </c>
      <c r="H18" s="85">
        <f t="shared" si="3"/>
        <v>0</v>
      </c>
    </row>
    <row r="19" spans="1:8" x14ac:dyDescent="0.3">
      <c r="A19" s="86" t="s">
        <v>213</v>
      </c>
      <c r="B19" s="83">
        <v>1</v>
      </c>
      <c r="C19" s="84">
        <v>0</v>
      </c>
      <c r="D19" s="21">
        <f t="shared" ref="D19" si="7">B19*C19</f>
        <v>0</v>
      </c>
      <c r="E19" s="84">
        <v>0</v>
      </c>
      <c r="F19" s="21">
        <f t="shared" ref="F19" si="8">E19*B19</f>
        <v>0</v>
      </c>
      <c r="G19" s="84">
        <v>0</v>
      </c>
      <c r="H19" s="85">
        <f t="shared" ref="H19" si="9">D19+F19+G19</f>
        <v>0</v>
      </c>
    </row>
    <row r="20" spans="1:8" x14ac:dyDescent="0.3">
      <c r="A20" s="87" t="s">
        <v>99</v>
      </c>
      <c r="B20" s="88"/>
      <c r="C20" s="84">
        <v>0</v>
      </c>
      <c r="D20" s="21">
        <f t="shared" si="1"/>
        <v>0</v>
      </c>
      <c r="E20" s="84">
        <v>0</v>
      </c>
      <c r="F20" s="21">
        <f t="shared" si="2"/>
        <v>0</v>
      </c>
      <c r="G20" s="84">
        <v>0</v>
      </c>
      <c r="H20" s="85">
        <f t="shared" si="3"/>
        <v>0</v>
      </c>
    </row>
    <row r="21" spans="1:8" x14ac:dyDescent="0.3">
      <c r="A21" s="87" t="s">
        <v>99</v>
      </c>
      <c r="B21" s="88"/>
      <c r="C21" s="84">
        <v>0</v>
      </c>
      <c r="D21" s="21">
        <f t="shared" si="1"/>
        <v>0</v>
      </c>
      <c r="E21" s="84">
        <v>0</v>
      </c>
      <c r="F21" s="21">
        <f t="shared" si="2"/>
        <v>0</v>
      </c>
      <c r="G21" s="84">
        <v>0</v>
      </c>
      <c r="H21" s="85">
        <f t="shared" si="3"/>
        <v>0</v>
      </c>
    </row>
    <row r="22" spans="1:8" x14ac:dyDescent="0.3">
      <c r="A22" s="89" t="s">
        <v>99</v>
      </c>
      <c r="B22" s="46"/>
      <c r="C22" s="42">
        <v>0</v>
      </c>
      <c r="D22" s="38">
        <f t="shared" si="1"/>
        <v>0</v>
      </c>
      <c r="E22" s="42">
        <v>0</v>
      </c>
      <c r="F22" s="38">
        <f t="shared" si="2"/>
        <v>0</v>
      </c>
      <c r="G22" s="42">
        <v>0</v>
      </c>
      <c r="H22" s="90">
        <f t="shared" si="3"/>
        <v>0</v>
      </c>
    </row>
    <row r="23" spans="1:8" x14ac:dyDescent="0.3">
      <c r="A23" s="86"/>
      <c r="B23" s="91"/>
      <c r="C23" s="92"/>
      <c r="D23" s="92"/>
      <c r="E23" s="92"/>
      <c r="F23" s="92"/>
      <c r="G23" s="92"/>
      <c r="H23" s="93"/>
    </row>
    <row r="24" spans="1:8" ht="15" thickBot="1" x14ac:dyDescent="0.35">
      <c r="A24" s="94"/>
      <c r="B24" s="95"/>
      <c r="C24" s="96"/>
      <c r="D24" s="96"/>
      <c r="E24" s="96"/>
      <c r="F24" s="96"/>
      <c r="G24" s="97" t="s">
        <v>103</v>
      </c>
      <c r="H24" s="98">
        <f>SUM(H15:H23)</f>
        <v>0</v>
      </c>
    </row>
    <row r="25" spans="1:8" x14ac:dyDescent="0.3">
      <c r="C25" s="12"/>
      <c r="D25" s="12"/>
      <c r="E25" s="12"/>
      <c r="F25" s="12"/>
      <c r="G25" s="12"/>
      <c r="H25" s="12"/>
    </row>
    <row r="26" spans="1:8" x14ac:dyDescent="0.3">
      <c r="C26" s="12"/>
      <c r="D26" s="12"/>
      <c r="E26" s="12"/>
      <c r="F26" s="12"/>
      <c r="G26" s="12"/>
      <c r="H26" s="12"/>
    </row>
    <row r="27" spans="1:8" x14ac:dyDescent="0.3">
      <c r="C27" s="12"/>
      <c r="D27" s="12"/>
      <c r="E27" s="12"/>
      <c r="F27" s="12"/>
      <c r="G27" s="12"/>
      <c r="H27" s="12"/>
    </row>
    <row r="28" spans="1:8" x14ac:dyDescent="0.3">
      <c r="C28" s="12"/>
      <c r="D28" s="12"/>
      <c r="E28" s="12"/>
      <c r="F28" s="12"/>
      <c r="G28" s="12"/>
      <c r="H28" s="12"/>
    </row>
    <row r="29" spans="1:8" x14ac:dyDescent="0.3">
      <c r="C29" s="12"/>
      <c r="D29" s="12"/>
      <c r="E29" s="12"/>
      <c r="F29" s="12"/>
      <c r="G29" s="12"/>
      <c r="H29" s="12"/>
    </row>
    <row r="30" spans="1:8" x14ac:dyDescent="0.3">
      <c r="C30" s="12"/>
      <c r="D30" s="12"/>
      <c r="E30" s="12"/>
      <c r="F30" s="12"/>
      <c r="G30" s="12"/>
      <c r="H30" s="12"/>
    </row>
    <row r="31" spans="1:8" x14ac:dyDescent="0.3">
      <c r="C31" s="12"/>
      <c r="D31" s="12"/>
      <c r="E31" s="12"/>
      <c r="F31" s="12"/>
      <c r="G31" s="12"/>
      <c r="H31" s="12"/>
    </row>
    <row r="32" spans="1:8" x14ac:dyDescent="0.3">
      <c r="C32" s="12"/>
      <c r="D32" s="12"/>
      <c r="E32" s="12"/>
      <c r="F32" s="12"/>
      <c r="G32" s="12"/>
      <c r="H32" s="12"/>
    </row>
  </sheetData>
  <sheetProtection formatColumns="0" selectLockedCells="1"/>
  <pageMargins left="0.7" right="0.7" top="0.75" bottom="0.75" header="0.3" footer="0.3"/>
  <pageSetup scale="87" orientation="landscape" r:id="rId1"/>
  <headerFooter>
    <oddHeader>&amp;CBEAUFORT COUNTY SCHOOL DISTRICT
RFP 013-00X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Addresses</vt:lpstr>
      <vt:lpstr>MSRP</vt:lpstr>
      <vt:lpstr>General Unit Pricing</vt:lpstr>
      <vt:lpstr>DO</vt:lpstr>
      <vt:lpstr>High</vt:lpstr>
      <vt:lpstr>Elementary</vt:lpstr>
      <vt:lpstr>Addresses!Print_Area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Yinger, Kaylee M</cp:lastModifiedBy>
  <cp:lastPrinted>2019-11-25T14:42:49Z</cp:lastPrinted>
  <dcterms:created xsi:type="dcterms:W3CDTF">2013-01-08T14:21:02Z</dcterms:created>
  <dcterms:modified xsi:type="dcterms:W3CDTF">2020-06-23T16:25:22Z</dcterms:modified>
</cp:coreProperties>
</file>