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lingtonva-my.sharepoint.com/personal/jbaker_arlingtonva_us/Documents/ADSD Contracts and SOWs/FY 2023/1212 S. Irving SOW/"/>
    </mc:Choice>
  </mc:AlternateContent>
  <xr:revisionPtr revIDLastSave="111" documentId="13_ncr:1_{8D04A372-B67E-4D0A-9787-D4074A24B85A}" xr6:coauthVersionLast="47" xr6:coauthVersionMax="47" xr10:uidLastSave="{B30907EF-D1F2-4FA5-B911-4CDE50EA43D8}"/>
  <bookViews>
    <workbookView xWindow="-28920" yWindow="1335" windowWidth="29040" windowHeight="15840" xr2:uid="{51668CFA-7482-4914-BF73-6C630B349452}"/>
  </bookViews>
  <sheets>
    <sheet name="Cost Proposal" sheetId="1" r:id="rId1"/>
    <sheet name="One Time Start Up Costs" sheetId="2" r:id="rId2"/>
    <sheet name="Respite Narrativ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7" i="1"/>
  <c r="I43" i="1"/>
  <c r="H23" i="1"/>
  <c r="G23" i="1"/>
  <c r="F23" i="1"/>
  <c r="E23" i="1"/>
  <c r="D23" i="1"/>
  <c r="C23" i="1"/>
  <c r="B23" i="1"/>
  <c r="I22" i="1"/>
  <c r="I21" i="1"/>
  <c r="I9" i="1"/>
  <c r="B12" i="2"/>
  <c r="H19" i="1"/>
  <c r="G19" i="1"/>
  <c r="F19" i="1"/>
  <c r="E19" i="1"/>
  <c r="D19" i="1"/>
  <c r="C19" i="1"/>
  <c r="B19" i="1"/>
  <c r="I18" i="1"/>
  <c r="I17" i="1"/>
  <c r="H15" i="1"/>
  <c r="G15" i="1"/>
  <c r="F15" i="1"/>
  <c r="E15" i="1"/>
  <c r="D15" i="1"/>
  <c r="C15" i="1"/>
  <c r="B15" i="1"/>
  <c r="B24" i="1" s="1"/>
  <c r="I14" i="1"/>
  <c r="I13" i="1"/>
  <c r="H11" i="1"/>
  <c r="G11" i="1"/>
  <c r="F11" i="1"/>
  <c r="E11" i="1"/>
  <c r="D11" i="1"/>
  <c r="C11" i="1"/>
  <c r="B11" i="1"/>
  <c r="I10" i="1"/>
  <c r="D24" i="1" l="1"/>
  <c r="E24" i="1"/>
  <c r="G24" i="1"/>
  <c r="H24" i="1"/>
  <c r="C24" i="1"/>
  <c r="F24" i="1"/>
  <c r="I23" i="1"/>
  <c r="I11" i="1"/>
  <c r="I15" i="1"/>
  <c r="I19" i="1"/>
  <c r="I24" i="1" l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tc={C2BE929E-9EF5-4AF1-A493-131683E431A8}</author>
  </authors>
  <commentList>
    <comment ref="A42" authorId="0" shapeId="0" xr:uid="{C2BE929E-9EF5-4AF1-A493-131683E431A8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provide justification or documentation of a facilitites and administration cost allocation plan.</t>
      </text>
    </comment>
  </commentList>
</comments>
</file>

<file path=xl/sharedStrings.xml><?xml version="1.0" encoding="utf-8"?>
<sst xmlns="http://schemas.openxmlformats.org/spreadsheetml/2006/main" count="58" uniqueCount="52">
  <si>
    <t>ATTACHMENT F - COST PROPOSAL FORM</t>
  </si>
  <si>
    <t>1212 S. Irving Street Operations RFP FY 2023</t>
  </si>
  <si>
    <t>Arlington County, Virginia Department of Human Services</t>
  </si>
  <si>
    <t>Annual Personnel Expenditures*</t>
  </si>
  <si>
    <t>FTE</t>
  </si>
  <si>
    <t>Salary</t>
  </si>
  <si>
    <t>Retirement</t>
  </si>
  <si>
    <t xml:space="preserve">FICA </t>
  </si>
  <si>
    <t xml:space="preserve">Health </t>
  </si>
  <si>
    <t xml:space="preserve">Life </t>
  </si>
  <si>
    <t>Other</t>
  </si>
  <si>
    <t>Total Cost</t>
  </si>
  <si>
    <t>Ex. Nursing Staff</t>
  </si>
  <si>
    <t>Ex.RN</t>
  </si>
  <si>
    <t>Ex. LPN</t>
  </si>
  <si>
    <t>Ex. Nursing Staff Total</t>
  </si>
  <si>
    <t>Position Type/Title 1</t>
  </si>
  <si>
    <t>Employee Name &amp; Title</t>
  </si>
  <si>
    <t>Position Type 1 Total</t>
  </si>
  <si>
    <t>Position Type/Title 2</t>
  </si>
  <si>
    <t xml:space="preserve">Position Type 2 Total </t>
  </si>
  <si>
    <t>Position Type/Title 3</t>
  </si>
  <si>
    <t xml:space="preserve">Position Type 3 Total </t>
  </si>
  <si>
    <t xml:space="preserve">Total Personnel </t>
  </si>
  <si>
    <t>Annual Operating Expenditures*</t>
  </si>
  <si>
    <t xml:space="preserve">Respite Bed  *Include narrative/calculations on tab 3 </t>
  </si>
  <si>
    <t>Postage</t>
  </si>
  <si>
    <t>Printing</t>
  </si>
  <si>
    <t xml:space="preserve">Rent/Housing subsidy </t>
  </si>
  <si>
    <t>Staff Training</t>
  </si>
  <si>
    <t>Recruitment Costs</t>
  </si>
  <si>
    <t>Operating Equipment &amp; Supplies</t>
  </si>
  <si>
    <t>Office Supplies</t>
  </si>
  <si>
    <t>Food</t>
  </si>
  <si>
    <t>Vehicle</t>
  </si>
  <si>
    <t>Gas</t>
  </si>
  <si>
    <t>Vehicle Maintenance</t>
  </si>
  <si>
    <t>Vehicle Insurance</t>
  </si>
  <si>
    <t>Translation Serivces (phone, in-person, video)</t>
  </si>
  <si>
    <t>ADDITIONAL ITEM</t>
  </si>
  <si>
    <t>Indirect/Management Fee (audited rate or capped at 10% of the total direct costs)</t>
  </si>
  <si>
    <t>Total Operating</t>
  </si>
  <si>
    <t>*Please insert rows and adjust formulas as necessary.</t>
  </si>
  <si>
    <t>Total Yearly Expenses</t>
  </si>
  <si>
    <t>PROJECTED YEARLY REVENUE FOR DD WAIVER RECIPIENTS</t>
  </si>
  <si>
    <t>Total Yearly Expenses (less revenue for DD Waiver recipients)</t>
  </si>
  <si>
    <t>Number of beds</t>
  </si>
  <si>
    <t>Daily Cost</t>
  </si>
  <si>
    <t>Cost Per Bed Per Day</t>
  </si>
  <si>
    <t>One Time Start Up Costs (please enter brief description of each item and add rows as necessary)</t>
  </si>
  <si>
    <t xml:space="preserve"> Cost</t>
  </si>
  <si>
    <t>Total Start Up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</si>
</sst>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indent="1"/>
    </xf>
    <xf numFmtId="2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indent="2"/>
    </xf>
    <xf numFmtId="2" fontId="1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left" indent="1"/>
      <protection locked="0"/>
    </xf>
    <xf numFmtId="0" fontId="1" fillId="0" borderId="1" xfId="0" applyFont="1" applyBorder="1" applyAlignment="1">
      <alignment horizontal="left" indent="1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5" borderId="0" xfId="0" applyFont="1" applyFill="1" applyAlignment="1" applyProtection="1">
      <alignment horizontal="left" wrapText="1"/>
      <protection locked="0"/>
    </xf>
    <xf numFmtId="165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165" fontId="1" fillId="6" borderId="4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165" fontId="1" fillId="2" borderId="3" xfId="0" applyNumberFormat="1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right" wrapText="1"/>
    </xf>
    <xf numFmtId="0" fontId="1" fillId="6" borderId="14" xfId="0" applyFont="1" applyFill="1" applyBorder="1" applyAlignment="1">
      <alignment horizontal="right" wrapText="1"/>
    </xf>
    <xf numFmtId="0" fontId="1" fillId="6" borderId="15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m Baker" id="{C72EA19F-CB30-4B1E-B93B-D4049D328380}" userId="S::Jbaker@arlingtonva.us::8a3917bf-9549-4fd7-bfcb-f22292ced60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2" dT="2022-09-15T16:31:33.06" personId="{C72EA19F-CB30-4B1E-B93B-D4049D328380}" id="{C2BE929E-9EF5-4AF1-A493-131683E431A8}">
    <text>Must provide justification or documentation of a facilitites and administration cost allocation plan.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04C6-11F9-4EF3-921C-D4E8D0853FFC}">
  <dimension ref="A1:I51"/>
  <sheetViews>
    <sheetView tabSelected="1" topLeftCell="A15" zoomScale="96" zoomScaleNormal="96" workbookViewId="0">
      <selection activeCell="A40" sqref="A40"/>
    </sheetView>
  </sheetViews>
  <sheetFormatPr defaultRowHeight="14.5" x14ac:dyDescent="0.35"/>
  <cols>
    <col min="1" max="1" width="58.81640625" customWidth="1"/>
    <col min="2" max="8" width="13.453125" customWidth="1"/>
    <col min="9" max="9" width="17.1796875" customWidth="1"/>
  </cols>
  <sheetData>
    <row r="1" spans="1:9" ht="15.5" x14ac:dyDescent="0.3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15.5" x14ac:dyDescent="0.35">
      <c r="A2" s="1" t="s">
        <v>1</v>
      </c>
      <c r="B2" s="4"/>
      <c r="C2" s="1"/>
      <c r="D2" s="1"/>
      <c r="E2" s="1"/>
      <c r="F2" s="1"/>
      <c r="G2" s="1"/>
      <c r="H2" s="3"/>
      <c r="I2" s="3"/>
    </row>
    <row r="3" spans="1:9" x14ac:dyDescent="0.35">
      <c r="A3" s="5"/>
      <c r="B3" s="6"/>
      <c r="C3" s="5"/>
      <c r="D3" s="5"/>
      <c r="E3" s="5"/>
      <c r="F3" s="5"/>
      <c r="G3" s="5"/>
      <c r="H3" s="5"/>
      <c r="I3" s="5"/>
    </row>
    <row r="4" spans="1:9" x14ac:dyDescent="0.35">
      <c r="A4" s="7" t="s">
        <v>2</v>
      </c>
      <c r="B4" s="8"/>
      <c r="C4" s="5"/>
      <c r="D4" s="5"/>
      <c r="E4" s="5"/>
      <c r="F4" s="5"/>
      <c r="G4" s="5"/>
      <c r="H4" s="5"/>
      <c r="I4" s="5"/>
    </row>
    <row r="5" spans="1:9" x14ac:dyDescent="0.35">
      <c r="A5" s="48"/>
      <c r="B5" s="48"/>
      <c r="C5" s="9"/>
      <c r="D5" s="5"/>
      <c r="E5" s="5"/>
      <c r="F5" s="5"/>
      <c r="G5" s="5"/>
      <c r="H5" s="5"/>
      <c r="I5" s="5"/>
    </row>
    <row r="6" spans="1:9" x14ac:dyDescent="0.35">
      <c r="A6" s="5"/>
      <c r="B6" s="6"/>
      <c r="C6" s="9"/>
      <c r="D6" s="5"/>
      <c r="E6" s="5"/>
      <c r="F6" s="5"/>
      <c r="G6" s="5"/>
      <c r="H6" s="5"/>
      <c r="I6" s="5"/>
    </row>
    <row r="7" spans="1:9" x14ac:dyDescent="0.35">
      <c r="A7" s="10" t="s">
        <v>3</v>
      </c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3" t="s">
        <v>11</v>
      </c>
    </row>
    <row r="8" spans="1:9" x14ac:dyDescent="0.35">
      <c r="A8" s="14" t="s">
        <v>12</v>
      </c>
      <c r="B8" s="15"/>
      <c r="C8" s="49"/>
      <c r="D8" s="50"/>
      <c r="E8" s="50"/>
      <c r="F8" s="50"/>
      <c r="G8" s="50"/>
      <c r="H8" s="50"/>
      <c r="I8" s="51"/>
    </row>
    <row r="9" spans="1:9" x14ac:dyDescent="0.35">
      <c r="A9" s="16" t="s">
        <v>13</v>
      </c>
      <c r="B9" s="17">
        <v>0.75</v>
      </c>
      <c r="C9" s="18">
        <v>75500</v>
      </c>
      <c r="D9" s="18">
        <v>9862</v>
      </c>
      <c r="E9" s="18">
        <v>4757</v>
      </c>
      <c r="F9" s="18">
        <v>8288</v>
      </c>
      <c r="G9" s="18">
        <v>120</v>
      </c>
      <c r="H9" s="18">
        <v>50</v>
      </c>
      <c r="I9" s="19">
        <f>SUM(C9:H9)</f>
        <v>98577</v>
      </c>
    </row>
    <row r="10" spans="1:9" x14ac:dyDescent="0.35">
      <c r="A10" s="16" t="s">
        <v>14</v>
      </c>
      <c r="B10" s="17">
        <v>0.75</v>
      </c>
      <c r="C10" s="18">
        <v>54620</v>
      </c>
      <c r="D10" s="18">
        <v>5428</v>
      </c>
      <c r="E10" s="18">
        <v>2876</v>
      </c>
      <c r="F10" s="18">
        <v>6754</v>
      </c>
      <c r="G10" s="18">
        <v>80</v>
      </c>
      <c r="H10" s="18">
        <v>50</v>
      </c>
      <c r="I10" s="19">
        <f>SUM(C10:H10)</f>
        <v>69808</v>
      </c>
    </row>
    <row r="11" spans="1:9" x14ac:dyDescent="0.35">
      <c r="A11" s="20" t="s">
        <v>15</v>
      </c>
      <c r="B11" s="21">
        <f>SUM(B9:B10)</f>
        <v>1.5</v>
      </c>
      <c r="C11" s="22">
        <f>SUM(C9:C10)</f>
        <v>130120</v>
      </c>
      <c r="D11" s="22">
        <f t="shared" ref="D11:H11" si="0">SUM(D9:D10)</f>
        <v>15290</v>
      </c>
      <c r="E11" s="22">
        <f t="shared" si="0"/>
        <v>7633</v>
      </c>
      <c r="F11" s="22">
        <f t="shared" si="0"/>
        <v>15042</v>
      </c>
      <c r="G11" s="22">
        <f t="shared" si="0"/>
        <v>200</v>
      </c>
      <c r="H11" s="22">
        <f t="shared" si="0"/>
        <v>100</v>
      </c>
      <c r="I11" s="22">
        <f>SUM(I9:I10)</f>
        <v>168385</v>
      </c>
    </row>
    <row r="12" spans="1:9" x14ac:dyDescent="0.35">
      <c r="A12" s="23" t="s">
        <v>16</v>
      </c>
      <c r="B12" s="52"/>
      <c r="C12" s="53"/>
      <c r="D12" s="53"/>
      <c r="E12" s="53"/>
      <c r="F12" s="53"/>
      <c r="G12" s="53"/>
      <c r="H12" s="53"/>
      <c r="I12" s="54"/>
    </row>
    <row r="13" spans="1:9" x14ac:dyDescent="0.35">
      <c r="A13" s="24" t="s">
        <v>17</v>
      </c>
      <c r="B13" s="43"/>
      <c r="C13" s="44"/>
      <c r="D13" s="44"/>
      <c r="E13" s="44"/>
      <c r="F13" s="44"/>
      <c r="G13" s="44"/>
      <c r="H13" s="44"/>
      <c r="I13" s="41">
        <f>SUM(C13:H13)</f>
        <v>0</v>
      </c>
    </row>
    <row r="14" spans="1:9" x14ac:dyDescent="0.35">
      <c r="A14" s="24" t="s">
        <v>17</v>
      </c>
      <c r="B14" s="43"/>
      <c r="C14" s="44"/>
      <c r="D14" s="44"/>
      <c r="E14" s="44"/>
      <c r="F14" s="44"/>
      <c r="G14" s="44"/>
      <c r="H14" s="44"/>
      <c r="I14" s="41">
        <f>SUM(C14:H14)</f>
        <v>0</v>
      </c>
    </row>
    <row r="15" spans="1:9" x14ac:dyDescent="0.35">
      <c r="A15" s="26" t="s">
        <v>18</v>
      </c>
      <c r="B15" s="35">
        <f>SUM(B13:B14)</f>
        <v>0</v>
      </c>
      <c r="C15" s="35">
        <f>SUM(C13:C14)</f>
        <v>0</v>
      </c>
      <c r="D15" s="35">
        <f t="shared" ref="D15:H15" si="1">SUM(D13:D14)</f>
        <v>0</v>
      </c>
      <c r="E15" s="35">
        <f t="shared" si="1"/>
        <v>0</v>
      </c>
      <c r="F15" s="35">
        <f t="shared" si="1"/>
        <v>0</v>
      </c>
      <c r="G15" s="35">
        <f t="shared" si="1"/>
        <v>0</v>
      </c>
      <c r="H15" s="35">
        <f t="shared" si="1"/>
        <v>0</v>
      </c>
      <c r="I15" s="35">
        <f>SUM(I13:I14)</f>
        <v>0</v>
      </c>
    </row>
    <row r="16" spans="1:9" x14ac:dyDescent="0.35">
      <c r="A16" s="23" t="s">
        <v>19</v>
      </c>
      <c r="B16" s="55"/>
      <c r="C16" s="56"/>
      <c r="D16" s="56"/>
      <c r="E16" s="56"/>
      <c r="F16" s="56"/>
      <c r="G16" s="56"/>
      <c r="H16" s="56"/>
      <c r="I16" s="57"/>
    </row>
    <row r="17" spans="1:9" x14ac:dyDescent="0.35">
      <c r="A17" s="24" t="s">
        <v>17</v>
      </c>
      <c r="B17" s="43"/>
      <c r="C17" s="44"/>
      <c r="D17" s="44"/>
      <c r="E17" s="44"/>
      <c r="F17" s="44"/>
      <c r="G17" s="44"/>
      <c r="H17" s="44"/>
      <c r="I17" s="41">
        <f>SUM(C17:H17)</f>
        <v>0</v>
      </c>
    </row>
    <row r="18" spans="1:9" x14ac:dyDescent="0.35">
      <c r="A18" s="24" t="s">
        <v>17</v>
      </c>
      <c r="B18" s="43"/>
      <c r="C18" s="44"/>
      <c r="D18" s="44"/>
      <c r="E18" s="44"/>
      <c r="F18" s="44"/>
      <c r="G18" s="44"/>
      <c r="H18" s="44"/>
      <c r="I18" s="41">
        <f>SUM(C18:H18)</f>
        <v>0</v>
      </c>
    </row>
    <row r="19" spans="1:9" x14ac:dyDescent="0.35">
      <c r="A19" s="27" t="s">
        <v>20</v>
      </c>
      <c r="B19" s="35">
        <f>SUM(B17:B18)</f>
        <v>0</v>
      </c>
      <c r="C19" s="35">
        <f>SUM(C17:C18)</f>
        <v>0</v>
      </c>
      <c r="D19" s="35">
        <f t="shared" ref="D19:H19" si="2">SUM(D17:D18)</f>
        <v>0</v>
      </c>
      <c r="E19" s="35">
        <f t="shared" si="2"/>
        <v>0</v>
      </c>
      <c r="F19" s="35">
        <f t="shared" si="2"/>
        <v>0</v>
      </c>
      <c r="G19" s="35">
        <f t="shared" si="2"/>
        <v>0</v>
      </c>
      <c r="H19" s="35">
        <f t="shared" si="2"/>
        <v>0</v>
      </c>
      <c r="I19" s="35">
        <f>SUM(I17:I18)</f>
        <v>0</v>
      </c>
    </row>
    <row r="20" spans="1:9" x14ac:dyDescent="0.35">
      <c r="A20" s="23" t="s">
        <v>21</v>
      </c>
      <c r="B20" s="55"/>
      <c r="C20" s="56"/>
      <c r="D20" s="56"/>
      <c r="E20" s="56"/>
      <c r="F20" s="56"/>
      <c r="G20" s="56"/>
      <c r="H20" s="56"/>
      <c r="I20" s="57"/>
    </row>
    <row r="21" spans="1:9" x14ac:dyDescent="0.35">
      <c r="A21" s="24" t="s">
        <v>17</v>
      </c>
      <c r="B21" s="43"/>
      <c r="C21" s="44"/>
      <c r="D21" s="44"/>
      <c r="E21" s="44"/>
      <c r="F21" s="44"/>
      <c r="G21" s="44"/>
      <c r="H21" s="44"/>
      <c r="I21" s="41">
        <f>SUM(C21:H21)</f>
        <v>0</v>
      </c>
    </row>
    <row r="22" spans="1:9" x14ac:dyDescent="0.35">
      <c r="A22" s="24" t="s">
        <v>17</v>
      </c>
      <c r="B22" s="43"/>
      <c r="C22" s="44"/>
      <c r="D22" s="44"/>
      <c r="E22" s="44"/>
      <c r="F22" s="44"/>
      <c r="G22" s="44"/>
      <c r="H22" s="44"/>
      <c r="I22" s="41">
        <f>SUM(C22:H22)</f>
        <v>0</v>
      </c>
    </row>
    <row r="23" spans="1:9" x14ac:dyDescent="0.35">
      <c r="A23" s="27" t="s">
        <v>22</v>
      </c>
      <c r="B23" s="35">
        <f>SUM(B21:B22)</f>
        <v>0</v>
      </c>
      <c r="C23" s="35">
        <f>SUM(C21:C22)</f>
        <v>0</v>
      </c>
      <c r="D23" s="35">
        <f t="shared" ref="D23:H23" si="3">SUM(D21:D22)</f>
        <v>0</v>
      </c>
      <c r="E23" s="35">
        <f t="shared" si="3"/>
        <v>0</v>
      </c>
      <c r="F23" s="35">
        <f t="shared" si="3"/>
        <v>0</v>
      </c>
      <c r="G23" s="35">
        <f t="shared" si="3"/>
        <v>0</v>
      </c>
      <c r="H23" s="35">
        <f t="shared" si="3"/>
        <v>0</v>
      </c>
      <c r="I23" s="35">
        <f>SUM(I21:I22)</f>
        <v>0</v>
      </c>
    </row>
    <row r="24" spans="1:9" x14ac:dyDescent="0.35">
      <c r="A24" s="28" t="s">
        <v>23</v>
      </c>
      <c r="B24" s="39">
        <f>B15+B19+B23</f>
        <v>0</v>
      </c>
      <c r="C24" s="39">
        <f t="shared" ref="C24:H24" si="4">C15+C19+C23</f>
        <v>0</v>
      </c>
      <c r="D24" s="39">
        <f t="shared" si="4"/>
        <v>0</v>
      </c>
      <c r="E24" s="39">
        <f t="shared" si="4"/>
        <v>0</v>
      </c>
      <c r="F24" s="39">
        <f t="shared" si="4"/>
        <v>0</v>
      </c>
      <c r="G24" s="39">
        <f t="shared" si="4"/>
        <v>0</v>
      </c>
      <c r="H24" s="39">
        <f t="shared" si="4"/>
        <v>0</v>
      </c>
      <c r="I24" s="39">
        <f>I15+I19+I23</f>
        <v>0</v>
      </c>
    </row>
    <row r="25" spans="1:9" x14ac:dyDescent="0.35">
      <c r="A25" s="29"/>
      <c r="B25" s="8"/>
      <c r="C25" s="29"/>
      <c r="D25" s="5"/>
      <c r="E25" s="5"/>
      <c r="F25" s="5"/>
      <c r="G25" s="5"/>
      <c r="H25" s="5"/>
      <c r="I25" s="5"/>
    </row>
    <row r="26" spans="1:9" x14ac:dyDescent="0.35">
      <c r="A26" s="30" t="s">
        <v>24</v>
      </c>
      <c r="B26" s="58"/>
      <c r="C26" s="59"/>
      <c r="D26" s="59"/>
      <c r="E26" s="59"/>
      <c r="F26" s="59"/>
      <c r="G26" s="59"/>
      <c r="H26" s="60"/>
      <c r="I26" s="13" t="s">
        <v>11</v>
      </c>
    </row>
    <row r="27" spans="1:9" x14ac:dyDescent="0.35">
      <c r="A27" s="32" t="s">
        <v>25</v>
      </c>
      <c r="B27" s="61"/>
      <c r="C27" s="62"/>
      <c r="D27" s="62"/>
      <c r="E27" s="62"/>
      <c r="F27" s="62"/>
      <c r="G27" s="62"/>
      <c r="H27" s="63"/>
      <c r="I27" s="40"/>
    </row>
    <row r="28" spans="1:9" x14ac:dyDescent="0.35">
      <c r="A28" s="32" t="s">
        <v>26</v>
      </c>
      <c r="B28" s="61"/>
      <c r="C28" s="62"/>
      <c r="D28" s="62"/>
      <c r="E28" s="62"/>
      <c r="F28" s="62"/>
      <c r="G28" s="62"/>
      <c r="H28" s="63"/>
      <c r="I28" s="41"/>
    </row>
    <row r="29" spans="1:9" x14ac:dyDescent="0.35">
      <c r="A29" s="32" t="s">
        <v>27</v>
      </c>
      <c r="B29" s="61"/>
      <c r="C29" s="62"/>
      <c r="D29" s="62"/>
      <c r="E29" s="62"/>
      <c r="F29" s="62"/>
      <c r="G29" s="62"/>
      <c r="H29" s="63"/>
      <c r="I29" s="41"/>
    </row>
    <row r="30" spans="1:9" x14ac:dyDescent="0.35">
      <c r="A30" s="32" t="s">
        <v>28</v>
      </c>
      <c r="B30" s="61"/>
      <c r="C30" s="62"/>
      <c r="D30" s="62"/>
      <c r="E30" s="62"/>
      <c r="F30" s="62"/>
      <c r="G30" s="62"/>
      <c r="H30" s="63"/>
      <c r="I30" s="41"/>
    </row>
    <row r="31" spans="1:9" x14ac:dyDescent="0.35">
      <c r="A31" s="32" t="s">
        <v>29</v>
      </c>
      <c r="B31" s="61"/>
      <c r="C31" s="62"/>
      <c r="D31" s="62"/>
      <c r="E31" s="62"/>
      <c r="F31" s="62"/>
      <c r="G31" s="62"/>
      <c r="H31" s="63"/>
      <c r="I31" s="41"/>
    </row>
    <row r="32" spans="1:9" x14ac:dyDescent="0.35">
      <c r="A32" s="32" t="s">
        <v>30</v>
      </c>
      <c r="B32" s="61"/>
      <c r="C32" s="62"/>
      <c r="D32" s="62"/>
      <c r="E32" s="62"/>
      <c r="F32" s="62"/>
      <c r="G32" s="62"/>
      <c r="H32" s="63"/>
      <c r="I32" s="41"/>
    </row>
    <row r="33" spans="1:9" x14ac:dyDescent="0.35">
      <c r="A33" s="32" t="s">
        <v>31</v>
      </c>
      <c r="B33" s="61"/>
      <c r="C33" s="62"/>
      <c r="D33" s="62"/>
      <c r="E33" s="62"/>
      <c r="F33" s="62"/>
      <c r="G33" s="62"/>
      <c r="H33" s="63"/>
      <c r="I33" s="41"/>
    </row>
    <row r="34" spans="1:9" x14ac:dyDescent="0.35">
      <c r="A34" s="32" t="s">
        <v>32</v>
      </c>
      <c r="B34" s="61"/>
      <c r="C34" s="62"/>
      <c r="D34" s="62"/>
      <c r="E34" s="62"/>
      <c r="F34" s="62"/>
      <c r="G34" s="62"/>
      <c r="H34" s="63"/>
      <c r="I34" s="41"/>
    </row>
    <row r="35" spans="1:9" x14ac:dyDescent="0.35">
      <c r="A35" s="32" t="s">
        <v>33</v>
      </c>
      <c r="B35" s="61"/>
      <c r="C35" s="62"/>
      <c r="D35" s="62"/>
      <c r="E35" s="62"/>
      <c r="F35" s="62"/>
      <c r="G35" s="62"/>
      <c r="H35" s="63"/>
      <c r="I35" s="41"/>
    </row>
    <row r="36" spans="1:9" x14ac:dyDescent="0.35">
      <c r="A36" s="32" t="s">
        <v>34</v>
      </c>
      <c r="B36" s="61"/>
      <c r="C36" s="62"/>
      <c r="D36" s="62"/>
      <c r="E36" s="62"/>
      <c r="F36" s="62"/>
      <c r="G36" s="62"/>
      <c r="H36" s="63"/>
      <c r="I36" s="41"/>
    </row>
    <row r="37" spans="1:9" x14ac:dyDescent="0.35">
      <c r="A37" s="32" t="s">
        <v>35</v>
      </c>
      <c r="B37" s="61"/>
      <c r="C37" s="62"/>
      <c r="D37" s="62"/>
      <c r="E37" s="62"/>
      <c r="F37" s="62"/>
      <c r="G37" s="62"/>
      <c r="H37" s="63"/>
      <c r="I37" s="41"/>
    </row>
    <row r="38" spans="1:9" x14ac:dyDescent="0.35">
      <c r="A38" s="32" t="s">
        <v>36</v>
      </c>
      <c r="B38" s="61"/>
      <c r="C38" s="62"/>
      <c r="D38" s="62"/>
      <c r="E38" s="62"/>
      <c r="F38" s="62"/>
      <c r="G38" s="62"/>
      <c r="H38" s="63"/>
      <c r="I38" s="41"/>
    </row>
    <row r="39" spans="1:9" x14ac:dyDescent="0.35">
      <c r="A39" s="32" t="s">
        <v>37</v>
      </c>
      <c r="B39" s="61"/>
      <c r="C39" s="62"/>
      <c r="D39" s="62"/>
      <c r="E39" s="62"/>
      <c r="F39" s="62"/>
      <c r="G39" s="62"/>
      <c r="H39" s="63"/>
      <c r="I39" s="41"/>
    </row>
    <row r="40" spans="1:9" x14ac:dyDescent="0.35">
      <c r="A40" s="31" t="s">
        <v>38</v>
      </c>
      <c r="B40" s="61"/>
      <c r="C40" s="62"/>
      <c r="D40" s="62"/>
      <c r="E40" s="62"/>
      <c r="F40" s="62"/>
      <c r="G40" s="62"/>
      <c r="H40" s="63"/>
      <c r="I40" s="41"/>
    </row>
    <row r="41" spans="1:9" x14ac:dyDescent="0.35">
      <c r="A41" s="32" t="s">
        <v>39</v>
      </c>
      <c r="B41" s="61"/>
      <c r="C41" s="62"/>
      <c r="D41" s="62"/>
      <c r="E41" s="62"/>
      <c r="F41" s="62"/>
      <c r="G41" s="62"/>
      <c r="H41" s="63"/>
      <c r="I41" s="41"/>
    </row>
    <row r="42" spans="1:9" ht="29" x14ac:dyDescent="0.35">
      <c r="A42" s="31" t="s">
        <v>40</v>
      </c>
      <c r="B42" s="61"/>
      <c r="C42" s="62"/>
      <c r="D42" s="62"/>
      <c r="E42" s="62"/>
      <c r="F42" s="62"/>
      <c r="G42" s="62"/>
      <c r="H42" s="63"/>
      <c r="I42" s="41"/>
    </row>
    <row r="43" spans="1:9" x14ac:dyDescent="0.35">
      <c r="A43" s="33" t="s">
        <v>41</v>
      </c>
      <c r="B43" s="64"/>
      <c r="C43" s="65"/>
      <c r="D43" s="65"/>
      <c r="E43" s="65"/>
      <c r="F43" s="65"/>
      <c r="G43" s="65"/>
      <c r="H43" s="66"/>
      <c r="I43" s="42">
        <f>SUM(I28:I42)</f>
        <v>0</v>
      </c>
    </row>
    <row r="44" spans="1:9" x14ac:dyDescent="0.35">
      <c r="A44" s="38" t="s">
        <v>42</v>
      </c>
      <c r="B44" s="6"/>
      <c r="C44" s="5"/>
      <c r="D44" s="5"/>
      <c r="E44" s="5"/>
      <c r="F44" s="5"/>
      <c r="G44" s="5"/>
      <c r="H44" s="5"/>
      <c r="I44" s="32"/>
    </row>
    <row r="45" spans="1:9" ht="30" customHeight="1" x14ac:dyDescent="0.35">
      <c r="A45" s="5"/>
      <c r="B45" s="6"/>
      <c r="C45" s="5"/>
      <c r="D45" s="5"/>
      <c r="E45" s="5"/>
      <c r="F45" s="5"/>
      <c r="G45" s="67" t="s">
        <v>43</v>
      </c>
      <c r="H45" s="67"/>
      <c r="I45" s="45">
        <f>I43+I24</f>
        <v>0</v>
      </c>
    </row>
    <row r="46" spans="1:9" ht="45" customHeight="1" x14ac:dyDescent="0.35">
      <c r="A46" s="5"/>
      <c r="B46" s="6"/>
      <c r="C46" s="5"/>
      <c r="D46" s="5"/>
      <c r="E46" s="5"/>
      <c r="F46" s="5"/>
      <c r="G46" s="67" t="s">
        <v>44</v>
      </c>
      <c r="H46" s="67"/>
      <c r="I46" s="45">
        <v>0</v>
      </c>
    </row>
    <row r="47" spans="1:9" ht="51" customHeight="1" x14ac:dyDescent="0.35">
      <c r="A47" s="5"/>
      <c r="B47" s="6"/>
      <c r="C47" s="5"/>
      <c r="D47" s="5"/>
      <c r="E47" s="5"/>
      <c r="F47" s="5"/>
      <c r="G47" s="67" t="s">
        <v>45</v>
      </c>
      <c r="H47" s="67"/>
      <c r="I47" s="45">
        <f>I45-I46</f>
        <v>0</v>
      </c>
    </row>
    <row r="48" spans="1:9" ht="12" customHeight="1" x14ac:dyDescent="0.35">
      <c r="A48" s="5"/>
      <c r="B48" s="6"/>
      <c r="C48" s="5"/>
      <c r="D48" s="5"/>
      <c r="E48" s="5"/>
      <c r="F48" s="5"/>
      <c r="G48" s="68"/>
      <c r="H48" s="69"/>
      <c r="I48" s="47"/>
    </row>
    <row r="49" spans="1:9" ht="48" customHeight="1" x14ac:dyDescent="0.35">
      <c r="A49" s="5"/>
      <c r="B49" s="6"/>
      <c r="C49" s="5"/>
      <c r="D49" s="5"/>
      <c r="E49" s="5"/>
      <c r="F49" s="5"/>
      <c r="G49" s="67" t="s">
        <v>46</v>
      </c>
      <c r="H49" s="67"/>
      <c r="I49" s="46">
        <v>5</v>
      </c>
    </row>
    <row r="50" spans="1:9" ht="39" customHeight="1" x14ac:dyDescent="0.35">
      <c r="A50" s="5"/>
      <c r="B50" s="6"/>
      <c r="C50" s="5"/>
      <c r="D50" s="5"/>
      <c r="E50" s="5"/>
      <c r="F50" s="5"/>
      <c r="G50" s="67" t="s">
        <v>47</v>
      </c>
      <c r="H50" s="67"/>
      <c r="I50" s="45">
        <f>I47/365</f>
        <v>0</v>
      </c>
    </row>
    <row r="51" spans="1:9" ht="42.75" customHeight="1" x14ac:dyDescent="0.35">
      <c r="A51" s="5"/>
      <c r="B51" s="6"/>
      <c r="C51" s="5"/>
      <c r="D51" s="5"/>
      <c r="E51" s="5"/>
      <c r="F51" s="5"/>
      <c r="G51" s="67" t="s">
        <v>48</v>
      </c>
      <c r="H51" s="67"/>
      <c r="I51" s="45">
        <f>I50/I49</f>
        <v>0</v>
      </c>
    </row>
  </sheetData>
  <mergeCells count="13">
    <mergeCell ref="G51:H51"/>
    <mergeCell ref="G48:H48"/>
    <mergeCell ref="G45:H45"/>
    <mergeCell ref="G46:H46"/>
    <mergeCell ref="G47:H47"/>
    <mergeCell ref="G49:H49"/>
    <mergeCell ref="G50:H50"/>
    <mergeCell ref="A5:B5"/>
    <mergeCell ref="C8:I8"/>
    <mergeCell ref="B12:I12"/>
    <mergeCell ref="B16:I16"/>
    <mergeCell ref="B26:H43"/>
    <mergeCell ref="B20:I20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B708-272E-4CEF-B9B9-BA59EF77D128}">
  <dimension ref="A1:B12"/>
  <sheetViews>
    <sheetView workbookViewId="0">
      <selection activeCell="B18" sqref="B18"/>
    </sheetView>
  </sheetViews>
  <sheetFormatPr defaultRowHeight="14.5" x14ac:dyDescent="0.35"/>
  <cols>
    <col min="1" max="1" width="83.1796875" customWidth="1"/>
    <col min="2" max="2" width="12.453125" customWidth="1"/>
  </cols>
  <sheetData>
    <row r="1" spans="1:2" x14ac:dyDescent="0.35">
      <c r="A1" s="10" t="s">
        <v>49</v>
      </c>
      <c r="B1" s="13" t="s">
        <v>50</v>
      </c>
    </row>
    <row r="2" spans="1:2" x14ac:dyDescent="0.35">
      <c r="A2" s="36"/>
      <c r="B2" s="25"/>
    </row>
    <row r="3" spans="1:2" x14ac:dyDescent="0.35">
      <c r="A3" s="37"/>
      <c r="B3" s="25"/>
    </row>
    <row r="4" spans="1:2" x14ac:dyDescent="0.35">
      <c r="A4" s="37"/>
      <c r="B4" s="25"/>
    </row>
    <row r="5" spans="1:2" x14ac:dyDescent="0.35">
      <c r="A5" s="37"/>
      <c r="B5" s="25"/>
    </row>
    <row r="6" spans="1:2" x14ac:dyDescent="0.35">
      <c r="A6" s="37"/>
      <c r="B6" s="25"/>
    </row>
    <row r="7" spans="1:2" x14ac:dyDescent="0.35">
      <c r="A7" s="37"/>
      <c r="B7" s="25"/>
    </row>
    <row r="8" spans="1:2" x14ac:dyDescent="0.35">
      <c r="A8" s="37"/>
      <c r="B8" s="25"/>
    </row>
    <row r="9" spans="1:2" x14ac:dyDescent="0.35">
      <c r="A9" s="37"/>
      <c r="B9" s="25"/>
    </row>
    <row r="10" spans="1:2" x14ac:dyDescent="0.35">
      <c r="A10" s="37"/>
      <c r="B10" s="25"/>
    </row>
    <row r="11" spans="1:2" x14ac:dyDescent="0.35">
      <c r="A11" s="37"/>
      <c r="B11" s="25"/>
    </row>
    <row r="12" spans="1:2" x14ac:dyDescent="0.35">
      <c r="A12" s="28" t="s">
        <v>51</v>
      </c>
      <c r="B12" s="34">
        <f>SUM(B2:B11)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F2076-22AA-462A-B851-A8EFB33E06F7}">
  <dimension ref="A1"/>
  <sheetViews>
    <sheetView workbookViewId="0">
      <selection activeCell="H8" sqref="H8:H9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Proposal</vt:lpstr>
      <vt:lpstr>One Time Start Up Costs</vt:lpstr>
      <vt:lpstr>Respite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Baker</dc:creator>
  <cp:keywords/>
  <dc:description/>
  <cp:lastModifiedBy>Jim Baker</cp:lastModifiedBy>
  <cp:revision/>
  <dcterms:created xsi:type="dcterms:W3CDTF">2022-07-14T17:46:37Z</dcterms:created>
  <dcterms:modified xsi:type="dcterms:W3CDTF">2022-12-16T15:44:04Z</dcterms:modified>
  <cp:category/>
  <cp:contentStatus/>
</cp:coreProperties>
</file>