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wb.local\share\Users\Finance\Purchasing\Bids 2022\22-020 ITB - Generator annual inspections-maint\"/>
    </mc:Choice>
  </mc:AlternateContent>
  <xr:revisionPtr revIDLastSave="0" documentId="8_{13344AB6-5DAA-41A4-AFB5-6FA1DDA349F5}" xr6:coauthVersionLast="47" xr6:coauthVersionMax="47" xr10:uidLastSave="{00000000-0000-0000-0000-000000000000}"/>
  <bookViews>
    <workbookView xWindow="-28920" yWindow="-120" windowWidth="29040" windowHeight="15840" xr2:uid="{828A00DA-E7DE-4229-9B0F-14558C4E0558}"/>
  </bookViews>
  <sheets>
    <sheet name="Sheet1" sheetId="1" r:id="rId1"/>
    <sheet name="Sheet2" sheetId="2" r:id="rId2"/>
  </sheets>
  <definedNames>
    <definedName name="_Hlk105413948" localSheetId="0">Sheet1!$I$4</definedName>
    <definedName name="_Hlk105414021" localSheetId="0">Sheet1!$K$4</definedName>
    <definedName name="_xlnm.Print_Area" localSheetId="0">Sheet1!$A$1:$N$73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3" i="1" l="1"/>
  <c r="J73" i="1"/>
  <c r="G73" i="1"/>
  <c r="N73" i="1"/>
  <c r="N68" i="1"/>
  <c r="N59" i="1"/>
  <c r="N50" i="1"/>
  <c r="N42" i="1"/>
  <c r="N33" i="1"/>
  <c r="N21" i="1"/>
  <c r="K68" i="1"/>
  <c r="G68" i="1"/>
  <c r="K59" i="1"/>
  <c r="G59" i="1"/>
  <c r="K50" i="1"/>
  <c r="G50" i="1"/>
  <c r="K42" i="1"/>
  <c r="G42" i="1"/>
  <c r="K33" i="1"/>
  <c r="G33" i="1"/>
  <c r="J67" i="1"/>
  <c r="L67" i="1" s="1"/>
  <c r="J58" i="1"/>
  <c r="L58" i="1" s="1"/>
  <c r="J49" i="1"/>
  <c r="L49" i="1" s="1"/>
  <c r="J41" i="1"/>
  <c r="L41" i="1" s="1"/>
  <c r="J32" i="1"/>
  <c r="L32" i="1" s="1"/>
  <c r="J31" i="1"/>
  <c r="L31" i="1" s="1"/>
  <c r="J30" i="1"/>
  <c r="L30" i="1" s="1"/>
  <c r="J29" i="1"/>
  <c r="J33" i="1" s="1"/>
  <c r="K21" i="1"/>
  <c r="G21" i="1"/>
  <c r="J7" i="1"/>
  <c r="L7" i="1" s="1"/>
  <c r="J8" i="1"/>
  <c r="L8" i="1" s="1"/>
  <c r="J9" i="1"/>
  <c r="L9" i="1" s="1"/>
  <c r="J10" i="1"/>
  <c r="L10" i="1" s="1"/>
  <c r="J11" i="1"/>
  <c r="L11" i="1" s="1"/>
  <c r="J12" i="1"/>
  <c r="L12" i="1" s="1"/>
  <c r="J13" i="1"/>
  <c r="L13" i="1" s="1"/>
  <c r="J14" i="1"/>
  <c r="L14" i="1" s="1"/>
  <c r="J15" i="1"/>
  <c r="L15" i="1" s="1"/>
  <c r="J16" i="1"/>
  <c r="L16" i="1" s="1"/>
  <c r="J17" i="1"/>
  <c r="L17" i="1" s="1"/>
  <c r="J18" i="1"/>
  <c r="L18" i="1" s="1"/>
  <c r="J19" i="1"/>
  <c r="L19" i="1" s="1"/>
  <c r="J20" i="1"/>
  <c r="L20" i="1" s="1"/>
  <c r="J6" i="1"/>
  <c r="L6" i="1" s="1"/>
  <c r="J50" i="1" l="1"/>
  <c r="J68" i="1"/>
  <c r="J59" i="1"/>
  <c r="J42" i="1"/>
  <c r="L29" i="1"/>
  <c r="J21" i="1"/>
</calcChain>
</file>

<file path=xl/sharedStrings.xml><?xml version="1.0" encoding="utf-8"?>
<sst xmlns="http://schemas.openxmlformats.org/spreadsheetml/2006/main" count="198" uniqueCount="66">
  <si>
    <t>Unit #</t>
  </si>
  <si>
    <t xml:space="preserve">    Mfg.</t>
  </si>
  <si>
    <t>Kw</t>
  </si>
  <si>
    <t>Voltage/Ph.</t>
  </si>
  <si>
    <t>Site</t>
  </si>
  <si>
    <t>MJ-474</t>
  </si>
  <si>
    <t xml:space="preserve">  Katolight</t>
  </si>
  <si>
    <t>208/480/3</t>
  </si>
  <si>
    <t>Trailer</t>
  </si>
  <si>
    <t>MJ-519</t>
  </si>
  <si>
    <t>120/208/3</t>
  </si>
  <si>
    <t>277/480/3</t>
  </si>
  <si>
    <t>Pad</t>
  </si>
  <si>
    <t>MJ-533</t>
  </si>
  <si>
    <t>MJ-552</t>
  </si>
  <si>
    <t>120/240/3</t>
  </si>
  <si>
    <t>MJ-553</t>
  </si>
  <si>
    <t>MJ-574</t>
  </si>
  <si>
    <t>MJ-591</t>
  </si>
  <si>
    <t>MJ-600</t>
  </si>
  <si>
    <t xml:space="preserve">  MTU</t>
  </si>
  <si>
    <t>MJ-621</t>
  </si>
  <si>
    <t>MJ-656</t>
  </si>
  <si>
    <t>MJ-657</t>
  </si>
  <si>
    <t>MJ-668</t>
  </si>
  <si>
    <t>MJ-683</t>
  </si>
  <si>
    <t>MJ-590</t>
  </si>
  <si>
    <t>Line No.</t>
  </si>
  <si>
    <t>MJ-520</t>
  </si>
  <si>
    <t>Utility Services - Sewer Collections</t>
  </si>
  <si>
    <t>Utility Services - Water Operations</t>
  </si>
  <si>
    <t>MJ-434</t>
  </si>
  <si>
    <t>MJ-454</t>
  </si>
  <si>
    <t>MJ-467</t>
  </si>
  <si>
    <t>MJ-550</t>
  </si>
  <si>
    <t>Public Works / Utility Services - Complex - Holloywood Blvd</t>
  </si>
  <si>
    <t>MJ-747</t>
  </si>
  <si>
    <t>MTU</t>
  </si>
  <si>
    <t>Parks &amp; Recreation - Jet Drive</t>
  </si>
  <si>
    <t>MJ-455</t>
  </si>
  <si>
    <t>MJ-501</t>
  </si>
  <si>
    <t>Kohler</t>
  </si>
  <si>
    <t>Fire Station #06 / Police Dept - Hollywood Blvd. NE</t>
  </si>
  <si>
    <t>Fire Station # 07 - Lewis Turner Blvd</t>
  </si>
  <si>
    <t>MJ-595</t>
  </si>
  <si>
    <t>120/240/1</t>
  </si>
  <si>
    <t>Fuel Polishing per gallon including filter disposal</t>
  </si>
  <si>
    <t>Trip Charge for Service Call</t>
  </si>
  <si>
    <t>Extended Warranty (if any)</t>
  </si>
  <si>
    <t>Load Bank
1x/YR</t>
  </si>
  <si>
    <t>Level 1
Minor Service</t>
  </si>
  <si>
    <t># Visits 
Per year</t>
  </si>
  <si>
    <t>Sub-Total Cost
Level 1</t>
  </si>
  <si>
    <t>Level 2 
Major Service
1X/YR</t>
  </si>
  <si>
    <t>LINE ITEM TOTAL</t>
  </si>
  <si>
    <t>Level 1
Minor Service
EACH</t>
  </si>
  <si>
    <t>Lines 19 - 22</t>
  </si>
  <si>
    <t>Lines 1 - 15</t>
  </si>
  <si>
    <t>Line 26</t>
  </si>
  <si>
    <t>Line 30</t>
  </si>
  <si>
    <t>Line 34</t>
  </si>
  <si>
    <t>Line 38</t>
  </si>
  <si>
    <t>Load Bank
Totals</t>
  </si>
  <si>
    <t>Level 1 ServiceTotals</t>
  </si>
  <si>
    <t>Level 2 
Service Totals</t>
  </si>
  <si>
    <r>
      <t xml:space="preserve">ITB 22-020 - GENERATOR MAINTENANCE ANNUAL SERVICES
PRICE SHEET - 3 pages
</t>
    </r>
    <r>
      <rPr>
        <b/>
        <sz val="16"/>
        <color rgb="FFFF0000"/>
        <rFont val="Times New Roman"/>
        <family val="1"/>
      </rPr>
      <t>VENDOR NAME</t>
    </r>
    <r>
      <rPr>
        <b/>
        <sz val="16"/>
        <color theme="1"/>
        <rFont val="Times New Roman"/>
        <family val="1"/>
      </rPr>
      <t>: _______________________________________________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</si>
</sst>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6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0" borderId="21" xfId="0" applyFont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0" fillId="0" borderId="0" xfId="0" applyFill="1"/>
    <xf numFmtId="0" fontId="0" fillId="0" borderId="0" xfId="0" applyAlignment="1">
      <alignment vertical="center"/>
    </xf>
    <xf numFmtId="164" fontId="3" fillId="0" borderId="22" xfId="0" applyNumberFormat="1" applyFont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64" fontId="3" fillId="0" borderId="38" xfId="0" applyNumberFormat="1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164" fontId="3" fillId="0" borderId="40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3" fillId="0" borderId="41" xfId="0" applyNumberFormat="1" applyFont="1" applyBorder="1" applyAlignment="1">
      <alignment horizontal="center" vertical="center"/>
    </xf>
    <xf numFmtId="164" fontId="3" fillId="5" borderId="27" xfId="0" applyNumberFormat="1" applyFont="1" applyFill="1" applyBorder="1" applyAlignment="1">
      <alignment horizontal="center" vertical="center"/>
    </xf>
    <xf numFmtId="164" fontId="3" fillId="5" borderId="28" xfId="0" applyNumberFormat="1" applyFont="1" applyFill="1" applyBorder="1" applyAlignment="1">
      <alignment horizontal="center" vertical="center"/>
    </xf>
    <xf numFmtId="164" fontId="3" fillId="5" borderId="29" xfId="0" applyNumberFormat="1" applyFont="1" applyFill="1" applyBorder="1" applyAlignment="1">
      <alignment horizontal="center" vertical="center"/>
    </xf>
    <xf numFmtId="164" fontId="3" fillId="5" borderId="3" xfId="0" applyNumberFormat="1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/>
    </xf>
    <xf numFmtId="164" fontId="3" fillId="5" borderId="2" xfId="0" applyNumberFormat="1" applyFont="1" applyFill="1" applyBorder="1" applyAlignment="1">
      <alignment horizontal="center" vertical="center"/>
    </xf>
    <xf numFmtId="164" fontId="3" fillId="5" borderId="40" xfId="0" applyNumberFormat="1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0" fontId="2" fillId="6" borderId="4" xfId="0" applyFont="1" applyFill="1" applyBorder="1" applyAlignment="1">
      <alignment horizontal="left"/>
    </xf>
    <xf numFmtId="0" fontId="2" fillId="6" borderId="5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left"/>
    </xf>
    <xf numFmtId="0" fontId="3" fillId="0" borderId="16" xfId="0" applyFont="1" applyBorder="1" applyAlignment="1">
      <alignment horizontal="center" vertical="center"/>
    </xf>
    <xf numFmtId="0" fontId="2" fillId="6" borderId="7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left"/>
    </xf>
    <xf numFmtId="0" fontId="3" fillId="6" borderId="5" xfId="0" applyFont="1" applyFill="1" applyBorder="1" applyAlignment="1">
      <alignment horizontal="left"/>
    </xf>
    <xf numFmtId="0" fontId="3" fillId="6" borderId="6" xfId="0" applyFont="1" applyFill="1" applyBorder="1" applyAlignment="1">
      <alignment horizontal="left"/>
    </xf>
    <xf numFmtId="0" fontId="3" fillId="0" borderId="17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40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164" fontId="2" fillId="0" borderId="26" xfId="0" applyNumberFormat="1" applyFont="1" applyBorder="1" applyAlignment="1">
      <alignment horizontal="center" vertical="center"/>
    </xf>
    <xf numFmtId="0" fontId="3" fillId="0" borderId="4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BAED4-DA2E-41DF-9D5E-A18A6DEA5999}">
  <sheetPr>
    <pageSetUpPr fitToPage="1"/>
  </sheetPr>
  <dimension ref="A1:N73"/>
  <sheetViews>
    <sheetView tabSelected="1" topLeftCell="A4" zoomScaleNormal="100" zoomScaleSheetLayoutView="80" workbookViewId="0">
      <selection activeCell="H29" sqref="H29"/>
    </sheetView>
  </sheetViews>
  <sheetFormatPr defaultRowHeight="15" x14ac:dyDescent="0.25"/>
  <cols>
    <col min="1" max="1" width="9.140625" customWidth="1"/>
    <col min="2" max="2" width="9" style="1" customWidth="1"/>
    <col min="3" max="3" width="14" style="1" customWidth="1"/>
    <col min="4" max="4" width="8.28515625" style="1" customWidth="1"/>
    <col min="5" max="5" width="14" style="1" customWidth="1"/>
    <col min="6" max="6" width="10" customWidth="1"/>
    <col min="7" max="7" width="15" style="1" customWidth="1"/>
    <col min="8" max="8" width="15.42578125" style="1" customWidth="1"/>
    <col min="9" max="9" width="9" style="1" customWidth="1"/>
    <col min="10" max="10" width="14.140625" style="1" customWidth="1"/>
    <col min="11" max="11" width="17.28515625" style="1" customWidth="1"/>
    <col min="12" max="12" width="8.7109375" style="1" customWidth="1"/>
    <col min="13" max="13" width="12.140625" style="1" customWidth="1"/>
    <col min="14" max="14" width="16.85546875" customWidth="1"/>
  </cols>
  <sheetData>
    <row r="1" spans="1:13" ht="15" customHeight="1" x14ac:dyDescent="0.25">
      <c r="A1" s="75" t="s">
        <v>65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15" customHeight="1" x14ac:dyDescent="0.25">
      <c r="A2" s="72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4"/>
    </row>
    <row r="3" spans="1:13" ht="32.25" customHeight="1" thickBot="1" x14ac:dyDescent="0.3">
      <c r="A3" s="72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4"/>
    </row>
    <row r="4" spans="1:13" s="24" customFormat="1" ht="48.75" thickTop="1" thickBot="1" x14ac:dyDescent="0.3">
      <c r="A4" s="27" t="s">
        <v>27</v>
      </c>
      <c r="B4" s="28" t="s">
        <v>0</v>
      </c>
      <c r="C4" s="28" t="s">
        <v>1</v>
      </c>
      <c r="D4" s="28" t="s">
        <v>2</v>
      </c>
      <c r="E4" s="28" t="s">
        <v>3</v>
      </c>
      <c r="F4" s="29" t="s">
        <v>4</v>
      </c>
      <c r="G4" s="30" t="s">
        <v>49</v>
      </c>
      <c r="H4" s="31" t="s">
        <v>55</v>
      </c>
      <c r="I4" s="31" t="s">
        <v>51</v>
      </c>
      <c r="J4" s="40" t="s">
        <v>52</v>
      </c>
      <c r="K4" s="30" t="s">
        <v>53</v>
      </c>
      <c r="L4" s="41" t="s">
        <v>54</v>
      </c>
      <c r="M4" s="42"/>
    </row>
    <row r="5" spans="1:13" ht="17.25" thickTop="1" thickBot="1" x14ac:dyDescent="0.3">
      <c r="A5" s="58" t="s">
        <v>29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60"/>
    </row>
    <row r="6" spans="1:13" ht="16.5" thickBot="1" x14ac:dyDescent="0.3">
      <c r="A6" s="32">
        <v>1</v>
      </c>
      <c r="B6" s="33" t="s">
        <v>5</v>
      </c>
      <c r="C6" s="33" t="s">
        <v>6</v>
      </c>
      <c r="D6" s="33">
        <v>50</v>
      </c>
      <c r="E6" s="33" t="s">
        <v>7</v>
      </c>
      <c r="F6" s="34" t="s">
        <v>8</v>
      </c>
      <c r="G6" s="48">
        <v>0</v>
      </c>
      <c r="H6" s="51">
        <v>0</v>
      </c>
      <c r="I6" s="2">
        <v>3</v>
      </c>
      <c r="J6" s="25">
        <f>SUM(H6*I6)</f>
        <v>0</v>
      </c>
      <c r="K6" s="48">
        <v>0</v>
      </c>
      <c r="L6" s="43">
        <f xml:space="preserve"> SUM(G6,J6,K6)</f>
        <v>0</v>
      </c>
      <c r="M6" s="44"/>
    </row>
    <row r="7" spans="1:13" ht="16.5" thickBot="1" x14ac:dyDescent="0.3">
      <c r="A7" s="35">
        <v>2</v>
      </c>
      <c r="B7" s="36" t="s">
        <v>9</v>
      </c>
      <c r="C7" s="36" t="s">
        <v>6</v>
      </c>
      <c r="D7" s="36">
        <v>25</v>
      </c>
      <c r="E7" s="36" t="s">
        <v>10</v>
      </c>
      <c r="F7" s="37" t="s">
        <v>8</v>
      </c>
      <c r="G7" s="49">
        <v>0</v>
      </c>
      <c r="H7" s="52">
        <v>0</v>
      </c>
      <c r="I7" s="3">
        <v>3</v>
      </c>
      <c r="J7" s="26">
        <f t="shared" ref="J7:J20" si="0">SUM(H7*I7)</f>
        <v>0</v>
      </c>
      <c r="K7" s="49">
        <v>0</v>
      </c>
      <c r="L7" s="43">
        <f t="shared" ref="L7:L20" si="1" xml:space="preserve"> SUM(G7,J7,K7)</f>
        <v>0</v>
      </c>
      <c r="M7" s="44"/>
    </row>
    <row r="8" spans="1:13" ht="16.5" thickBot="1" x14ac:dyDescent="0.3">
      <c r="A8" s="35">
        <v>3</v>
      </c>
      <c r="B8" s="36" t="s">
        <v>28</v>
      </c>
      <c r="C8" s="36" t="s">
        <v>6</v>
      </c>
      <c r="D8" s="36">
        <v>125</v>
      </c>
      <c r="E8" s="36" t="s">
        <v>11</v>
      </c>
      <c r="F8" s="37" t="s">
        <v>12</v>
      </c>
      <c r="G8" s="49">
        <v>0</v>
      </c>
      <c r="H8" s="52">
        <v>0</v>
      </c>
      <c r="I8" s="3">
        <v>3</v>
      </c>
      <c r="J8" s="26">
        <f t="shared" si="0"/>
        <v>0</v>
      </c>
      <c r="K8" s="49">
        <v>0</v>
      </c>
      <c r="L8" s="43">
        <f t="shared" si="1"/>
        <v>0</v>
      </c>
      <c r="M8" s="44"/>
    </row>
    <row r="9" spans="1:13" ht="16.5" thickBot="1" x14ac:dyDescent="0.3">
      <c r="A9" s="35">
        <v>4</v>
      </c>
      <c r="B9" s="36" t="s">
        <v>13</v>
      </c>
      <c r="C9" s="36" t="s">
        <v>6</v>
      </c>
      <c r="D9" s="36">
        <v>50</v>
      </c>
      <c r="E9" s="36" t="s">
        <v>10</v>
      </c>
      <c r="F9" s="37" t="s">
        <v>8</v>
      </c>
      <c r="G9" s="49">
        <v>0</v>
      </c>
      <c r="H9" s="52">
        <v>0</v>
      </c>
      <c r="I9" s="3">
        <v>3</v>
      </c>
      <c r="J9" s="26">
        <f t="shared" si="0"/>
        <v>0</v>
      </c>
      <c r="K9" s="49">
        <v>0</v>
      </c>
      <c r="L9" s="43">
        <f t="shared" si="1"/>
        <v>0</v>
      </c>
      <c r="M9" s="44"/>
    </row>
    <row r="10" spans="1:13" ht="16.5" thickBot="1" x14ac:dyDescent="0.3">
      <c r="A10" s="35">
        <v>5</v>
      </c>
      <c r="B10" s="36" t="s">
        <v>14</v>
      </c>
      <c r="C10" s="36" t="s">
        <v>6</v>
      </c>
      <c r="D10" s="36">
        <v>40</v>
      </c>
      <c r="E10" s="36" t="s">
        <v>15</v>
      </c>
      <c r="F10" s="37" t="s">
        <v>12</v>
      </c>
      <c r="G10" s="49">
        <v>0</v>
      </c>
      <c r="H10" s="52">
        <v>0</v>
      </c>
      <c r="I10" s="3">
        <v>3</v>
      </c>
      <c r="J10" s="26">
        <f t="shared" si="0"/>
        <v>0</v>
      </c>
      <c r="K10" s="49">
        <v>0</v>
      </c>
      <c r="L10" s="43">
        <f t="shared" si="1"/>
        <v>0</v>
      </c>
      <c r="M10" s="44"/>
    </row>
    <row r="11" spans="1:13" ht="16.5" thickBot="1" x14ac:dyDescent="0.3">
      <c r="A11" s="35">
        <v>6</v>
      </c>
      <c r="B11" s="36" t="s">
        <v>16</v>
      </c>
      <c r="C11" s="36" t="s">
        <v>6</v>
      </c>
      <c r="D11" s="36">
        <v>40</v>
      </c>
      <c r="E11" s="36" t="s">
        <v>15</v>
      </c>
      <c r="F11" s="37" t="s">
        <v>12</v>
      </c>
      <c r="G11" s="49">
        <v>0</v>
      </c>
      <c r="H11" s="52">
        <v>0</v>
      </c>
      <c r="I11" s="3">
        <v>3</v>
      </c>
      <c r="J11" s="26">
        <f t="shared" si="0"/>
        <v>0</v>
      </c>
      <c r="K11" s="49">
        <v>0</v>
      </c>
      <c r="L11" s="43">
        <f t="shared" si="1"/>
        <v>0</v>
      </c>
      <c r="M11" s="44"/>
    </row>
    <row r="12" spans="1:13" ht="16.5" thickBot="1" x14ac:dyDescent="0.3">
      <c r="A12" s="35">
        <v>7</v>
      </c>
      <c r="B12" s="36" t="s">
        <v>17</v>
      </c>
      <c r="C12" s="36" t="s">
        <v>6</v>
      </c>
      <c r="D12" s="36">
        <v>100</v>
      </c>
      <c r="E12" s="36" t="s">
        <v>15</v>
      </c>
      <c r="F12" s="37" t="s">
        <v>8</v>
      </c>
      <c r="G12" s="49">
        <v>0</v>
      </c>
      <c r="H12" s="52">
        <v>0</v>
      </c>
      <c r="I12" s="3">
        <v>3</v>
      </c>
      <c r="J12" s="26">
        <f t="shared" si="0"/>
        <v>0</v>
      </c>
      <c r="K12" s="49">
        <v>0</v>
      </c>
      <c r="L12" s="43">
        <f t="shared" si="1"/>
        <v>0</v>
      </c>
      <c r="M12" s="44"/>
    </row>
    <row r="13" spans="1:13" ht="16.5" thickBot="1" x14ac:dyDescent="0.3">
      <c r="A13" s="35">
        <v>8</v>
      </c>
      <c r="B13" s="36" t="s">
        <v>18</v>
      </c>
      <c r="C13" s="36" t="s">
        <v>6</v>
      </c>
      <c r="D13" s="36">
        <v>50</v>
      </c>
      <c r="E13" s="36" t="s">
        <v>10</v>
      </c>
      <c r="F13" s="37" t="s">
        <v>8</v>
      </c>
      <c r="G13" s="49">
        <v>0</v>
      </c>
      <c r="H13" s="52">
        <v>0</v>
      </c>
      <c r="I13" s="3">
        <v>3</v>
      </c>
      <c r="J13" s="26">
        <f t="shared" si="0"/>
        <v>0</v>
      </c>
      <c r="K13" s="49">
        <v>0</v>
      </c>
      <c r="L13" s="43">
        <f t="shared" si="1"/>
        <v>0</v>
      </c>
      <c r="M13" s="44"/>
    </row>
    <row r="14" spans="1:13" ht="16.5" thickBot="1" x14ac:dyDescent="0.3">
      <c r="A14" s="35">
        <v>9</v>
      </c>
      <c r="B14" s="36" t="s">
        <v>19</v>
      </c>
      <c r="C14" s="36" t="s">
        <v>20</v>
      </c>
      <c r="D14" s="36">
        <v>50</v>
      </c>
      <c r="E14" s="36" t="s">
        <v>15</v>
      </c>
      <c r="F14" s="37" t="s">
        <v>12</v>
      </c>
      <c r="G14" s="49">
        <v>0</v>
      </c>
      <c r="H14" s="52">
        <v>0</v>
      </c>
      <c r="I14" s="3">
        <v>3</v>
      </c>
      <c r="J14" s="26">
        <f t="shared" si="0"/>
        <v>0</v>
      </c>
      <c r="K14" s="49">
        <v>0</v>
      </c>
      <c r="L14" s="43">
        <f t="shared" si="1"/>
        <v>0</v>
      </c>
      <c r="M14" s="44"/>
    </row>
    <row r="15" spans="1:13" ht="16.5" thickBot="1" x14ac:dyDescent="0.3">
      <c r="A15" s="35">
        <v>10</v>
      </c>
      <c r="B15" s="36" t="s">
        <v>21</v>
      </c>
      <c r="C15" s="36" t="s">
        <v>20</v>
      </c>
      <c r="D15" s="36">
        <v>40</v>
      </c>
      <c r="E15" s="36" t="s">
        <v>10</v>
      </c>
      <c r="F15" s="37" t="s">
        <v>8</v>
      </c>
      <c r="G15" s="49">
        <v>0</v>
      </c>
      <c r="H15" s="52">
        <v>0</v>
      </c>
      <c r="I15" s="3">
        <v>3</v>
      </c>
      <c r="J15" s="26">
        <f t="shared" si="0"/>
        <v>0</v>
      </c>
      <c r="K15" s="49">
        <v>0</v>
      </c>
      <c r="L15" s="43">
        <f t="shared" si="1"/>
        <v>0</v>
      </c>
      <c r="M15" s="44"/>
    </row>
    <row r="16" spans="1:13" ht="16.5" thickBot="1" x14ac:dyDescent="0.3">
      <c r="A16" s="35">
        <v>11</v>
      </c>
      <c r="B16" s="36" t="s">
        <v>22</v>
      </c>
      <c r="C16" s="36" t="s">
        <v>20</v>
      </c>
      <c r="D16" s="36">
        <v>600</v>
      </c>
      <c r="E16" s="36" t="s">
        <v>11</v>
      </c>
      <c r="F16" s="37" t="s">
        <v>12</v>
      </c>
      <c r="G16" s="49">
        <v>0</v>
      </c>
      <c r="H16" s="52">
        <v>0</v>
      </c>
      <c r="I16" s="3">
        <v>3</v>
      </c>
      <c r="J16" s="26">
        <f t="shared" si="0"/>
        <v>0</v>
      </c>
      <c r="K16" s="49">
        <v>0</v>
      </c>
      <c r="L16" s="43">
        <f t="shared" si="1"/>
        <v>0</v>
      </c>
      <c r="M16" s="44"/>
    </row>
    <row r="17" spans="1:14" ht="16.5" thickBot="1" x14ac:dyDescent="0.3">
      <c r="A17" s="35">
        <v>12</v>
      </c>
      <c r="B17" s="36" t="s">
        <v>23</v>
      </c>
      <c r="C17" s="36" t="s">
        <v>20</v>
      </c>
      <c r="D17" s="36">
        <v>600</v>
      </c>
      <c r="E17" s="36" t="s">
        <v>11</v>
      </c>
      <c r="F17" s="37" t="s">
        <v>12</v>
      </c>
      <c r="G17" s="49">
        <v>0</v>
      </c>
      <c r="H17" s="52">
        <v>0</v>
      </c>
      <c r="I17" s="3">
        <v>3</v>
      </c>
      <c r="J17" s="26">
        <f t="shared" si="0"/>
        <v>0</v>
      </c>
      <c r="K17" s="49">
        <v>0</v>
      </c>
      <c r="L17" s="43">
        <f t="shared" si="1"/>
        <v>0</v>
      </c>
      <c r="M17" s="44"/>
    </row>
    <row r="18" spans="1:14" ht="16.5" thickBot="1" x14ac:dyDescent="0.3">
      <c r="A18" s="35">
        <v>13</v>
      </c>
      <c r="B18" s="36" t="s">
        <v>24</v>
      </c>
      <c r="C18" s="36" t="s">
        <v>20</v>
      </c>
      <c r="D18" s="36">
        <v>30</v>
      </c>
      <c r="E18" s="36" t="s">
        <v>10</v>
      </c>
      <c r="F18" s="37" t="s">
        <v>8</v>
      </c>
      <c r="G18" s="49">
        <v>0</v>
      </c>
      <c r="H18" s="52">
        <v>0</v>
      </c>
      <c r="I18" s="3">
        <v>3</v>
      </c>
      <c r="J18" s="26">
        <f t="shared" si="0"/>
        <v>0</v>
      </c>
      <c r="K18" s="49">
        <v>0</v>
      </c>
      <c r="L18" s="43">
        <f t="shared" si="1"/>
        <v>0</v>
      </c>
      <c r="M18" s="44"/>
    </row>
    <row r="19" spans="1:14" ht="16.5" thickBot="1" x14ac:dyDescent="0.3">
      <c r="A19" s="35">
        <v>14</v>
      </c>
      <c r="B19" s="36" t="s">
        <v>25</v>
      </c>
      <c r="C19" s="36" t="s">
        <v>20</v>
      </c>
      <c r="D19" s="36">
        <v>60</v>
      </c>
      <c r="E19" s="36" t="s">
        <v>10</v>
      </c>
      <c r="F19" s="37" t="s">
        <v>8</v>
      </c>
      <c r="G19" s="49">
        <v>0</v>
      </c>
      <c r="H19" s="52">
        <v>0</v>
      </c>
      <c r="I19" s="3">
        <v>3</v>
      </c>
      <c r="J19" s="26">
        <f t="shared" si="0"/>
        <v>0</v>
      </c>
      <c r="K19" s="49">
        <v>0</v>
      </c>
      <c r="L19" s="43">
        <f t="shared" si="1"/>
        <v>0</v>
      </c>
      <c r="M19" s="44"/>
    </row>
    <row r="20" spans="1:14" ht="15.75" x14ac:dyDescent="0.25">
      <c r="A20" s="35">
        <v>15</v>
      </c>
      <c r="B20" s="38" t="s">
        <v>26</v>
      </c>
      <c r="C20" s="38" t="s">
        <v>6</v>
      </c>
      <c r="D20" s="38">
        <v>100</v>
      </c>
      <c r="E20" s="38" t="s">
        <v>15</v>
      </c>
      <c r="F20" s="39" t="s">
        <v>12</v>
      </c>
      <c r="G20" s="50">
        <v>0</v>
      </c>
      <c r="H20" s="53">
        <v>0</v>
      </c>
      <c r="I20" s="5">
        <v>3</v>
      </c>
      <c r="J20" s="47">
        <f t="shared" si="0"/>
        <v>0</v>
      </c>
      <c r="K20" s="50">
        <v>0</v>
      </c>
      <c r="L20" s="43">
        <f t="shared" si="1"/>
        <v>0</v>
      </c>
      <c r="M20" s="44"/>
      <c r="N20" s="84" t="s">
        <v>57</v>
      </c>
    </row>
    <row r="21" spans="1:14" s="83" customFormat="1" ht="16.5" thickBot="1" x14ac:dyDescent="0.3">
      <c r="A21" s="77"/>
      <c r="B21" s="78"/>
      <c r="C21" s="78"/>
      <c r="D21" s="78"/>
      <c r="E21" s="78"/>
      <c r="F21" s="79"/>
      <c r="G21" s="56">
        <f>SUM(G6:G20)</f>
        <v>0</v>
      </c>
      <c r="H21" s="80"/>
      <c r="I21" s="78"/>
      <c r="J21" s="57">
        <f>SUM(J6:J20)</f>
        <v>0</v>
      </c>
      <c r="K21" s="56">
        <f>SUM(K6:K20)</f>
        <v>0</v>
      </c>
      <c r="L21" s="81">
        <v>0</v>
      </c>
      <c r="M21" s="82"/>
      <c r="N21" s="57">
        <f>SUM(L21)</f>
        <v>0</v>
      </c>
    </row>
    <row r="22" spans="1:14" ht="16.5" thickBot="1" x14ac:dyDescent="0.3">
      <c r="A22" s="4">
        <v>16</v>
      </c>
      <c r="B22" s="10" t="s">
        <v>46</v>
      </c>
      <c r="C22" s="11"/>
      <c r="D22" s="11"/>
      <c r="E22" s="11"/>
      <c r="F22" s="11"/>
      <c r="G22" s="11"/>
      <c r="H22" s="11"/>
      <c r="I22" s="11"/>
      <c r="J22" s="11"/>
      <c r="K22" s="11"/>
      <c r="L22" s="54">
        <v>0</v>
      </c>
      <c r="M22" s="55"/>
    </row>
    <row r="23" spans="1:14" ht="16.5" thickBot="1" x14ac:dyDescent="0.3">
      <c r="A23" s="4">
        <v>17</v>
      </c>
      <c r="B23" s="10" t="s">
        <v>47</v>
      </c>
      <c r="C23" s="11"/>
      <c r="D23" s="11"/>
      <c r="E23" s="11"/>
      <c r="F23" s="11"/>
      <c r="G23" s="11"/>
      <c r="H23" s="11"/>
      <c r="I23" s="11"/>
      <c r="J23" s="11"/>
      <c r="K23" s="11"/>
      <c r="L23" s="54">
        <v>0</v>
      </c>
      <c r="M23" s="55"/>
    </row>
    <row r="24" spans="1:14" ht="16.5" thickBot="1" x14ac:dyDescent="0.3">
      <c r="A24" s="9">
        <v>18</v>
      </c>
      <c r="B24" s="10" t="s">
        <v>48</v>
      </c>
      <c r="C24" s="11"/>
      <c r="D24" s="11"/>
      <c r="E24" s="11"/>
      <c r="F24" s="11"/>
      <c r="G24" s="11"/>
      <c r="H24" s="11"/>
      <c r="I24" s="11"/>
      <c r="J24" s="11"/>
      <c r="K24" s="11"/>
      <c r="L24" s="54">
        <v>0</v>
      </c>
      <c r="M24" s="55"/>
    </row>
    <row r="25" spans="1:14" ht="15.75" x14ac:dyDescent="0.25">
      <c r="A25" s="16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8"/>
    </row>
    <row r="26" spans="1:14" s="23" customFormat="1" ht="16.5" thickBot="1" x14ac:dyDescent="0.3">
      <c r="A26" s="87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87"/>
    </row>
    <row r="27" spans="1:14" s="24" customFormat="1" ht="48.75" thickTop="1" thickBot="1" x14ac:dyDescent="0.3">
      <c r="A27" s="27" t="s">
        <v>27</v>
      </c>
      <c r="B27" s="28" t="s">
        <v>0</v>
      </c>
      <c r="C27" s="28" t="s">
        <v>1</v>
      </c>
      <c r="D27" s="28" t="s">
        <v>2</v>
      </c>
      <c r="E27" s="28" t="s">
        <v>3</v>
      </c>
      <c r="F27" s="29" t="s">
        <v>4</v>
      </c>
      <c r="G27" s="30" t="s">
        <v>49</v>
      </c>
      <c r="H27" s="31" t="s">
        <v>50</v>
      </c>
      <c r="I27" s="31" t="s">
        <v>51</v>
      </c>
      <c r="J27" s="40" t="s">
        <v>52</v>
      </c>
      <c r="K27" s="30" t="s">
        <v>53</v>
      </c>
      <c r="L27" s="41" t="s">
        <v>54</v>
      </c>
      <c r="M27" s="42"/>
    </row>
    <row r="28" spans="1:14" ht="17.25" thickTop="1" thickBot="1" x14ac:dyDescent="0.3">
      <c r="A28" s="58" t="s">
        <v>30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60"/>
    </row>
    <row r="29" spans="1:14" ht="16.5" thickBot="1" x14ac:dyDescent="0.3">
      <c r="A29" s="7">
        <v>19</v>
      </c>
      <c r="B29" s="67" t="s">
        <v>31</v>
      </c>
      <c r="C29" s="33" t="s">
        <v>6</v>
      </c>
      <c r="D29" s="67">
        <v>200</v>
      </c>
      <c r="E29" s="33" t="s">
        <v>11</v>
      </c>
      <c r="F29" s="33" t="s">
        <v>8</v>
      </c>
      <c r="G29" s="48">
        <v>0</v>
      </c>
      <c r="H29" s="51">
        <v>0</v>
      </c>
      <c r="I29" s="2">
        <v>3</v>
      </c>
      <c r="J29" s="25">
        <f>SUM(H29*I29)</f>
        <v>0</v>
      </c>
      <c r="K29" s="48">
        <v>0</v>
      </c>
      <c r="L29" s="43">
        <f xml:space="preserve"> SUM(G29,J29,K29)</f>
        <v>0</v>
      </c>
      <c r="M29" s="44"/>
    </row>
    <row r="30" spans="1:14" ht="16.5" thickBot="1" x14ac:dyDescent="0.3">
      <c r="A30" s="7">
        <v>20</v>
      </c>
      <c r="B30" s="68" t="s">
        <v>32</v>
      </c>
      <c r="C30" s="36" t="s">
        <v>6</v>
      </c>
      <c r="D30" s="68">
        <v>200</v>
      </c>
      <c r="E30" s="33" t="s">
        <v>7</v>
      </c>
      <c r="F30" s="36" t="s">
        <v>8</v>
      </c>
      <c r="G30" s="49">
        <v>0</v>
      </c>
      <c r="H30" s="52">
        <v>0</v>
      </c>
      <c r="I30" s="3">
        <v>3</v>
      </c>
      <c r="J30" s="26">
        <f t="shared" ref="J30:J32" si="2">SUM(H30*I30)</f>
        <v>0</v>
      </c>
      <c r="K30" s="49">
        <v>0</v>
      </c>
      <c r="L30" s="43">
        <f t="shared" ref="L30:L32" si="3" xml:space="preserve"> SUM(G30,J30,K30)</f>
        <v>0</v>
      </c>
      <c r="M30" s="44"/>
    </row>
    <row r="31" spans="1:14" ht="16.5" thickBot="1" x14ac:dyDescent="0.3">
      <c r="A31" s="7">
        <v>21</v>
      </c>
      <c r="B31" s="68" t="s">
        <v>33</v>
      </c>
      <c r="C31" s="36" t="s">
        <v>6</v>
      </c>
      <c r="D31" s="68">
        <v>200</v>
      </c>
      <c r="E31" s="33" t="s">
        <v>7</v>
      </c>
      <c r="F31" s="36" t="s">
        <v>8</v>
      </c>
      <c r="G31" s="49">
        <v>0</v>
      </c>
      <c r="H31" s="52">
        <v>0</v>
      </c>
      <c r="I31" s="3">
        <v>3</v>
      </c>
      <c r="J31" s="26">
        <f t="shared" si="2"/>
        <v>0</v>
      </c>
      <c r="K31" s="49">
        <v>0</v>
      </c>
      <c r="L31" s="43">
        <f t="shared" si="3"/>
        <v>0</v>
      </c>
      <c r="M31" s="44"/>
    </row>
    <row r="32" spans="1:14" ht="15.75" x14ac:dyDescent="0.25">
      <c r="A32" s="7">
        <v>22</v>
      </c>
      <c r="B32" s="68" t="s">
        <v>34</v>
      </c>
      <c r="C32" s="36" t="s">
        <v>6</v>
      </c>
      <c r="D32" s="68">
        <v>200</v>
      </c>
      <c r="E32" s="36" t="s">
        <v>11</v>
      </c>
      <c r="F32" s="36" t="s">
        <v>12</v>
      </c>
      <c r="G32" s="49">
        <v>0</v>
      </c>
      <c r="H32" s="52">
        <v>0</v>
      </c>
      <c r="I32" s="3">
        <v>3</v>
      </c>
      <c r="J32" s="26">
        <f t="shared" si="2"/>
        <v>0</v>
      </c>
      <c r="K32" s="49">
        <v>0</v>
      </c>
      <c r="L32" s="43">
        <f t="shared" si="3"/>
        <v>0</v>
      </c>
      <c r="M32" s="44"/>
      <c r="N32" s="84" t="s">
        <v>56</v>
      </c>
    </row>
    <row r="33" spans="1:14" ht="16.5" thickBot="1" x14ac:dyDescent="0.3">
      <c r="A33" s="8"/>
      <c r="B33" s="5"/>
      <c r="C33" s="5"/>
      <c r="D33" s="5"/>
      <c r="E33" s="5"/>
      <c r="F33" s="19"/>
      <c r="G33" s="56">
        <f>SUM(G29:G32)</f>
        <v>0</v>
      </c>
      <c r="H33" s="6"/>
      <c r="I33" s="76"/>
      <c r="J33" s="57">
        <f>SUM(J29:J32)</f>
        <v>0</v>
      </c>
      <c r="K33" s="56">
        <f>SUM(K29:K32)</f>
        <v>0</v>
      </c>
      <c r="L33" s="45">
        <v>0</v>
      </c>
      <c r="M33" s="46"/>
      <c r="N33" s="57">
        <f>SUM(L33)</f>
        <v>0</v>
      </c>
    </row>
    <row r="34" spans="1:14" ht="16.5" thickBot="1" x14ac:dyDescent="0.3">
      <c r="A34" s="7">
        <v>23</v>
      </c>
      <c r="B34" s="10" t="s">
        <v>46</v>
      </c>
      <c r="C34" s="11"/>
      <c r="D34" s="11"/>
      <c r="E34" s="11"/>
      <c r="F34" s="11"/>
      <c r="G34" s="11"/>
      <c r="H34" s="11"/>
      <c r="I34" s="11"/>
      <c r="J34" s="11"/>
      <c r="K34" s="11"/>
      <c r="L34" s="54">
        <v>0</v>
      </c>
      <c r="M34" s="55"/>
    </row>
    <row r="35" spans="1:14" ht="16.5" thickBot="1" x14ac:dyDescent="0.3">
      <c r="A35" s="7">
        <v>24</v>
      </c>
      <c r="B35" s="10" t="s">
        <v>47</v>
      </c>
      <c r="C35" s="11"/>
      <c r="D35" s="11"/>
      <c r="E35" s="11"/>
      <c r="F35" s="11"/>
      <c r="G35" s="11"/>
      <c r="H35" s="11"/>
      <c r="I35" s="11"/>
      <c r="J35" s="11"/>
      <c r="K35" s="11"/>
      <c r="L35" s="54">
        <v>0</v>
      </c>
      <c r="M35" s="55"/>
    </row>
    <row r="36" spans="1:14" ht="16.5" thickBot="1" x14ac:dyDescent="0.3">
      <c r="A36" s="7">
        <v>25</v>
      </c>
      <c r="B36" s="10" t="s">
        <v>48</v>
      </c>
      <c r="C36" s="11"/>
      <c r="D36" s="11"/>
      <c r="E36" s="11"/>
      <c r="F36" s="11"/>
      <c r="G36" s="11"/>
      <c r="H36" s="11"/>
      <c r="I36" s="11"/>
      <c r="J36" s="11"/>
      <c r="K36" s="11"/>
      <c r="L36" s="54">
        <v>0</v>
      </c>
      <c r="M36" s="55"/>
    </row>
    <row r="37" spans="1:14" ht="15.75" x14ac:dyDescent="0.25">
      <c r="A37" s="16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8"/>
    </row>
    <row r="38" spans="1:14" s="23" customFormat="1" ht="16.5" thickBot="1" x14ac:dyDescent="0.3">
      <c r="A38" s="20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2"/>
    </row>
    <row r="39" spans="1:14" s="24" customFormat="1" ht="48.75" thickTop="1" thickBot="1" x14ac:dyDescent="0.3">
      <c r="A39" s="27" t="s">
        <v>27</v>
      </c>
      <c r="B39" s="28" t="s">
        <v>0</v>
      </c>
      <c r="C39" s="28" t="s">
        <v>1</v>
      </c>
      <c r="D39" s="28" t="s">
        <v>2</v>
      </c>
      <c r="E39" s="28" t="s">
        <v>3</v>
      </c>
      <c r="F39" s="29" t="s">
        <v>4</v>
      </c>
      <c r="G39" s="30" t="s">
        <v>49</v>
      </c>
      <c r="H39" s="31" t="s">
        <v>50</v>
      </c>
      <c r="I39" s="31" t="s">
        <v>51</v>
      </c>
      <c r="J39" s="40" t="s">
        <v>52</v>
      </c>
      <c r="K39" s="30" t="s">
        <v>53</v>
      </c>
      <c r="L39" s="41" t="s">
        <v>54</v>
      </c>
      <c r="M39" s="42"/>
    </row>
    <row r="40" spans="1:14" ht="17.25" thickTop="1" thickBot="1" x14ac:dyDescent="0.3">
      <c r="A40" s="58" t="s">
        <v>35</v>
      </c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60"/>
    </row>
    <row r="41" spans="1:14" s="24" customFormat="1" ht="26.25" customHeight="1" x14ac:dyDescent="0.25">
      <c r="A41" s="61">
        <v>26</v>
      </c>
      <c r="B41" s="33" t="s">
        <v>36</v>
      </c>
      <c r="C41" s="33" t="s">
        <v>37</v>
      </c>
      <c r="D41" s="33">
        <v>400</v>
      </c>
      <c r="E41" s="33" t="s">
        <v>10</v>
      </c>
      <c r="F41" s="33" t="s">
        <v>12</v>
      </c>
      <c r="G41" s="48">
        <v>0</v>
      </c>
      <c r="H41" s="51">
        <v>0</v>
      </c>
      <c r="I41" s="2">
        <v>3</v>
      </c>
      <c r="J41" s="25">
        <f>SUM(H41*I41)</f>
        <v>0</v>
      </c>
      <c r="K41" s="48">
        <v>0</v>
      </c>
      <c r="L41" s="43">
        <f xml:space="preserve"> SUM(G41,J41,K41)</f>
        <v>0</v>
      </c>
      <c r="M41" s="44"/>
      <c r="N41" s="84" t="s">
        <v>58</v>
      </c>
    </row>
    <row r="42" spans="1:14" ht="16.5" thickBot="1" x14ac:dyDescent="0.3">
      <c r="A42" s="8"/>
      <c r="B42" s="5"/>
      <c r="C42" s="5"/>
      <c r="D42" s="5"/>
      <c r="E42" s="5"/>
      <c r="F42" s="19"/>
      <c r="G42" s="56">
        <f>SUM(G41:G41)</f>
        <v>0</v>
      </c>
      <c r="H42" s="6"/>
      <c r="I42" s="5"/>
      <c r="J42" s="57">
        <f>SUM(J41:J41)</f>
        <v>0</v>
      </c>
      <c r="K42" s="56">
        <f>SUM(K41:K41)</f>
        <v>0</v>
      </c>
      <c r="L42" s="45">
        <v>0</v>
      </c>
      <c r="M42" s="46"/>
      <c r="N42" s="57">
        <f>SUM(L42)</f>
        <v>0</v>
      </c>
    </row>
    <row r="43" spans="1:14" ht="16.5" thickBot="1" x14ac:dyDescent="0.3">
      <c r="A43" s="7">
        <v>27</v>
      </c>
      <c r="B43" s="10" t="s">
        <v>46</v>
      </c>
      <c r="C43" s="11"/>
      <c r="D43" s="11"/>
      <c r="E43" s="11"/>
      <c r="F43" s="11"/>
      <c r="G43" s="11"/>
      <c r="H43" s="11"/>
      <c r="I43" s="11"/>
      <c r="J43" s="11"/>
      <c r="K43" s="11"/>
      <c r="L43" s="54">
        <v>0</v>
      </c>
      <c r="M43" s="55"/>
    </row>
    <row r="44" spans="1:14" ht="16.5" thickBot="1" x14ac:dyDescent="0.3">
      <c r="A44" s="7">
        <v>28</v>
      </c>
      <c r="B44" s="10" t="s">
        <v>47</v>
      </c>
      <c r="C44" s="11"/>
      <c r="D44" s="11"/>
      <c r="E44" s="11"/>
      <c r="F44" s="11"/>
      <c r="G44" s="11"/>
      <c r="H44" s="11"/>
      <c r="I44" s="11"/>
      <c r="J44" s="11"/>
      <c r="K44" s="11"/>
      <c r="L44" s="54">
        <v>0</v>
      </c>
      <c r="M44" s="55"/>
    </row>
    <row r="45" spans="1:14" ht="16.5" thickBot="1" x14ac:dyDescent="0.3">
      <c r="A45" s="7">
        <v>29</v>
      </c>
      <c r="B45" s="10" t="s">
        <v>48</v>
      </c>
      <c r="C45" s="11"/>
      <c r="D45" s="11"/>
      <c r="E45" s="11"/>
      <c r="F45" s="11"/>
      <c r="G45" s="11"/>
      <c r="H45" s="11"/>
      <c r="I45" s="11"/>
      <c r="J45" s="11"/>
      <c r="K45" s="11"/>
      <c r="L45" s="54">
        <v>0</v>
      </c>
      <c r="M45" s="55"/>
    </row>
    <row r="46" spans="1:14" ht="16.5" thickBot="1" x14ac:dyDescent="0.3">
      <c r="A46" s="13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5"/>
    </row>
    <row r="47" spans="1:14" s="24" customFormat="1" ht="48.75" thickTop="1" thickBot="1" x14ac:dyDescent="0.3">
      <c r="A47" s="27" t="s">
        <v>27</v>
      </c>
      <c r="B47" s="28" t="s">
        <v>0</v>
      </c>
      <c r="C47" s="28" t="s">
        <v>1</v>
      </c>
      <c r="D47" s="28" t="s">
        <v>2</v>
      </c>
      <c r="E47" s="28" t="s">
        <v>3</v>
      </c>
      <c r="F47" s="29" t="s">
        <v>4</v>
      </c>
      <c r="G47" s="30" t="s">
        <v>49</v>
      </c>
      <c r="H47" s="31" t="s">
        <v>50</v>
      </c>
      <c r="I47" s="31" t="s">
        <v>51</v>
      </c>
      <c r="J47" s="40" t="s">
        <v>52</v>
      </c>
      <c r="K47" s="30" t="s">
        <v>53</v>
      </c>
      <c r="L47" s="41" t="s">
        <v>54</v>
      </c>
      <c r="M47" s="42"/>
    </row>
    <row r="48" spans="1:14" ht="17.25" thickTop="1" thickBot="1" x14ac:dyDescent="0.3">
      <c r="A48" s="58" t="s">
        <v>38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60"/>
    </row>
    <row r="49" spans="1:14" s="24" customFormat="1" ht="27" customHeight="1" x14ac:dyDescent="0.25">
      <c r="A49" s="61">
        <v>30</v>
      </c>
      <c r="B49" s="33" t="s">
        <v>39</v>
      </c>
      <c r="C49" s="33" t="s">
        <v>6</v>
      </c>
      <c r="D49" s="33">
        <v>415</v>
      </c>
      <c r="E49" s="33" t="s">
        <v>11</v>
      </c>
      <c r="F49" s="33" t="s">
        <v>12</v>
      </c>
      <c r="G49" s="48">
        <v>0</v>
      </c>
      <c r="H49" s="51">
        <v>0</v>
      </c>
      <c r="I49" s="2">
        <v>3</v>
      </c>
      <c r="J49" s="25">
        <f>SUM(H49*I49)</f>
        <v>0</v>
      </c>
      <c r="K49" s="48">
        <v>0</v>
      </c>
      <c r="L49" s="43">
        <f xml:space="preserve"> SUM(G49,J49,K49)</f>
        <v>0</v>
      </c>
      <c r="M49" s="44"/>
      <c r="N49" s="84" t="s">
        <v>59</v>
      </c>
    </row>
    <row r="50" spans="1:14" ht="16.5" thickBot="1" x14ac:dyDescent="0.3">
      <c r="A50" s="8"/>
      <c r="B50" s="5"/>
      <c r="C50" s="5"/>
      <c r="D50" s="5"/>
      <c r="E50" s="5"/>
      <c r="F50" s="19"/>
      <c r="G50" s="56">
        <f>SUM(G49:G49)</f>
        <v>0</v>
      </c>
      <c r="H50" s="6"/>
      <c r="I50" s="5"/>
      <c r="J50" s="57">
        <f>SUM(J49:J49)</f>
        <v>0</v>
      </c>
      <c r="K50" s="56">
        <f>SUM(K49:K49)</f>
        <v>0</v>
      </c>
      <c r="L50" s="45">
        <v>0</v>
      </c>
      <c r="M50" s="46"/>
      <c r="N50" s="57">
        <f>SUM(L50)</f>
        <v>0</v>
      </c>
    </row>
    <row r="51" spans="1:14" ht="16.5" thickBot="1" x14ac:dyDescent="0.3">
      <c r="A51" s="7">
        <v>31</v>
      </c>
      <c r="B51" s="10" t="s">
        <v>46</v>
      </c>
      <c r="C51" s="11"/>
      <c r="D51" s="11"/>
      <c r="E51" s="11"/>
      <c r="F51" s="11"/>
      <c r="G51" s="11"/>
      <c r="H51" s="11"/>
      <c r="I51" s="11"/>
      <c r="J51" s="11"/>
      <c r="K51" s="11"/>
      <c r="L51" s="54">
        <v>0</v>
      </c>
      <c r="M51" s="55"/>
    </row>
    <row r="52" spans="1:14" ht="16.5" thickBot="1" x14ac:dyDescent="0.3">
      <c r="A52" s="7">
        <v>32</v>
      </c>
      <c r="B52" s="10" t="s">
        <v>47</v>
      </c>
      <c r="C52" s="11"/>
      <c r="D52" s="11"/>
      <c r="E52" s="11"/>
      <c r="F52" s="11"/>
      <c r="G52" s="11"/>
      <c r="H52" s="11"/>
      <c r="I52" s="11"/>
      <c r="J52" s="11"/>
      <c r="K52" s="11"/>
      <c r="L52" s="54">
        <v>0</v>
      </c>
      <c r="M52" s="55"/>
    </row>
    <row r="53" spans="1:14" ht="16.5" thickBot="1" x14ac:dyDescent="0.3">
      <c r="A53" s="7">
        <v>33</v>
      </c>
      <c r="B53" s="10" t="s">
        <v>48</v>
      </c>
      <c r="C53" s="11"/>
      <c r="D53" s="11"/>
      <c r="E53" s="11"/>
      <c r="F53" s="11"/>
      <c r="G53" s="11"/>
      <c r="H53" s="11"/>
      <c r="I53" s="11"/>
      <c r="J53" s="11"/>
      <c r="K53" s="11"/>
      <c r="L53" s="54">
        <v>0</v>
      </c>
      <c r="M53" s="55"/>
    </row>
    <row r="54" spans="1:14" ht="15.75" x14ac:dyDescent="0.25">
      <c r="A54" s="13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5"/>
    </row>
    <row r="55" spans="1:14" s="23" customFormat="1" ht="16.5" thickBot="1" x14ac:dyDescent="0.3">
      <c r="A55" s="20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2"/>
    </row>
    <row r="56" spans="1:14" s="24" customFormat="1" ht="48.75" thickTop="1" thickBot="1" x14ac:dyDescent="0.3">
      <c r="A56" s="27" t="s">
        <v>27</v>
      </c>
      <c r="B56" s="28" t="s">
        <v>0</v>
      </c>
      <c r="C56" s="28" t="s">
        <v>1</v>
      </c>
      <c r="D56" s="28" t="s">
        <v>2</v>
      </c>
      <c r="E56" s="28" t="s">
        <v>3</v>
      </c>
      <c r="F56" s="29" t="s">
        <v>4</v>
      </c>
      <c r="G56" s="30" t="s">
        <v>49</v>
      </c>
      <c r="H56" s="31" t="s">
        <v>50</v>
      </c>
      <c r="I56" s="31" t="s">
        <v>51</v>
      </c>
      <c r="J56" s="40" t="s">
        <v>52</v>
      </c>
      <c r="K56" s="30" t="s">
        <v>53</v>
      </c>
      <c r="L56" s="41" t="s">
        <v>54</v>
      </c>
      <c r="M56" s="42"/>
    </row>
    <row r="57" spans="1:14" ht="17.25" thickTop="1" thickBot="1" x14ac:dyDescent="0.3">
      <c r="A57" s="62" t="s">
        <v>42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60"/>
    </row>
    <row r="58" spans="1:14" s="24" customFormat="1" ht="27" customHeight="1" x14ac:dyDescent="0.25">
      <c r="A58" s="66">
        <v>34</v>
      </c>
      <c r="B58" s="69" t="s">
        <v>40</v>
      </c>
      <c r="C58" s="33" t="s">
        <v>41</v>
      </c>
      <c r="D58" s="33">
        <v>350</v>
      </c>
      <c r="E58" s="33" t="s">
        <v>11</v>
      </c>
      <c r="F58" s="33" t="s">
        <v>12</v>
      </c>
      <c r="G58" s="48">
        <v>0</v>
      </c>
      <c r="H58" s="51">
        <v>0</v>
      </c>
      <c r="I58" s="2">
        <v>3</v>
      </c>
      <c r="J58" s="25">
        <f>SUM(H58*I58)</f>
        <v>0</v>
      </c>
      <c r="K58" s="48">
        <v>0</v>
      </c>
      <c r="L58" s="43">
        <f xml:space="preserve"> SUM(G58,J58,K58)</f>
        <v>0</v>
      </c>
      <c r="M58" s="44"/>
      <c r="N58" s="84" t="s">
        <v>60</v>
      </c>
    </row>
    <row r="59" spans="1:14" ht="16.5" thickBot="1" x14ac:dyDescent="0.3">
      <c r="A59" s="8"/>
      <c r="B59" s="5"/>
      <c r="C59" s="5"/>
      <c r="D59" s="5"/>
      <c r="E59" s="5"/>
      <c r="F59" s="19"/>
      <c r="G59" s="56">
        <f>SUM(G58:G58)</f>
        <v>0</v>
      </c>
      <c r="H59" s="6"/>
      <c r="I59" s="5"/>
      <c r="J59" s="57">
        <f>SUM(J58:J58)</f>
        <v>0</v>
      </c>
      <c r="K59" s="56">
        <f>SUM(K58:K58)</f>
        <v>0</v>
      </c>
      <c r="L59" s="45">
        <v>0</v>
      </c>
      <c r="M59" s="46"/>
      <c r="N59" s="57">
        <f>SUM(L59)</f>
        <v>0</v>
      </c>
    </row>
    <row r="60" spans="1:14" ht="16.5" thickBot="1" x14ac:dyDescent="0.3">
      <c r="A60" s="8">
        <v>35</v>
      </c>
      <c r="B60" s="10" t="s">
        <v>46</v>
      </c>
      <c r="C60" s="11"/>
      <c r="D60" s="11"/>
      <c r="E60" s="11"/>
      <c r="F60" s="11"/>
      <c r="G60" s="11"/>
      <c r="H60" s="11"/>
      <c r="I60" s="11"/>
      <c r="J60" s="11"/>
      <c r="K60" s="11"/>
      <c r="L60" s="54">
        <v>0</v>
      </c>
      <c r="M60" s="55"/>
    </row>
    <row r="61" spans="1:14" ht="16.5" thickBot="1" x14ac:dyDescent="0.3">
      <c r="A61" s="8">
        <v>36</v>
      </c>
      <c r="B61" s="10" t="s">
        <v>47</v>
      </c>
      <c r="C61" s="11"/>
      <c r="D61" s="11"/>
      <c r="E61" s="11"/>
      <c r="F61" s="11"/>
      <c r="G61" s="11"/>
      <c r="H61" s="11"/>
      <c r="I61" s="11"/>
      <c r="J61" s="11"/>
      <c r="K61" s="11"/>
      <c r="L61" s="54">
        <v>0</v>
      </c>
      <c r="M61" s="55"/>
    </row>
    <row r="62" spans="1:14" ht="16.5" thickBot="1" x14ac:dyDescent="0.3">
      <c r="A62" s="8">
        <v>37</v>
      </c>
      <c r="B62" s="10" t="s">
        <v>48</v>
      </c>
      <c r="C62" s="11"/>
      <c r="D62" s="11"/>
      <c r="E62" s="11"/>
      <c r="F62" s="11"/>
      <c r="G62" s="11"/>
      <c r="H62" s="11"/>
      <c r="I62" s="11"/>
      <c r="J62" s="11"/>
      <c r="K62" s="11"/>
      <c r="L62" s="54">
        <v>0</v>
      </c>
      <c r="M62" s="55"/>
    </row>
    <row r="63" spans="1:14" ht="15.75" x14ac:dyDescent="0.25">
      <c r="A63" s="16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</row>
    <row r="64" spans="1:14" s="23" customFormat="1" ht="16.5" thickBot="1" x14ac:dyDescent="0.3">
      <c r="A64" s="20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2"/>
    </row>
    <row r="65" spans="1:14" s="24" customFormat="1" ht="48.75" thickTop="1" thickBot="1" x14ac:dyDescent="0.3">
      <c r="A65" s="27" t="s">
        <v>27</v>
      </c>
      <c r="B65" s="28" t="s">
        <v>0</v>
      </c>
      <c r="C65" s="28" t="s">
        <v>1</v>
      </c>
      <c r="D65" s="28" t="s">
        <v>2</v>
      </c>
      <c r="E65" s="28" t="s">
        <v>3</v>
      </c>
      <c r="F65" s="29" t="s">
        <v>4</v>
      </c>
      <c r="G65" s="30" t="s">
        <v>49</v>
      </c>
      <c r="H65" s="31" t="s">
        <v>50</v>
      </c>
      <c r="I65" s="31" t="s">
        <v>51</v>
      </c>
      <c r="J65" s="40" t="s">
        <v>52</v>
      </c>
      <c r="K65" s="30" t="s">
        <v>53</v>
      </c>
      <c r="L65" s="41" t="s">
        <v>54</v>
      </c>
      <c r="M65" s="42"/>
    </row>
    <row r="66" spans="1:14" ht="17.25" thickTop="1" thickBot="1" x14ac:dyDescent="0.3">
      <c r="A66" s="63" t="s">
        <v>43</v>
      </c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5"/>
    </row>
    <row r="67" spans="1:14" s="24" customFormat="1" ht="24" customHeight="1" x14ac:dyDescent="0.25">
      <c r="A67" s="61">
        <v>38</v>
      </c>
      <c r="B67" s="69" t="s">
        <v>44</v>
      </c>
      <c r="C67" s="33" t="s">
        <v>6</v>
      </c>
      <c r="D67" s="33">
        <v>75</v>
      </c>
      <c r="E67" s="33" t="s">
        <v>45</v>
      </c>
      <c r="F67" s="33" t="s">
        <v>12</v>
      </c>
      <c r="G67" s="48">
        <v>0</v>
      </c>
      <c r="H67" s="51">
        <v>0</v>
      </c>
      <c r="I67" s="2">
        <v>3</v>
      </c>
      <c r="J67" s="25">
        <f>SUM(H67*I67)</f>
        <v>0</v>
      </c>
      <c r="K67" s="48">
        <v>0</v>
      </c>
      <c r="L67" s="43">
        <f xml:space="preserve"> SUM(G67,J67,K67)</f>
        <v>0</v>
      </c>
      <c r="M67" s="44"/>
      <c r="N67" s="84" t="s">
        <v>61</v>
      </c>
    </row>
    <row r="68" spans="1:14" ht="16.5" thickBot="1" x14ac:dyDescent="0.3">
      <c r="A68" s="8"/>
      <c r="B68" s="5"/>
      <c r="C68" s="5"/>
      <c r="D68" s="5"/>
      <c r="E68" s="5"/>
      <c r="F68" s="19"/>
      <c r="G68" s="56">
        <f>SUM(G67:G67)</f>
        <v>0</v>
      </c>
      <c r="H68" s="6"/>
      <c r="I68" s="5"/>
      <c r="J68" s="57">
        <f>SUM(J67:J67)</f>
        <v>0</v>
      </c>
      <c r="K68" s="56">
        <f>SUM(K67:K67)</f>
        <v>0</v>
      </c>
      <c r="L68" s="45">
        <v>0</v>
      </c>
      <c r="M68" s="46"/>
      <c r="N68" s="57">
        <f>SUM(L68)</f>
        <v>0</v>
      </c>
    </row>
    <row r="69" spans="1:14" ht="16.5" thickBot="1" x14ac:dyDescent="0.3">
      <c r="A69" s="4">
        <v>39</v>
      </c>
      <c r="B69" s="10" t="s">
        <v>46</v>
      </c>
      <c r="C69" s="11"/>
      <c r="D69" s="11"/>
      <c r="E69" s="11"/>
      <c r="F69" s="11"/>
      <c r="G69" s="11"/>
      <c r="H69" s="11"/>
      <c r="I69" s="11"/>
      <c r="J69" s="11"/>
      <c r="K69" s="11"/>
      <c r="L69" s="54">
        <v>0</v>
      </c>
      <c r="M69" s="55"/>
    </row>
    <row r="70" spans="1:14" ht="16.5" thickBot="1" x14ac:dyDescent="0.3">
      <c r="A70" s="4">
        <v>40</v>
      </c>
      <c r="B70" s="10" t="s">
        <v>47</v>
      </c>
      <c r="C70" s="11"/>
      <c r="D70" s="11"/>
      <c r="E70" s="11"/>
      <c r="F70" s="11"/>
      <c r="G70" s="11"/>
      <c r="H70" s="11"/>
      <c r="I70" s="11"/>
      <c r="J70" s="11"/>
      <c r="K70" s="11"/>
      <c r="L70" s="54">
        <v>0</v>
      </c>
      <c r="M70" s="55"/>
    </row>
    <row r="71" spans="1:14" ht="16.5" thickBot="1" x14ac:dyDescent="0.3">
      <c r="A71" s="12">
        <v>41</v>
      </c>
      <c r="B71" s="10" t="s">
        <v>48</v>
      </c>
      <c r="C71" s="11"/>
      <c r="D71" s="11"/>
      <c r="E71" s="11"/>
      <c r="F71" s="11"/>
      <c r="G71" s="11"/>
      <c r="H71" s="11"/>
      <c r="I71" s="11"/>
      <c r="J71" s="11"/>
      <c r="K71" s="11"/>
      <c r="L71" s="54">
        <v>0</v>
      </c>
      <c r="M71" s="55"/>
    </row>
    <row r="72" spans="1:14" ht="28.5" customHeight="1" x14ac:dyDescent="0.25">
      <c r="G72" s="85" t="s">
        <v>62</v>
      </c>
      <c r="J72" s="85" t="s">
        <v>63</v>
      </c>
      <c r="K72" s="85" t="s">
        <v>64</v>
      </c>
      <c r="N72" s="84"/>
    </row>
    <row r="73" spans="1:14" ht="16.5" thickBot="1" x14ac:dyDescent="0.3">
      <c r="G73" s="86">
        <f>SUM(G21,G33,G42,G50,G59,G68)</f>
        <v>0</v>
      </c>
      <c r="J73" s="86">
        <f>SUM(J21,J33,J42,J50,J59,J68)</f>
        <v>0</v>
      </c>
      <c r="K73" s="86">
        <f>SUM(K21,K33,K42,K50,K59,K68)</f>
        <v>0</v>
      </c>
      <c r="N73" s="57">
        <f>SUM(N21,N33,N42,N50,N59,N68)</f>
        <v>0</v>
      </c>
    </row>
  </sheetData>
  <mergeCells count="65">
    <mergeCell ref="L69:M69"/>
    <mergeCell ref="L70:M70"/>
    <mergeCell ref="L71:M71"/>
    <mergeCell ref="L68:M68"/>
    <mergeCell ref="L34:M34"/>
    <mergeCell ref="L35:M35"/>
    <mergeCell ref="L36:M36"/>
    <mergeCell ref="L43:M43"/>
    <mergeCell ref="L44:M44"/>
    <mergeCell ref="L45:M45"/>
    <mergeCell ref="L51:M51"/>
    <mergeCell ref="L52:M52"/>
    <mergeCell ref="L53:M53"/>
    <mergeCell ref="L60:M60"/>
    <mergeCell ref="L61:M61"/>
    <mergeCell ref="L62:M62"/>
    <mergeCell ref="L67:M67"/>
    <mergeCell ref="L33:M33"/>
    <mergeCell ref="L42:M42"/>
    <mergeCell ref="L50:M50"/>
    <mergeCell ref="L59:M59"/>
    <mergeCell ref="L39:M39"/>
    <mergeCell ref="L47:M47"/>
    <mergeCell ref="L56:M56"/>
    <mergeCell ref="L65:M65"/>
    <mergeCell ref="L29:M29"/>
    <mergeCell ref="L30:M30"/>
    <mergeCell ref="L31:M31"/>
    <mergeCell ref="L32:M32"/>
    <mergeCell ref="L41:M41"/>
    <mergeCell ref="L49:M49"/>
    <mergeCell ref="L58:M58"/>
    <mergeCell ref="L21:M21"/>
    <mergeCell ref="L22:M22"/>
    <mergeCell ref="L23:M23"/>
    <mergeCell ref="L24:M24"/>
    <mergeCell ref="L27:M27"/>
    <mergeCell ref="L16:M16"/>
    <mergeCell ref="L17:M17"/>
    <mergeCell ref="L18:M18"/>
    <mergeCell ref="L19:M19"/>
    <mergeCell ref="L20:M20"/>
    <mergeCell ref="L11:M11"/>
    <mergeCell ref="L12:M12"/>
    <mergeCell ref="L13:M13"/>
    <mergeCell ref="L14:M14"/>
    <mergeCell ref="L15:M15"/>
    <mergeCell ref="L4:M4"/>
    <mergeCell ref="L6:M6"/>
    <mergeCell ref="L7:M7"/>
    <mergeCell ref="L8:M8"/>
    <mergeCell ref="A63:M63"/>
    <mergeCell ref="A5:M5"/>
    <mergeCell ref="A28:M28"/>
    <mergeCell ref="A40:M40"/>
    <mergeCell ref="A25:M25"/>
    <mergeCell ref="A37:M37"/>
    <mergeCell ref="A48:M48"/>
    <mergeCell ref="A46:M46"/>
    <mergeCell ref="L9:M9"/>
    <mergeCell ref="L10:M10"/>
    <mergeCell ref="A1:M3"/>
    <mergeCell ref="A54:M54"/>
    <mergeCell ref="A57:M57"/>
    <mergeCell ref="A66:M66"/>
  </mergeCells>
  <phoneticPr fontId="1" type="noConversion"/>
  <printOptions horizontalCentered="1"/>
  <pageMargins left="0.7" right="0.7" top="0.5" bottom="0.5" header="0.3" footer="0.3"/>
  <pageSetup paperSize="5" scale="92" fitToHeight="0" orientation="landscape" r:id="rId1"/>
  <rowBreaks count="2" manualBreakCount="2">
    <brk id="26" max="13" man="1"/>
    <brk id="46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81E66-402A-446E-9845-BE43FCF2743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12FC8C1D7F1240BC8437D332D334B3" ma:contentTypeVersion="2" ma:contentTypeDescription="Create a new document." ma:contentTypeScope="" ma:versionID="ae24e6ba089a492e00baa33ffd2c17a1">
  <xsd:schema xmlns:xsd="http://www.w3.org/2001/XMLSchema" xmlns:xs="http://www.w3.org/2001/XMLSchema" xmlns:p="http://schemas.microsoft.com/office/2006/metadata/properties" xmlns:ns3="44432c7e-0d27-42fb-a851-77c0736c68e5" targetNamespace="http://schemas.microsoft.com/office/2006/metadata/properties" ma:root="true" ma:fieldsID="5b63875b62d7fcdb80c9e8b14a92ae8a" ns3:_="">
    <xsd:import namespace="44432c7e-0d27-42fb-a851-77c0736c68e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432c7e-0d27-42fb-a851-77c0736c68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C9BE14-B235-40EC-8E27-CC6B7273B2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432c7e-0d27-42fb-a851-77c0736c68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B835ED-6CD9-40DA-A6FA-1CC317371D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43C987-6E93-437F-8119-7D218DFDF0E3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44432c7e-0d27-42fb-a851-77c0736c68e5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Sheet1!_Hlk105413948</vt:lpstr>
      <vt:lpstr>Sheet1!_Hlk105414021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Hunt</dc:creator>
  <cp:lastModifiedBy>Giuliana F. Scott</cp:lastModifiedBy>
  <cp:lastPrinted>2022-08-02T15:28:59Z</cp:lastPrinted>
  <dcterms:created xsi:type="dcterms:W3CDTF">2022-08-01T14:16:39Z</dcterms:created>
  <dcterms:modified xsi:type="dcterms:W3CDTF">2022-08-02T15:29:56Z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0x010100CB12FC8C1D7F1240BC8437D332D334B3</vt:lpwstr>
  </property>
</Properties>
</file>