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20 Jobs\20104\Bid Docs &amp; Specs\Bid Specs 9-18-2020\MEP - CNG Integration\"/>
    </mc:Choice>
  </mc:AlternateContent>
  <xr:revisionPtr revIDLastSave="0" documentId="13_ncr:1_{5BF979F7-F08F-4CF7-BDA9-946F6B3A69AF}" xr6:coauthVersionLast="45" xr6:coauthVersionMax="45" xr10:uidLastSave="{00000000-0000-0000-0000-000000000000}"/>
  <bookViews>
    <workbookView xWindow="3120" yWindow="630" windowWidth="25500" windowHeight="15570" xr2:uid="{D6922477-11BC-457C-B0A4-EDE253EF9620}"/>
  </bookViews>
  <sheets>
    <sheet name="Unit Bid Price Schedule" sheetId="3" r:id="rId1"/>
  </sheets>
  <definedNames>
    <definedName name="_xlnm.Print_Titles" localSheetId="0">'Unit Bid Price Schedule'!$10:$10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3" l="1"/>
  <c r="H26" i="3"/>
  <c r="I26" i="3" l="1"/>
  <c r="H48" i="3" l="1"/>
  <c r="F48" i="3"/>
  <c r="H47" i="3"/>
  <c r="F47" i="3"/>
  <c r="H46" i="3"/>
  <c r="F46" i="3"/>
  <c r="H45" i="3"/>
  <c r="F45" i="3"/>
  <c r="H44" i="3"/>
  <c r="F44" i="3"/>
  <c r="H43" i="3"/>
  <c r="H51" i="3" s="1"/>
  <c r="I51" i="3" s="1"/>
  <c r="F43" i="3"/>
  <c r="H33" i="3"/>
  <c r="I33" i="3" s="1"/>
  <c r="H32" i="3"/>
  <c r="I32" i="3" s="1"/>
  <c r="H31" i="3"/>
  <c r="F31" i="3"/>
  <c r="H30" i="3"/>
  <c r="F30" i="3"/>
  <c r="H29" i="3"/>
  <c r="F29" i="3"/>
  <c r="H28" i="3"/>
  <c r="F28" i="3"/>
  <c r="H27" i="3"/>
  <c r="F27" i="3"/>
  <c r="H25" i="3"/>
  <c r="F25" i="3"/>
  <c r="F24" i="3"/>
  <c r="I24" i="3" s="1"/>
  <c r="H23" i="3"/>
  <c r="F23" i="3"/>
  <c r="H22" i="3"/>
  <c r="F22" i="3"/>
  <c r="H21" i="3"/>
  <c r="F21" i="3"/>
  <c r="H20" i="3"/>
  <c r="F20" i="3"/>
  <c r="H19" i="3"/>
  <c r="F19" i="3"/>
  <c r="H18" i="3"/>
  <c r="F18" i="3"/>
  <c r="H17" i="3"/>
  <c r="F17" i="3"/>
  <c r="H16" i="3"/>
  <c r="F16" i="3"/>
  <c r="H15" i="3"/>
  <c r="F15" i="3"/>
  <c r="H14" i="3"/>
  <c r="F14" i="3"/>
  <c r="H13" i="3"/>
  <c r="F13" i="3"/>
  <c r="H12" i="3"/>
  <c r="F12" i="3"/>
  <c r="H11" i="3"/>
  <c r="F11" i="3"/>
  <c r="I46" i="3" l="1"/>
  <c r="I28" i="3"/>
  <c r="I22" i="3"/>
  <c r="I25" i="3"/>
  <c r="I27" i="3"/>
  <c r="I19" i="3"/>
  <c r="I21" i="3"/>
  <c r="I17" i="3"/>
  <c r="I13" i="3"/>
  <c r="I15" i="3"/>
  <c r="I47" i="3"/>
  <c r="I44" i="3"/>
  <c r="I48" i="3"/>
  <c r="I45" i="3"/>
  <c r="I29" i="3"/>
  <c r="I12" i="3"/>
  <c r="I14" i="3"/>
  <c r="I18" i="3"/>
  <c r="I20" i="3"/>
  <c r="I23" i="3"/>
  <c r="I31" i="3"/>
  <c r="I11" i="3"/>
  <c r="I16" i="3"/>
  <c r="I30" i="3"/>
  <c r="I43" i="3"/>
  <c r="I52" i="3" s="1"/>
  <c r="H36" i="3"/>
  <c r="I36" i="3" s="1"/>
  <c r="I37" i="3" l="1"/>
  <c r="H57" i="3" s="1"/>
</calcChain>
</file>

<file path=xl/sharedStrings.xml><?xml version="1.0" encoding="utf-8"?>
<sst xmlns="http://schemas.openxmlformats.org/spreadsheetml/2006/main" count="98" uniqueCount="61">
  <si>
    <t>Item #</t>
  </si>
  <si>
    <t>Description</t>
  </si>
  <si>
    <t>Qty</t>
  </si>
  <si>
    <t>Units</t>
  </si>
  <si>
    <t>LF</t>
  </si>
  <si>
    <t>EA</t>
  </si>
  <si>
    <t>Protective Hat over exposed Tubing/Conduits</t>
  </si>
  <si>
    <t>LS</t>
  </si>
  <si>
    <t>Coalescing Filter Rack Assemblies</t>
  </si>
  <si>
    <t>1/2" SS Tubing 0.065" Wall (Comp to Storg, Storg to Disp)</t>
  </si>
  <si>
    <t>1/2" SS Tubing 0.065" Wall (Storage Manifold &amp; Connections)</t>
  </si>
  <si>
    <t>1/2" SS Tubing 0.020" Wall (Air) (Storage Manifold &amp; Connect)</t>
  </si>
  <si>
    <t>1/2" SS Tubing 0.020" Wall (Air) (Comp to Storage &amp; Disp's)</t>
  </si>
  <si>
    <t>1/2" SS AFV CNG Valves w/ Lockable Handles</t>
  </si>
  <si>
    <t>4" Dia, 10' Tall Vent Stack Assy</t>
  </si>
  <si>
    <t>2" Sch. 80 Black Iron Pipe, (Vent Pipe) (Painted White)</t>
  </si>
  <si>
    <t>20# BC Fire Extinguishers &amp; Cabinets</t>
  </si>
  <si>
    <t>Unit Cost          Labor</t>
  </si>
  <si>
    <t>Unit Cost         Materials</t>
  </si>
  <si>
    <t>Total Cost         Materials</t>
  </si>
  <si>
    <t>Total Cost         Labor</t>
  </si>
  <si>
    <t>Total Cost       Materials &amp; Labor</t>
  </si>
  <si>
    <t>E.M.W. Gas Assocation</t>
  </si>
  <si>
    <t>614 US Route 66 (W)</t>
  </si>
  <si>
    <t>Moriarty, New Mexico</t>
  </si>
  <si>
    <t>Public Access CNG Fueling Station</t>
  </si>
  <si>
    <t>Gross Receipts Tax (On Labor Only)</t>
  </si>
  <si>
    <t>Total Base Bid Items</t>
  </si>
  <si>
    <t>Subtotal Base Bid Items</t>
  </si>
  <si>
    <t>Total Base Bid Items + Alternate Bid Items</t>
  </si>
  <si>
    <t>Base Bid Items</t>
  </si>
  <si>
    <r>
      <t xml:space="preserve">Total Bid (in Words)          </t>
    </r>
    <r>
      <rPr>
        <u/>
        <sz val="12"/>
        <color theme="1"/>
        <rFont val="Calibri"/>
        <family val="2"/>
        <scheme val="minor"/>
      </rPr>
      <t>_____________________________________________</t>
    </r>
  </si>
  <si>
    <t>ANGI 50 CNG Compressor                                                                                    (Set, &amp; Anchor)</t>
  </si>
  <si>
    <t>Rebuild/Reconfigure Skid Priority Panel System                                          (Includes Parts/Labor)</t>
  </si>
  <si>
    <t>Misc CNG SS Valves &amp; SS Fittings (ALLOWANCE)</t>
  </si>
  <si>
    <t>CNG &amp; Misc. Safety Signage (per drawings)</t>
  </si>
  <si>
    <t>Overall CNG Equipment/Station Integration/Start Up/Training</t>
  </si>
  <si>
    <t>JW Power - Programming / Startup Support (ALLOWANCE)</t>
  </si>
  <si>
    <t>4' Dia CNG Storage Spheres (Set, &amp; Anchor)</t>
  </si>
  <si>
    <t xml:space="preserve">                                                                                                                                                                                                                           </t>
  </si>
  <si>
    <t>Section 00300B</t>
  </si>
  <si>
    <t>Unit Bid Price Schedule</t>
  </si>
  <si>
    <t>Greenfield Dispenser Tub</t>
  </si>
  <si>
    <t>JW Power EA-100-3 CNG Compressor Skid                                                        (Set, &amp; Anchor)</t>
  </si>
  <si>
    <t>Install CNG Storage Sphere Skids (3 spheres/skid)                                                 (Set, &amp; Anchor)</t>
  </si>
  <si>
    <t>Install Greenfield CNG Dispenser                                                                                   (Set, &amp; Anchor)</t>
  </si>
  <si>
    <t>Install Xebec STR18NGX Gas Dryer                                                                                      (Set, &amp; Anchor)</t>
  </si>
  <si>
    <t>TGT CNG Dispenser 7203-8 NGC50                                                                            (Set, &amp; Anchor)</t>
  </si>
  <si>
    <t>Fuel Master FMU 2550 Card Reader                                                                                                  (Set, &amp; Anchor)</t>
  </si>
  <si>
    <t>Alternate Bid Items - CNG STORAGE SPHERES</t>
  </si>
  <si>
    <t>Subtotal Alternate Bid Items - CNG STORAGE SPHERES</t>
  </si>
  <si>
    <t>Total Alternate Bid Items - CNG STORAGE SPHERES</t>
  </si>
  <si>
    <t>A1</t>
  </si>
  <si>
    <t>A2</t>
  </si>
  <si>
    <t>A3</t>
  </si>
  <si>
    <t>A4</t>
  </si>
  <si>
    <t>A5</t>
  </si>
  <si>
    <t>A6</t>
  </si>
  <si>
    <t>A7</t>
  </si>
  <si>
    <t>MECHANICAL / PLUMBING / CNG INTEGRATION</t>
  </si>
  <si>
    <t>Recondition CNG Storage Spheres                                                                                                           (Paint, Other Items as Req'd)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</si>
</sst>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m\ d\,\ yyyy;@"/>
    <numFmt numFmtId="165" formatCode="0.000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2">
    <xf numFmtId="0" fontId="0" fillId="0" borderId="0" xfId="0"/>
    <xf numFmtId="44" fontId="0" fillId="0" borderId="0" xfId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4" fontId="2" fillId="0" borderId="0" xfId="0" applyNumberFormat="1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4" fontId="0" fillId="0" borderId="16" xfId="1" applyFont="1" applyBorder="1" applyAlignment="1">
      <alignment horizontal="center" vertical="center"/>
    </xf>
    <xf numFmtId="0" fontId="0" fillId="0" borderId="16" xfId="0" applyFont="1" applyBorder="1" applyAlignment="1">
      <alignment vertical="center" wrapText="1"/>
    </xf>
    <xf numFmtId="0" fontId="0" fillId="0" borderId="16" xfId="0" applyFont="1" applyBorder="1" applyAlignment="1">
      <alignment horizontal="center" vertical="center"/>
    </xf>
    <xf numFmtId="44" fontId="0" fillId="0" borderId="16" xfId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44" fontId="1" fillId="0" borderId="19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/>
    </xf>
    <xf numFmtId="44" fontId="0" fillId="0" borderId="14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44" fontId="2" fillId="0" borderId="4" xfId="0" applyNumberFormat="1" applyFont="1" applyBorder="1" applyAlignment="1">
      <alignment vertical="center"/>
    </xf>
    <xf numFmtId="44" fontId="0" fillId="0" borderId="2" xfId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vertical="center" wrapText="1"/>
    </xf>
    <xf numFmtId="44" fontId="0" fillId="0" borderId="15" xfId="1" applyFont="1" applyBorder="1" applyAlignment="1">
      <alignment horizontal="center" vertical="center"/>
    </xf>
    <xf numFmtId="44" fontId="0" fillId="0" borderId="15" xfId="0" applyNumberFormat="1" applyFont="1" applyBorder="1" applyAlignment="1">
      <alignment vertical="center"/>
    </xf>
    <xf numFmtId="44" fontId="0" fillId="0" borderId="16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0" fillId="0" borderId="17" xfId="0" applyFont="1" applyBorder="1" applyAlignment="1">
      <alignment horizontal="center" vertical="center"/>
    </xf>
    <xf numFmtId="44" fontId="0" fillId="0" borderId="17" xfId="1" applyFont="1" applyBorder="1" applyAlignment="1">
      <alignment horizontal="center" vertical="center"/>
    </xf>
    <xf numFmtId="44" fontId="0" fillId="0" borderId="17" xfId="0" applyNumberFormat="1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44" fontId="0" fillId="0" borderId="8" xfId="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44" fontId="0" fillId="0" borderId="0" xfId="0" applyNumberFormat="1" applyFont="1" applyAlignment="1">
      <alignment vertical="center"/>
    </xf>
    <xf numFmtId="0" fontId="0" fillId="0" borderId="2" xfId="0" applyFont="1" applyBorder="1" applyAlignment="1">
      <alignment vertical="center"/>
    </xf>
    <xf numFmtId="165" fontId="0" fillId="0" borderId="2" xfId="1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4" fontId="0" fillId="0" borderId="2" xfId="0" applyNumberFormat="1" applyFont="1" applyBorder="1" applyAlignment="1">
      <alignment vertical="center"/>
    </xf>
    <xf numFmtId="44" fontId="0" fillId="0" borderId="4" xfId="0" applyNumberFormat="1" applyFont="1" applyBorder="1" applyAlignment="1">
      <alignment vertical="center"/>
    </xf>
    <xf numFmtId="44" fontId="4" fillId="0" borderId="8" xfId="1" applyFont="1" applyBorder="1" applyAlignment="1">
      <alignment horizontal="center" vertical="center"/>
    </xf>
    <xf numFmtId="44" fontId="4" fillId="0" borderId="0" xfId="1" applyFont="1" applyBorder="1" applyAlignment="1">
      <alignment horizontal="center" vertical="center"/>
    </xf>
    <xf numFmtId="44" fontId="0" fillId="0" borderId="14" xfId="1" applyFont="1" applyBorder="1" applyAlignment="1">
      <alignment horizontal="center" vertical="center"/>
    </xf>
    <xf numFmtId="44" fontId="0" fillId="0" borderId="14" xfId="0" applyNumberFormat="1" applyFont="1" applyBorder="1" applyAlignment="1">
      <alignment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4" fontId="0" fillId="0" borderId="0" xfId="0" applyNumberFormat="1" applyFont="1" applyBorder="1" applyAlignment="1">
      <alignment vertical="center"/>
    </xf>
    <xf numFmtId="44" fontId="4" fillId="0" borderId="13" xfId="1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4" fontId="2" fillId="0" borderId="22" xfId="0" applyNumberFormat="1" applyFont="1" applyBorder="1" applyAlignment="1">
      <alignment horizontal="center" vertical="center"/>
    </xf>
    <xf numFmtId="44" fontId="2" fillId="0" borderId="2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A89A6-19A1-46B3-A38F-E3932FD03E8D}">
  <sheetPr>
    <pageSetUpPr fitToPage="1"/>
  </sheetPr>
  <dimension ref="A1:I113"/>
  <sheetViews>
    <sheetView tabSelected="1" topLeftCell="A37" zoomScaleNormal="100" workbookViewId="0">
      <selection activeCell="A50" sqref="A50"/>
    </sheetView>
  </sheetViews>
  <sheetFormatPr defaultRowHeight="15" x14ac:dyDescent="0.25"/>
  <cols>
    <col min="1" max="1" width="9.140625" style="39"/>
    <col min="2" max="2" width="60.7109375" style="38" customWidth="1"/>
    <col min="3" max="4" width="12.7109375" style="39" customWidth="1"/>
    <col min="5" max="8" width="15.7109375" style="1" customWidth="1"/>
    <col min="9" max="9" width="18.7109375" style="38" customWidth="1"/>
    <col min="10" max="16384" width="9.140625" style="38"/>
  </cols>
  <sheetData>
    <row r="1" spans="1:9" ht="22.5" customHeight="1" x14ac:dyDescent="0.25">
      <c r="A1" s="37" t="s">
        <v>40</v>
      </c>
    </row>
    <row r="2" spans="1:9" ht="22.5" customHeight="1" x14ac:dyDescent="0.25">
      <c r="A2" s="37" t="s">
        <v>41</v>
      </c>
    </row>
    <row r="3" spans="1:9" ht="22.5" customHeight="1" x14ac:dyDescent="0.25">
      <c r="A3" s="80" t="s">
        <v>22</v>
      </c>
      <c r="B3" s="80"/>
      <c r="C3" s="80"/>
      <c r="D3" s="80"/>
      <c r="E3" s="80"/>
      <c r="F3" s="80"/>
      <c r="G3" s="80"/>
      <c r="H3" s="80"/>
      <c r="I3" s="80"/>
    </row>
    <row r="4" spans="1:9" ht="22.5" customHeight="1" x14ac:dyDescent="0.25">
      <c r="A4" s="80" t="s">
        <v>23</v>
      </c>
      <c r="B4" s="80"/>
      <c r="C4" s="80"/>
      <c r="D4" s="80"/>
      <c r="E4" s="80"/>
      <c r="F4" s="80"/>
      <c r="G4" s="80"/>
      <c r="H4" s="80"/>
      <c r="I4" s="80"/>
    </row>
    <row r="5" spans="1:9" ht="22.5" customHeight="1" x14ac:dyDescent="0.25">
      <c r="A5" s="80" t="s">
        <v>24</v>
      </c>
      <c r="B5" s="80"/>
      <c r="C5" s="80"/>
      <c r="D5" s="80"/>
      <c r="E5" s="80"/>
      <c r="F5" s="80"/>
      <c r="G5" s="80"/>
      <c r="H5" s="80"/>
      <c r="I5" s="80"/>
    </row>
    <row r="6" spans="1:9" ht="22.5" customHeight="1" x14ac:dyDescent="0.25">
      <c r="A6" s="80" t="s">
        <v>25</v>
      </c>
      <c r="B6" s="80"/>
      <c r="C6" s="80"/>
      <c r="D6" s="80"/>
      <c r="E6" s="80"/>
      <c r="F6" s="80"/>
      <c r="G6" s="80"/>
      <c r="H6" s="80"/>
      <c r="I6" s="80"/>
    </row>
    <row r="7" spans="1:9" ht="22.5" customHeight="1" x14ac:dyDescent="0.25">
      <c r="A7" s="80" t="s">
        <v>59</v>
      </c>
      <c r="B7" s="80"/>
      <c r="C7" s="80"/>
      <c r="D7" s="80"/>
      <c r="E7" s="80"/>
      <c r="F7" s="80"/>
      <c r="G7" s="80"/>
      <c r="H7" s="80"/>
      <c r="I7" s="80"/>
    </row>
    <row r="8" spans="1:9" ht="22.5" customHeight="1" x14ac:dyDescent="0.25">
      <c r="A8" s="81"/>
      <c r="B8" s="81"/>
      <c r="C8" s="81"/>
      <c r="D8" s="81"/>
      <c r="E8" s="81"/>
      <c r="F8" s="81"/>
      <c r="G8" s="81"/>
      <c r="H8" s="81"/>
      <c r="I8" s="81"/>
    </row>
    <row r="9" spans="1:9" ht="18.75" x14ac:dyDescent="0.25">
      <c r="A9" s="74" t="s">
        <v>30</v>
      </c>
      <c r="B9" s="75"/>
      <c r="C9" s="4"/>
      <c r="D9" s="4"/>
      <c r="E9" s="5"/>
      <c r="F9" s="5"/>
      <c r="G9" s="5"/>
      <c r="H9" s="5"/>
      <c r="I9" s="40"/>
    </row>
    <row r="10" spans="1:9" ht="30" customHeight="1" x14ac:dyDescent="0.25">
      <c r="A10" s="24" t="s">
        <v>0</v>
      </c>
      <c r="B10" s="25" t="s">
        <v>1</v>
      </c>
      <c r="C10" s="26" t="s">
        <v>2</v>
      </c>
      <c r="D10" s="26" t="s">
        <v>3</v>
      </c>
      <c r="E10" s="27" t="s">
        <v>18</v>
      </c>
      <c r="F10" s="27" t="s">
        <v>19</v>
      </c>
      <c r="G10" s="27" t="s">
        <v>17</v>
      </c>
      <c r="H10" s="27" t="s">
        <v>20</v>
      </c>
      <c r="I10" s="28" t="s">
        <v>21</v>
      </c>
    </row>
    <row r="11" spans="1:9" ht="30" x14ac:dyDescent="0.25">
      <c r="A11" s="41">
        <v>1</v>
      </c>
      <c r="B11" s="42" t="s">
        <v>43</v>
      </c>
      <c r="C11" s="41">
        <v>1</v>
      </c>
      <c r="D11" s="41" t="s">
        <v>7</v>
      </c>
      <c r="E11" s="43"/>
      <c r="F11" s="43">
        <f>C11*E11</f>
        <v>0</v>
      </c>
      <c r="G11" s="43"/>
      <c r="H11" s="43">
        <f>C11*G11</f>
        <v>0</v>
      </c>
      <c r="I11" s="44">
        <f>F11+H11</f>
        <v>0</v>
      </c>
    </row>
    <row r="12" spans="1:9" ht="30" x14ac:dyDescent="0.25">
      <c r="A12" s="22">
        <v>2</v>
      </c>
      <c r="B12" s="21" t="s">
        <v>44</v>
      </c>
      <c r="C12" s="22">
        <v>2</v>
      </c>
      <c r="D12" s="22" t="s">
        <v>5</v>
      </c>
      <c r="E12" s="20"/>
      <c r="F12" s="20">
        <f t="shared" ref="F12:F31" si="0">C12*E12</f>
        <v>0</v>
      </c>
      <c r="G12" s="20"/>
      <c r="H12" s="20">
        <f t="shared" ref="H12:H33" si="1">C12*G12</f>
        <v>0</v>
      </c>
      <c r="I12" s="45">
        <f t="shared" ref="I12:I33" si="2">F12+H12</f>
        <v>0</v>
      </c>
    </row>
    <row r="13" spans="1:9" ht="30" x14ac:dyDescent="0.25">
      <c r="A13" s="22">
        <v>3</v>
      </c>
      <c r="B13" s="21" t="s">
        <v>45</v>
      </c>
      <c r="C13" s="22">
        <v>1</v>
      </c>
      <c r="D13" s="22" t="s">
        <v>7</v>
      </c>
      <c r="E13" s="20"/>
      <c r="F13" s="20">
        <f t="shared" si="0"/>
        <v>0</v>
      </c>
      <c r="G13" s="20"/>
      <c r="H13" s="20">
        <f t="shared" si="1"/>
        <v>0</v>
      </c>
      <c r="I13" s="45">
        <f t="shared" si="2"/>
        <v>0</v>
      </c>
    </row>
    <row r="14" spans="1:9" ht="30" x14ac:dyDescent="0.25">
      <c r="A14" s="22">
        <v>4</v>
      </c>
      <c r="B14" s="21" t="s">
        <v>46</v>
      </c>
      <c r="C14" s="22">
        <v>1</v>
      </c>
      <c r="D14" s="22" t="s">
        <v>7</v>
      </c>
      <c r="E14" s="23"/>
      <c r="F14" s="20">
        <f t="shared" si="0"/>
        <v>0</v>
      </c>
      <c r="G14" s="23"/>
      <c r="H14" s="20">
        <f t="shared" si="1"/>
        <v>0</v>
      </c>
      <c r="I14" s="45">
        <f t="shared" si="2"/>
        <v>0</v>
      </c>
    </row>
    <row r="15" spans="1:9" ht="30" x14ac:dyDescent="0.25">
      <c r="A15" s="22">
        <v>5</v>
      </c>
      <c r="B15" s="21" t="s">
        <v>32</v>
      </c>
      <c r="C15" s="22">
        <v>1</v>
      </c>
      <c r="D15" s="22" t="s">
        <v>7</v>
      </c>
      <c r="E15" s="23"/>
      <c r="F15" s="20">
        <f t="shared" si="0"/>
        <v>0</v>
      </c>
      <c r="G15" s="23"/>
      <c r="H15" s="20">
        <f t="shared" si="1"/>
        <v>0</v>
      </c>
      <c r="I15" s="45">
        <f t="shared" si="2"/>
        <v>0</v>
      </c>
    </row>
    <row r="16" spans="1:9" ht="30" x14ac:dyDescent="0.25">
      <c r="A16" s="22">
        <v>6</v>
      </c>
      <c r="B16" s="21" t="s">
        <v>47</v>
      </c>
      <c r="C16" s="22">
        <v>1</v>
      </c>
      <c r="D16" s="22" t="s">
        <v>7</v>
      </c>
      <c r="E16" s="23"/>
      <c r="F16" s="20">
        <f t="shared" si="0"/>
        <v>0</v>
      </c>
      <c r="G16" s="23"/>
      <c r="H16" s="20">
        <f t="shared" si="1"/>
        <v>0</v>
      </c>
      <c r="I16" s="45">
        <f t="shared" si="2"/>
        <v>0</v>
      </c>
    </row>
    <row r="17" spans="1:9" ht="30" x14ac:dyDescent="0.25">
      <c r="A17" s="22">
        <v>7</v>
      </c>
      <c r="B17" s="21" t="s">
        <v>48</v>
      </c>
      <c r="C17" s="22">
        <v>1</v>
      </c>
      <c r="D17" s="22" t="s">
        <v>7</v>
      </c>
      <c r="E17" s="23"/>
      <c r="F17" s="20">
        <f t="shared" si="0"/>
        <v>0</v>
      </c>
      <c r="G17" s="23"/>
      <c r="H17" s="20">
        <f t="shared" si="1"/>
        <v>0</v>
      </c>
      <c r="I17" s="45">
        <f t="shared" si="2"/>
        <v>0</v>
      </c>
    </row>
    <row r="18" spans="1:9" ht="30" x14ac:dyDescent="0.25">
      <c r="A18" s="22">
        <v>8</v>
      </c>
      <c r="B18" s="21" t="s">
        <v>33</v>
      </c>
      <c r="C18" s="22">
        <v>1</v>
      </c>
      <c r="D18" s="22" t="s">
        <v>7</v>
      </c>
      <c r="E18" s="23"/>
      <c r="F18" s="20">
        <f t="shared" si="0"/>
        <v>0</v>
      </c>
      <c r="G18" s="23"/>
      <c r="H18" s="20">
        <f t="shared" si="1"/>
        <v>0</v>
      </c>
      <c r="I18" s="45">
        <f t="shared" si="2"/>
        <v>0</v>
      </c>
    </row>
    <row r="19" spans="1:9" ht="22.5" customHeight="1" x14ac:dyDescent="0.25">
      <c r="A19" s="22">
        <v>9</v>
      </c>
      <c r="B19" s="46" t="s">
        <v>9</v>
      </c>
      <c r="C19" s="47">
        <v>700</v>
      </c>
      <c r="D19" s="22" t="s">
        <v>4</v>
      </c>
      <c r="E19" s="23"/>
      <c r="F19" s="20">
        <f t="shared" si="0"/>
        <v>0</v>
      </c>
      <c r="G19" s="23"/>
      <c r="H19" s="20">
        <f t="shared" si="1"/>
        <v>0</v>
      </c>
      <c r="I19" s="45">
        <f t="shared" si="2"/>
        <v>0</v>
      </c>
    </row>
    <row r="20" spans="1:9" ht="22.5" customHeight="1" x14ac:dyDescent="0.25">
      <c r="A20" s="22">
        <v>10</v>
      </c>
      <c r="B20" s="46" t="s">
        <v>10</v>
      </c>
      <c r="C20" s="47">
        <v>40</v>
      </c>
      <c r="D20" s="22" t="s">
        <v>4</v>
      </c>
      <c r="E20" s="23"/>
      <c r="F20" s="20">
        <f t="shared" si="0"/>
        <v>0</v>
      </c>
      <c r="G20" s="23"/>
      <c r="H20" s="20">
        <f t="shared" si="1"/>
        <v>0</v>
      </c>
      <c r="I20" s="45">
        <f t="shared" si="2"/>
        <v>0</v>
      </c>
    </row>
    <row r="21" spans="1:9" ht="22.5" customHeight="1" x14ac:dyDescent="0.25">
      <c r="A21" s="22">
        <v>11</v>
      </c>
      <c r="B21" s="46" t="s">
        <v>12</v>
      </c>
      <c r="C21" s="47">
        <v>150</v>
      </c>
      <c r="D21" s="22" t="s">
        <v>4</v>
      </c>
      <c r="E21" s="23"/>
      <c r="F21" s="20">
        <f t="shared" si="0"/>
        <v>0</v>
      </c>
      <c r="G21" s="23"/>
      <c r="H21" s="20">
        <f t="shared" si="1"/>
        <v>0</v>
      </c>
      <c r="I21" s="45">
        <f t="shared" si="2"/>
        <v>0</v>
      </c>
    </row>
    <row r="22" spans="1:9" ht="22.5" customHeight="1" x14ac:dyDescent="0.25">
      <c r="A22" s="22">
        <v>12</v>
      </c>
      <c r="B22" s="46" t="s">
        <v>11</v>
      </c>
      <c r="C22" s="47">
        <v>40</v>
      </c>
      <c r="D22" s="22" t="s">
        <v>4</v>
      </c>
      <c r="E22" s="23"/>
      <c r="F22" s="20">
        <f t="shared" si="0"/>
        <v>0</v>
      </c>
      <c r="G22" s="23"/>
      <c r="H22" s="20">
        <f t="shared" si="1"/>
        <v>0</v>
      </c>
      <c r="I22" s="45">
        <f t="shared" si="2"/>
        <v>0</v>
      </c>
    </row>
    <row r="23" spans="1:9" ht="22.5" customHeight="1" x14ac:dyDescent="0.25">
      <c r="A23" s="22">
        <v>13</v>
      </c>
      <c r="B23" s="46" t="s">
        <v>13</v>
      </c>
      <c r="C23" s="47">
        <v>13</v>
      </c>
      <c r="D23" s="22" t="s">
        <v>5</v>
      </c>
      <c r="E23" s="20"/>
      <c r="F23" s="20">
        <f t="shared" si="0"/>
        <v>0</v>
      </c>
      <c r="G23" s="20"/>
      <c r="H23" s="20">
        <f t="shared" si="1"/>
        <v>0</v>
      </c>
      <c r="I23" s="45">
        <f t="shared" si="2"/>
        <v>0</v>
      </c>
    </row>
    <row r="24" spans="1:9" ht="22.5" customHeight="1" x14ac:dyDescent="0.25">
      <c r="A24" s="22">
        <v>14</v>
      </c>
      <c r="B24" s="46" t="s">
        <v>34</v>
      </c>
      <c r="C24" s="47">
        <v>1</v>
      </c>
      <c r="D24" s="22" t="s">
        <v>7</v>
      </c>
      <c r="E24" s="20">
        <v>15000</v>
      </c>
      <c r="F24" s="20">
        <f t="shared" si="0"/>
        <v>15000</v>
      </c>
      <c r="G24" s="20"/>
      <c r="H24" s="20"/>
      <c r="I24" s="45">
        <f t="shared" si="2"/>
        <v>15000</v>
      </c>
    </row>
    <row r="25" spans="1:9" ht="22.5" customHeight="1" x14ac:dyDescent="0.25">
      <c r="A25" s="22">
        <v>15</v>
      </c>
      <c r="B25" s="46" t="s">
        <v>8</v>
      </c>
      <c r="C25" s="47">
        <v>2</v>
      </c>
      <c r="D25" s="22" t="s">
        <v>5</v>
      </c>
      <c r="E25" s="20"/>
      <c r="F25" s="20">
        <f t="shared" si="0"/>
        <v>0</v>
      </c>
      <c r="G25" s="20"/>
      <c r="H25" s="20">
        <f t="shared" si="1"/>
        <v>0</v>
      </c>
      <c r="I25" s="45">
        <f t="shared" si="2"/>
        <v>0</v>
      </c>
    </row>
    <row r="26" spans="1:9" ht="22.5" customHeight="1" x14ac:dyDescent="0.25">
      <c r="A26" s="22">
        <v>16</v>
      </c>
      <c r="B26" s="46" t="s">
        <v>42</v>
      </c>
      <c r="C26" s="47">
        <v>1</v>
      </c>
      <c r="D26" s="22" t="s">
        <v>5</v>
      </c>
      <c r="E26" s="20"/>
      <c r="F26" s="20">
        <f t="shared" si="0"/>
        <v>0</v>
      </c>
      <c r="G26" s="20"/>
      <c r="H26" s="20">
        <f t="shared" si="1"/>
        <v>0</v>
      </c>
      <c r="I26" s="45">
        <f t="shared" si="2"/>
        <v>0</v>
      </c>
    </row>
    <row r="27" spans="1:9" ht="22.5" customHeight="1" x14ac:dyDescent="0.25">
      <c r="A27" s="22">
        <v>17</v>
      </c>
      <c r="B27" s="46" t="s">
        <v>6</v>
      </c>
      <c r="C27" s="47">
        <v>1</v>
      </c>
      <c r="D27" s="22" t="s">
        <v>7</v>
      </c>
      <c r="E27" s="20"/>
      <c r="F27" s="20">
        <f t="shared" si="0"/>
        <v>0</v>
      </c>
      <c r="G27" s="20"/>
      <c r="H27" s="20">
        <f t="shared" si="1"/>
        <v>0</v>
      </c>
      <c r="I27" s="45">
        <f t="shared" si="2"/>
        <v>0</v>
      </c>
    </row>
    <row r="28" spans="1:9" ht="22.5" customHeight="1" x14ac:dyDescent="0.25">
      <c r="A28" s="22">
        <v>18</v>
      </c>
      <c r="B28" s="46" t="s">
        <v>14</v>
      </c>
      <c r="C28" s="47">
        <v>2</v>
      </c>
      <c r="D28" s="22" t="s">
        <v>5</v>
      </c>
      <c r="E28" s="20"/>
      <c r="F28" s="20">
        <f t="shared" si="0"/>
        <v>0</v>
      </c>
      <c r="G28" s="20"/>
      <c r="H28" s="20">
        <f t="shared" si="1"/>
        <v>0</v>
      </c>
      <c r="I28" s="45">
        <f t="shared" si="2"/>
        <v>0</v>
      </c>
    </row>
    <row r="29" spans="1:9" ht="22.5" customHeight="1" x14ac:dyDescent="0.25">
      <c r="A29" s="22">
        <v>19</v>
      </c>
      <c r="B29" s="46" t="s">
        <v>15</v>
      </c>
      <c r="C29" s="47">
        <v>55</v>
      </c>
      <c r="D29" s="22" t="s">
        <v>4</v>
      </c>
      <c r="E29" s="20"/>
      <c r="F29" s="20">
        <f t="shared" si="0"/>
        <v>0</v>
      </c>
      <c r="G29" s="20"/>
      <c r="H29" s="20">
        <f t="shared" si="1"/>
        <v>0</v>
      </c>
      <c r="I29" s="45">
        <f t="shared" si="2"/>
        <v>0</v>
      </c>
    </row>
    <row r="30" spans="1:9" ht="22.5" customHeight="1" x14ac:dyDescent="0.25">
      <c r="A30" s="22">
        <v>20</v>
      </c>
      <c r="B30" s="46" t="s">
        <v>16</v>
      </c>
      <c r="C30" s="47">
        <v>8</v>
      </c>
      <c r="D30" s="22" t="s">
        <v>5</v>
      </c>
      <c r="E30" s="20"/>
      <c r="F30" s="20">
        <f t="shared" si="0"/>
        <v>0</v>
      </c>
      <c r="G30" s="20"/>
      <c r="H30" s="20">
        <f t="shared" si="1"/>
        <v>0</v>
      </c>
      <c r="I30" s="45">
        <f t="shared" si="2"/>
        <v>0</v>
      </c>
    </row>
    <row r="31" spans="1:9" ht="22.5" customHeight="1" x14ac:dyDescent="0.25">
      <c r="A31" s="22">
        <v>21</v>
      </c>
      <c r="B31" s="46" t="s">
        <v>35</v>
      </c>
      <c r="C31" s="47">
        <v>1</v>
      </c>
      <c r="D31" s="22" t="s">
        <v>7</v>
      </c>
      <c r="E31" s="20"/>
      <c r="F31" s="20">
        <f t="shared" si="0"/>
        <v>0</v>
      </c>
      <c r="G31" s="20"/>
      <c r="H31" s="20">
        <f t="shared" si="1"/>
        <v>0</v>
      </c>
      <c r="I31" s="45">
        <f t="shared" si="2"/>
        <v>0</v>
      </c>
    </row>
    <row r="32" spans="1:9" ht="22.5" customHeight="1" x14ac:dyDescent="0.25">
      <c r="A32" s="22">
        <v>22</v>
      </c>
      <c r="B32" s="46" t="s">
        <v>36</v>
      </c>
      <c r="C32" s="47">
        <v>1</v>
      </c>
      <c r="D32" s="22" t="s">
        <v>7</v>
      </c>
      <c r="E32" s="20"/>
      <c r="F32" s="20"/>
      <c r="G32" s="20"/>
      <c r="H32" s="20">
        <f t="shared" si="1"/>
        <v>0</v>
      </c>
      <c r="I32" s="45">
        <f t="shared" si="2"/>
        <v>0</v>
      </c>
    </row>
    <row r="33" spans="1:9" ht="22.5" customHeight="1" x14ac:dyDescent="0.25">
      <c r="A33" s="22">
        <v>23</v>
      </c>
      <c r="B33" s="48" t="s">
        <v>37</v>
      </c>
      <c r="C33" s="49">
        <v>1</v>
      </c>
      <c r="D33" s="49" t="s">
        <v>7</v>
      </c>
      <c r="E33" s="50"/>
      <c r="F33" s="50"/>
      <c r="G33" s="50">
        <v>7500</v>
      </c>
      <c r="H33" s="50">
        <f t="shared" si="1"/>
        <v>7500</v>
      </c>
      <c r="I33" s="51">
        <f t="shared" si="2"/>
        <v>7500</v>
      </c>
    </row>
    <row r="34" spans="1:9" ht="22.5" customHeight="1" x14ac:dyDescent="0.25">
      <c r="A34" s="52"/>
      <c r="B34" s="17" t="s">
        <v>28</v>
      </c>
      <c r="C34" s="52"/>
      <c r="D34" s="52"/>
      <c r="E34" s="53"/>
      <c r="F34" s="43"/>
      <c r="G34" s="53"/>
      <c r="H34" s="43"/>
      <c r="I34" s="43"/>
    </row>
    <row r="35" spans="1:9" ht="22.5" customHeight="1" x14ac:dyDescent="0.25">
      <c r="B35" s="54"/>
      <c r="C35" s="55"/>
      <c r="D35" s="55"/>
      <c r="E35" s="56"/>
      <c r="G35" s="56"/>
      <c r="I35" s="57"/>
    </row>
    <row r="36" spans="1:9" ht="22.5" customHeight="1" x14ac:dyDescent="0.25">
      <c r="A36" s="33">
        <v>24</v>
      </c>
      <c r="B36" s="58" t="s">
        <v>26</v>
      </c>
      <c r="C36" s="59">
        <v>7.6874999999999999E-2</v>
      </c>
      <c r="D36" s="60" t="s">
        <v>7</v>
      </c>
      <c r="E36" s="35"/>
      <c r="F36" s="35"/>
      <c r="G36" s="59"/>
      <c r="H36" s="61">
        <f>H34</f>
        <v>0</v>
      </c>
      <c r="I36" s="62">
        <f>C36*H36</f>
        <v>0</v>
      </c>
    </row>
    <row r="37" spans="1:9" ht="22.5" customHeight="1" x14ac:dyDescent="0.25">
      <c r="A37" s="19" t="s">
        <v>27</v>
      </c>
      <c r="B37" s="11"/>
      <c r="C37" s="12"/>
      <c r="D37" s="12"/>
      <c r="E37" s="63"/>
      <c r="F37" s="63"/>
      <c r="G37" s="63"/>
      <c r="H37" s="63"/>
      <c r="I37" s="34">
        <f>I34+I36</f>
        <v>0</v>
      </c>
    </row>
    <row r="38" spans="1:9" s="3" customFormat="1" ht="30" customHeight="1" x14ac:dyDescent="0.25">
      <c r="A38" s="9" t="s">
        <v>31</v>
      </c>
      <c r="B38" s="10"/>
      <c r="C38" s="72" t="s">
        <v>39</v>
      </c>
      <c r="D38" s="72"/>
      <c r="E38" s="72"/>
      <c r="F38" s="72"/>
      <c r="G38" s="72"/>
      <c r="H38" s="72"/>
      <c r="I38" s="73"/>
    </row>
    <row r="39" spans="1:9" s="3" customFormat="1" ht="30" customHeight="1" x14ac:dyDescent="0.25">
      <c r="A39" s="6"/>
      <c r="B39" s="7"/>
      <c r="C39" s="6"/>
      <c r="D39" s="6"/>
      <c r="E39" s="64"/>
      <c r="F39" s="64"/>
      <c r="G39" s="64"/>
      <c r="H39" s="64"/>
      <c r="I39" s="8"/>
    </row>
    <row r="40" spans="1:9" s="3" customFormat="1" ht="22.5" customHeight="1" x14ac:dyDescent="0.25">
      <c r="A40" s="39"/>
      <c r="B40" s="38"/>
      <c r="C40" s="39"/>
      <c r="D40" s="39"/>
      <c r="E40" s="1"/>
      <c r="F40" s="1"/>
      <c r="G40" s="1"/>
      <c r="H40" s="1"/>
      <c r="I40" s="57"/>
    </row>
    <row r="41" spans="1:9" ht="22.5" customHeight="1" x14ac:dyDescent="0.25">
      <c r="I41" s="57"/>
    </row>
    <row r="42" spans="1:9" ht="22.5" customHeight="1" x14ac:dyDescent="0.25">
      <c r="A42" s="74" t="s">
        <v>49</v>
      </c>
      <c r="B42" s="75"/>
      <c r="C42" s="60"/>
      <c r="D42" s="60"/>
      <c r="E42" s="35"/>
      <c r="F42" s="35"/>
      <c r="G42" s="35"/>
      <c r="H42" s="35"/>
      <c r="I42" s="62"/>
    </row>
    <row r="43" spans="1:9" ht="30" customHeight="1" x14ac:dyDescent="0.25">
      <c r="A43" s="30" t="s">
        <v>52</v>
      </c>
      <c r="B43" s="29" t="s">
        <v>60</v>
      </c>
      <c r="C43" s="30">
        <v>5</v>
      </c>
      <c r="D43" s="30" t="s">
        <v>5</v>
      </c>
      <c r="E43" s="31"/>
      <c r="F43" s="31">
        <f>C43*E43</f>
        <v>0</v>
      </c>
      <c r="G43" s="31"/>
      <c r="H43" s="65">
        <f t="shared" ref="H43:H48" si="3">C43*G43</f>
        <v>0</v>
      </c>
      <c r="I43" s="66">
        <f t="shared" ref="I43:I48" si="4">F43+H43</f>
        <v>0</v>
      </c>
    </row>
    <row r="44" spans="1:9" ht="30" customHeight="1" x14ac:dyDescent="0.25">
      <c r="A44" s="22" t="s">
        <v>53</v>
      </c>
      <c r="B44" s="21" t="s">
        <v>38</v>
      </c>
      <c r="C44" s="22">
        <v>5</v>
      </c>
      <c r="D44" s="22" t="s">
        <v>5</v>
      </c>
      <c r="E44" s="20"/>
      <c r="F44" s="23">
        <f t="shared" ref="F44:F48" si="5">C44*E44</f>
        <v>0</v>
      </c>
      <c r="G44" s="20"/>
      <c r="H44" s="20">
        <f t="shared" si="3"/>
        <v>0</v>
      </c>
      <c r="I44" s="45">
        <f t="shared" si="4"/>
        <v>0</v>
      </c>
    </row>
    <row r="45" spans="1:9" ht="22.5" customHeight="1" x14ac:dyDescent="0.25">
      <c r="A45" s="22" t="s">
        <v>54</v>
      </c>
      <c r="B45" s="46" t="s">
        <v>10</v>
      </c>
      <c r="C45" s="47">
        <v>55</v>
      </c>
      <c r="D45" s="22" t="s">
        <v>4</v>
      </c>
      <c r="E45" s="23"/>
      <c r="F45" s="23">
        <f t="shared" si="5"/>
        <v>0</v>
      </c>
      <c r="G45" s="23"/>
      <c r="H45" s="20">
        <f t="shared" si="3"/>
        <v>0</v>
      </c>
      <c r="I45" s="45">
        <f t="shared" si="4"/>
        <v>0</v>
      </c>
    </row>
    <row r="46" spans="1:9" ht="22.5" customHeight="1" x14ac:dyDescent="0.25">
      <c r="A46" s="22" t="s">
        <v>55</v>
      </c>
      <c r="B46" s="46" t="s">
        <v>13</v>
      </c>
      <c r="C46" s="47">
        <v>5</v>
      </c>
      <c r="D46" s="22" t="s">
        <v>5</v>
      </c>
      <c r="E46" s="20"/>
      <c r="F46" s="23">
        <f t="shared" si="5"/>
        <v>0</v>
      </c>
      <c r="G46" s="20"/>
      <c r="H46" s="20">
        <f t="shared" si="3"/>
        <v>0</v>
      </c>
      <c r="I46" s="45">
        <f t="shared" si="4"/>
        <v>0</v>
      </c>
    </row>
    <row r="47" spans="1:9" ht="22.5" customHeight="1" x14ac:dyDescent="0.25">
      <c r="A47" s="22" t="s">
        <v>56</v>
      </c>
      <c r="B47" s="46" t="s">
        <v>14</v>
      </c>
      <c r="C47" s="47">
        <v>2</v>
      </c>
      <c r="D47" s="22" t="s">
        <v>5</v>
      </c>
      <c r="E47" s="20"/>
      <c r="F47" s="23">
        <f t="shared" si="5"/>
        <v>0</v>
      </c>
      <c r="G47" s="20"/>
      <c r="H47" s="20">
        <f t="shared" si="3"/>
        <v>0</v>
      </c>
      <c r="I47" s="45">
        <f t="shared" si="4"/>
        <v>0</v>
      </c>
    </row>
    <row r="48" spans="1:9" ht="22.5" customHeight="1" x14ac:dyDescent="0.25">
      <c r="A48" s="49" t="s">
        <v>57</v>
      </c>
      <c r="B48" s="48" t="s">
        <v>15</v>
      </c>
      <c r="C48" s="67">
        <v>45</v>
      </c>
      <c r="D48" s="49" t="s">
        <v>4</v>
      </c>
      <c r="E48" s="50"/>
      <c r="F48" s="50">
        <f t="shared" si="5"/>
        <v>0</v>
      </c>
      <c r="G48" s="50"/>
      <c r="H48" s="50">
        <f t="shared" si="3"/>
        <v>0</v>
      </c>
      <c r="I48" s="51">
        <f t="shared" si="4"/>
        <v>0</v>
      </c>
    </row>
    <row r="49" spans="1:9" ht="22.5" customHeight="1" x14ac:dyDescent="0.25">
      <c r="B49" s="2" t="s">
        <v>50</v>
      </c>
      <c r="C49" s="55"/>
      <c r="D49" s="55"/>
      <c r="E49" s="56"/>
      <c r="F49" s="43"/>
      <c r="G49" s="53"/>
      <c r="H49" s="43"/>
      <c r="I49" s="43"/>
    </row>
    <row r="50" spans="1:9" ht="22.5" customHeight="1" x14ac:dyDescent="0.25">
      <c r="B50" s="54"/>
      <c r="C50" s="68"/>
      <c r="D50" s="55"/>
      <c r="E50" s="56"/>
      <c r="F50" s="56"/>
      <c r="G50" s="56"/>
      <c r="H50" s="56"/>
      <c r="I50" s="69"/>
    </row>
    <row r="51" spans="1:9" ht="22.5" customHeight="1" x14ac:dyDescent="0.25">
      <c r="A51" s="33" t="s">
        <v>58</v>
      </c>
      <c r="B51" s="58" t="s">
        <v>26</v>
      </c>
      <c r="C51" s="59">
        <v>7.6874999999999999E-2</v>
      </c>
      <c r="D51" s="60" t="s">
        <v>7</v>
      </c>
      <c r="E51" s="59"/>
      <c r="F51" s="59"/>
      <c r="G51" s="59"/>
      <c r="H51" s="35">
        <f>H49</f>
        <v>0</v>
      </c>
      <c r="I51" s="62">
        <f>C51*H51</f>
        <v>0</v>
      </c>
    </row>
    <row r="52" spans="1:9" ht="22.5" customHeight="1" x14ac:dyDescent="0.25">
      <c r="A52" s="19" t="s">
        <v>51</v>
      </c>
      <c r="B52" s="11"/>
      <c r="C52" s="12"/>
      <c r="D52" s="12"/>
      <c r="E52" s="63"/>
      <c r="F52" s="63"/>
      <c r="G52" s="63"/>
      <c r="H52" s="63"/>
      <c r="I52" s="34">
        <f>I49+I51</f>
        <v>0</v>
      </c>
    </row>
    <row r="53" spans="1:9" s="3" customFormat="1" ht="30" customHeight="1" x14ac:dyDescent="0.25">
      <c r="A53" s="9" t="s">
        <v>31</v>
      </c>
      <c r="B53" s="10"/>
      <c r="C53" s="72" t="s">
        <v>39</v>
      </c>
      <c r="D53" s="72"/>
      <c r="E53" s="72"/>
      <c r="F53" s="72"/>
      <c r="G53" s="72"/>
      <c r="H53" s="72"/>
      <c r="I53" s="73"/>
    </row>
    <row r="54" spans="1:9" ht="30" customHeight="1" x14ac:dyDescent="0.25">
      <c r="A54" s="32"/>
      <c r="B54" s="7"/>
      <c r="C54" s="16"/>
      <c r="D54" s="16"/>
      <c r="E54" s="16"/>
      <c r="F54" s="16"/>
      <c r="G54" s="16"/>
      <c r="H54" s="16"/>
      <c r="I54" s="16"/>
    </row>
    <row r="55" spans="1:9" ht="22.5" customHeight="1" x14ac:dyDescent="0.25">
      <c r="A55" s="6"/>
      <c r="B55" s="7"/>
      <c r="C55" s="16"/>
      <c r="D55" s="16"/>
      <c r="E55" s="16"/>
      <c r="F55" s="16"/>
      <c r="G55" s="16"/>
      <c r="H55" s="16"/>
      <c r="I55" s="16"/>
    </row>
    <row r="56" spans="1:9" ht="22.5" customHeight="1" thickBot="1" x14ac:dyDescent="0.3">
      <c r="I56" s="57"/>
    </row>
    <row r="57" spans="1:9" ht="22.5" customHeight="1" x14ac:dyDescent="0.25">
      <c r="A57" s="18" t="s">
        <v>29</v>
      </c>
      <c r="B57" s="14"/>
      <c r="C57" s="15"/>
      <c r="D57" s="15"/>
      <c r="E57" s="70"/>
      <c r="F57" s="70"/>
      <c r="G57" s="70"/>
      <c r="H57" s="76">
        <f>I52+I37</f>
        <v>0</v>
      </c>
      <c r="I57" s="77"/>
    </row>
    <row r="58" spans="1:9" ht="45" customHeight="1" thickBot="1" x14ac:dyDescent="0.3">
      <c r="A58" s="13" t="s">
        <v>31</v>
      </c>
      <c r="B58" s="36"/>
      <c r="C58" s="78" t="s">
        <v>39</v>
      </c>
      <c r="D58" s="78"/>
      <c r="E58" s="78"/>
      <c r="F58" s="78"/>
      <c r="G58" s="78"/>
      <c r="H58" s="78"/>
      <c r="I58" s="79"/>
    </row>
    <row r="59" spans="1:9" x14ac:dyDescent="0.25">
      <c r="I59" s="57"/>
    </row>
    <row r="60" spans="1:9" x14ac:dyDescent="0.25">
      <c r="I60" s="57"/>
    </row>
    <row r="61" spans="1:9" x14ac:dyDescent="0.25">
      <c r="I61" s="57"/>
    </row>
    <row r="62" spans="1:9" x14ac:dyDescent="0.25">
      <c r="I62" s="57"/>
    </row>
    <row r="63" spans="1:9" x14ac:dyDescent="0.25">
      <c r="I63" s="57"/>
    </row>
    <row r="64" spans="1:9" x14ac:dyDescent="0.25">
      <c r="I64" s="57"/>
    </row>
    <row r="65" spans="9:9" x14ac:dyDescent="0.25">
      <c r="I65" s="57"/>
    </row>
    <row r="66" spans="9:9" x14ac:dyDescent="0.25">
      <c r="I66" s="57"/>
    </row>
    <row r="67" spans="9:9" x14ac:dyDescent="0.25">
      <c r="I67" s="57"/>
    </row>
    <row r="68" spans="9:9" x14ac:dyDescent="0.25">
      <c r="I68" s="57"/>
    </row>
    <row r="69" spans="9:9" ht="30" customHeight="1" x14ac:dyDescent="0.25">
      <c r="I69" s="57"/>
    </row>
    <row r="70" spans="9:9" x14ac:dyDescent="0.25">
      <c r="I70" s="57"/>
    </row>
    <row r="71" spans="9:9" x14ac:dyDescent="0.25">
      <c r="I71" s="57"/>
    </row>
    <row r="72" spans="9:9" x14ac:dyDescent="0.25">
      <c r="I72" s="57"/>
    </row>
    <row r="73" spans="9:9" x14ac:dyDescent="0.25">
      <c r="I73" s="57"/>
    </row>
    <row r="74" spans="9:9" x14ac:dyDescent="0.25">
      <c r="I74" s="57"/>
    </row>
    <row r="75" spans="9:9" x14ac:dyDescent="0.25">
      <c r="I75" s="57"/>
    </row>
    <row r="76" spans="9:9" x14ac:dyDescent="0.25">
      <c r="I76" s="57"/>
    </row>
    <row r="77" spans="9:9" x14ac:dyDescent="0.25">
      <c r="I77" s="57"/>
    </row>
    <row r="78" spans="9:9" x14ac:dyDescent="0.25">
      <c r="I78" s="57"/>
    </row>
    <row r="79" spans="9:9" x14ac:dyDescent="0.25">
      <c r="I79" s="57"/>
    </row>
    <row r="80" spans="9:9" x14ac:dyDescent="0.25">
      <c r="I80" s="57"/>
    </row>
    <row r="81" spans="2:9" x14ac:dyDescent="0.25">
      <c r="I81" s="57"/>
    </row>
    <row r="82" spans="2:9" x14ac:dyDescent="0.25">
      <c r="I82" s="57"/>
    </row>
    <row r="83" spans="2:9" x14ac:dyDescent="0.25">
      <c r="B83" s="71"/>
      <c r="I83" s="57"/>
    </row>
    <row r="84" spans="2:9" x14ac:dyDescent="0.25">
      <c r="I84" s="57"/>
    </row>
    <row r="85" spans="2:9" ht="30" customHeight="1" x14ac:dyDescent="0.25">
      <c r="I85" s="57"/>
    </row>
    <row r="86" spans="2:9" x14ac:dyDescent="0.25">
      <c r="I86" s="57"/>
    </row>
    <row r="87" spans="2:9" x14ac:dyDescent="0.25">
      <c r="I87" s="57"/>
    </row>
    <row r="88" spans="2:9" x14ac:dyDescent="0.25">
      <c r="I88" s="57"/>
    </row>
    <row r="89" spans="2:9" x14ac:dyDescent="0.25">
      <c r="I89" s="57"/>
    </row>
    <row r="90" spans="2:9" x14ac:dyDescent="0.25">
      <c r="I90" s="57"/>
    </row>
    <row r="91" spans="2:9" x14ac:dyDescent="0.25">
      <c r="I91" s="57"/>
    </row>
    <row r="92" spans="2:9" x14ac:dyDescent="0.25">
      <c r="I92" s="57"/>
    </row>
    <row r="93" spans="2:9" x14ac:dyDescent="0.25">
      <c r="I93" s="57"/>
    </row>
    <row r="94" spans="2:9" x14ac:dyDescent="0.25">
      <c r="I94" s="57"/>
    </row>
    <row r="95" spans="2:9" x14ac:dyDescent="0.25">
      <c r="I95" s="57"/>
    </row>
    <row r="96" spans="2:9" x14ac:dyDescent="0.25">
      <c r="I96" s="57"/>
    </row>
    <row r="97" spans="2:9" x14ac:dyDescent="0.25">
      <c r="I97" s="57"/>
    </row>
    <row r="98" spans="2:9" x14ac:dyDescent="0.25">
      <c r="I98" s="57"/>
    </row>
    <row r="99" spans="2:9" x14ac:dyDescent="0.25">
      <c r="B99" s="71"/>
      <c r="I99" s="57"/>
    </row>
    <row r="100" spans="2:9" x14ac:dyDescent="0.25">
      <c r="I100" s="57"/>
    </row>
    <row r="101" spans="2:9" x14ac:dyDescent="0.25">
      <c r="I101" s="57"/>
    </row>
    <row r="102" spans="2:9" x14ac:dyDescent="0.25">
      <c r="I102" s="57"/>
    </row>
    <row r="103" spans="2:9" x14ac:dyDescent="0.25">
      <c r="I103" s="57"/>
    </row>
    <row r="104" spans="2:9" x14ac:dyDescent="0.25">
      <c r="I104" s="57"/>
    </row>
    <row r="105" spans="2:9" x14ac:dyDescent="0.25">
      <c r="I105" s="57"/>
    </row>
    <row r="106" spans="2:9" x14ac:dyDescent="0.25">
      <c r="I106" s="57"/>
    </row>
    <row r="107" spans="2:9" x14ac:dyDescent="0.25">
      <c r="I107" s="57"/>
    </row>
    <row r="108" spans="2:9" x14ac:dyDescent="0.25">
      <c r="I108" s="57"/>
    </row>
    <row r="109" spans="2:9" x14ac:dyDescent="0.25">
      <c r="I109" s="57"/>
    </row>
    <row r="110" spans="2:9" x14ac:dyDescent="0.25">
      <c r="I110" s="57"/>
    </row>
    <row r="111" spans="2:9" x14ac:dyDescent="0.25">
      <c r="I111" s="57"/>
    </row>
    <row r="112" spans="2:9" x14ac:dyDescent="0.25">
      <c r="I112" s="57"/>
    </row>
    <row r="113" spans="9:9" x14ac:dyDescent="0.25">
      <c r="I113" s="57"/>
    </row>
  </sheetData>
  <mergeCells count="12">
    <mergeCell ref="A9:B9"/>
    <mergeCell ref="A3:I3"/>
    <mergeCell ref="A4:I4"/>
    <mergeCell ref="A5:I5"/>
    <mergeCell ref="A6:I6"/>
    <mergeCell ref="A8:I8"/>
    <mergeCell ref="A7:I7"/>
    <mergeCell ref="C38:I38"/>
    <mergeCell ref="A42:B42"/>
    <mergeCell ref="C53:I53"/>
    <mergeCell ref="H57:I57"/>
    <mergeCell ref="C58:I58"/>
  </mergeCells>
  <printOptions horizontalCentered="1"/>
  <pageMargins left="1.2" right="0.7" top="0.75" bottom="0.75" header="0.3" footer="0.3"/>
  <pageSetup paperSize="3" fitToHeight="0" orientation="landscape" horizontalDpi="1200" verticalDpi="1200" r:id="rId1"/>
  <headerFooter>
    <oddFooter>&amp;LSmall Arrow Engineering&amp;CSection 00300B Page &amp;P&amp;RBid Form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Unit Bid Price Schedule</vt:lpstr>
      <vt:lpstr>'Unit Bid Price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Troy Dunlap-PC</dc:creator>
  <cp:lastModifiedBy>Troy Dunlap-PC</cp:lastModifiedBy>
  <cp:lastPrinted>2020-10-08T13:37:44Z</cp:lastPrinted>
  <dcterms:created xsi:type="dcterms:W3CDTF">2020-02-10T20:30:19Z</dcterms:created>
  <dcterms:modified xsi:type="dcterms:W3CDTF">2020-10-08T15:28:00Z</dcterms:modified>
</cp:coreProperties>
</file>