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lingtonva-my.sharepoint.com/personal/mhurley1_arlingtonva_us/Documents/FY24 Solicitations/24-POL-ITB-506 Glocks/Solicitation/Invitation to Bid/ITB/Final Version/"/>
    </mc:Choice>
  </mc:AlternateContent>
  <xr:revisionPtr revIDLastSave="84" documentId="8_{7E96A87D-0E64-446C-A117-C681EE88A24C}" xr6:coauthVersionLast="47" xr6:coauthVersionMax="47" xr10:uidLastSave="{FA301AA8-BFA8-425F-A071-18FFFD8F7339}"/>
  <bookViews>
    <workbookView xWindow="-110" yWindow="-110" windowWidth="22780" windowHeight="14660" xr2:uid="{00000000-000D-0000-FFFF-FFFF00000000}"/>
  </bookViews>
  <sheets>
    <sheet name="Pricing Schedule" sheetId="1" r:id="rId1"/>
  </sheets>
  <definedNames>
    <definedName name="_xlnm.Print_Area" localSheetId="0">'Pricing Schedule'!$A$1:$H$63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G31" i="1"/>
  <c r="G27" i="1"/>
  <c r="G26" i="1"/>
  <c r="G25" i="1"/>
  <c r="G24" i="1"/>
  <c r="G23" i="1"/>
  <c r="G22" i="1"/>
  <c r="F37" i="1"/>
  <c r="G35" i="1"/>
  <c r="G34" i="1"/>
  <c r="G33" i="1"/>
  <c r="G29" i="1"/>
  <c r="G17" i="1"/>
  <c r="G18" i="1"/>
  <c r="G19" i="1"/>
  <c r="G20" i="1"/>
  <c r="G21" i="1"/>
  <c r="G16" i="1"/>
  <c r="G37" i="1" l="1"/>
</calcChain>
</file>

<file path=xl/sharedStrings.xml><?xml version="1.0" encoding="utf-8"?>
<sst xmlns="http://schemas.openxmlformats.org/spreadsheetml/2006/main" count="72" uniqueCount="43">
  <si>
    <t>Unit Price</t>
  </si>
  <si>
    <t>Item No.</t>
  </si>
  <si>
    <t>Item Description</t>
  </si>
  <si>
    <t>Unit of Measure</t>
  </si>
  <si>
    <t>Total Extension Price</t>
  </si>
  <si>
    <t>Each</t>
  </si>
  <si>
    <t>Bidders must submit pricing for the goods set forth in the ITB and fill in the pricing schedules using US Dollars.</t>
  </si>
  <si>
    <t xml:space="preserve">SECTION 1 TOTAL:  </t>
  </si>
  <si>
    <t>% Discount</t>
  </si>
  <si>
    <t>Delivery:  ___________ days After Receipt of Order (ARO)</t>
  </si>
  <si>
    <t>Delivery Terms</t>
  </si>
  <si>
    <t>Glock Pistols</t>
  </si>
  <si>
    <t>Magazines and Parts</t>
  </si>
  <si>
    <t>Glock (Gen5 9mm) 17-round Magazine</t>
  </si>
  <si>
    <t>Officers' Buy Back Optional Cost</t>
  </si>
  <si>
    <t>Other Discounts by Manufacturer</t>
  </si>
  <si>
    <t>Estimated Quantity</t>
  </si>
  <si>
    <t>Glock (Gen5  9mm) 15-round magazine</t>
  </si>
  <si>
    <t>GLOCK G17 MOS - 9mm Generation 5 semi-automatic pistol with 4.5” barrel, Glock night sights, 5.5lbs connector, with three (3) seventeen round magazines.</t>
  </si>
  <si>
    <t>Catalog / Website:  _____________________________</t>
  </si>
  <si>
    <t>Section 1: GLOCK Gen5 - Pistols, Parts, Accessories, and Trade-In</t>
  </si>
  <si>
    <t>____% for payment within ___days/net ____days</t>
  </si>
  <si>
    <t>GLOCK 19 MOS - 9mm Generation 5 semi-automatic with 4” barrel, Glock night sights,  5.5 lb. connector, with one (1) fifteen round magazine and two (2) seventeen round magazines.</t>
  </si>
  <si>
    <t>GLOCK 43X MOS - 9mm Generation 5 semi-automatic pistol with 3.5” barrel, Glock night sights, 5.5lbs connector with three (3) ten round magazines</t>
  </si>
  <si>
    <t>GLOCK G48 MOS - 9mm Generation 5 semi-automatic pistol with 4” barrel, Glock night sights, 5.5lbs connector, with three (3) 10 round magazines</t>
  </si>
  <si>
    <t>GLOCK G45 MOS - 9mm Generation 5 semi-automatic pistol with 4” barrel, Glock night sights, 5.5lbs connector, with three (3) seventeen round magazines.</t>
  </si>
  <si>
    <t>GLOCK G49 MOS - 9mm Generation 5 semi-automatic pistol with 4.5” barrel, Glock night sights, 5.5lbs connector, with one (1) 15roundmagazine and two (2) seventeen round magazines.</t>
  </si>
  <si>
    <t>Glock Model G17 (Gen5, 9mm), Glock Night Sights, (3) 17-round magazines</t>
  </si>
  <si>
    <t>Glock Model G19 (Gen5, 9mm), Glock Night Sights, (1) 15-round magazine and (2) 17-round magazines</t>
  </si>
  <si>
    <t>Glock Model G26 (Gen5, .9mm), Glock Night Sights, (2) 10 round magazines</t>
  </si>
  <si>
    <t>Glock (Gen5 9mm) 43X and 48 10-round magazines</t>
  </si>
  <si>
    <t>Glock 17T Gen5 MOS FX/FOF - 9mm Force on Force Training pistol with 4.5" barrel, with three (3) 17 round magazines</t>
  </si>
  <si>
    <t>Glock 45T Gen5 MOS FX/FOF - 9mm Force on Force Training pistol with 4" barrel, with three (3) 17 round magazines</t>
  </si>
  <si>
    <t>Glock 19T Gen5 MOS FX/FOF - 9mm Force on Force Training pistol with 4" barrel, with one (1) 15 round magazine and two (2) 17 round magazines</t>
  </si>
  <si>
    <t>Glock 17T Gen5 MOS UTM - 9mm Force on Force Training pistol with 4.5" barrel, with three (3) 17 round magazines</t>
  </si>
  <si>
    <t>Glock 19T Gen5 MOS UTM - 9mm Force on Force Training pistol with 4" barrel, with one (1) 15 round magazine and two (2) 17 round magazines</t>
  </si>
  <si>
    <t>Glock 45T Gen5 MOS UTM - 9mm Force on Force Training pistol with 4" barrel, with three (3) 17 round magazines</t>
  </si>
  <si>
    <t>Section 2 - Other Discounts</t>
  </si>
  <si>
    <t>Section 3 - Officer's Buy Back Optional Cost</t>
  </si>
  <si>
    <t>ATTACHMENT A - PRICING SHEET</t>
  </si>
  <si>
    <r>
      <t xml:space="preserve">TRADE-IN </t>
    </r>
    <r>
      <rPr>
        <b/>
        <sz val="10"/>
        <color rgb="FFFF0000"/>
        <rFont val="Arial"/>
        <family val="2"/>
      </rPr>
      <t>(</t>
    </r>
    <r>
      <rPr>
        <b/>
        <u/>
        <sz val="10"/>
        <color rgb="FFFF0000"/>
        <rFont val="Arial"/>
        <family val="2"/>
      </rPr>
      <t>Amounts for 16-18 should be a negative number to reflect a credit</t>
    </r>
    <r>
      <rPr>
        <b/>
        <sz val="10"/>
        <color rgb="FFFF0000"/>
        <rFont val="Arial"/>
        <family val="2"/>
      </rPr>
      <t>)</t>
    </r>
  </si>
  <si>
    <t xml:space="preserve">may be deemed nonresponsive. </t>
  </si>
  <si>
    <t xml:space="preserve">Any bidder, who enters a zero (0), leaves blank, or uses characters in any of the light blue highlighted pricing field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</si>
</sst>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u/>
      <sz val="16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1"/>
      <color theme="1"/>
      <name val="Calibri Light"/>
      <family val="2"/>
      <scheme val="major"/>
    </font>
    <font>
      <b/>
      <u/>
      <sz val="12"/>
      <color theme="1"/>
      <name val="Arial"/>
      <family val="2"/>
    </font>
    <font>
      <sz val="12"/>
      <color theme="1"/>
      <name val="Arial"/>
      <family val="2"/>
    </font>
    <font>
      <b/>
      <i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0"/>
      <color theme="1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u/>
      <sz val="10"/>
      <color rgb="FFFF0000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8" fontId="7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2" xfId="0" applyFont="1" applyBorder="1" applyAlignment="1">
      <alignment horizontal="center" vertical="center"/>
    </xf>
    <xf numFmtId="0" fontId="4" fillId="0" borderId="0" xfId="0" applyFont="1" applyBorder="1"/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7" fillId="2" borderId="8" xfId="0" applyFont="1" applyFill="1" applyBorder="1"/>
    <xf numFmtId="0" fontId="7" fillId="2" borderId="9" xfId="0" applyFont="1" applyFill="1" applyBorder="1"/>
    <xf numFmtId="0" fontId="8" fillId="0" borderId="9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7" fillId="0" borderId="0" xfId="0" applyFont="1" applyFill="1"/>
    <xf numFmtId="8" fontId="7" fillId="0" borderId="9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right" vertical="center"/>
    </xf>
    <xf numFmtId="164" fontId="12" fillId="0" borderId="0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/>
    <xf numFmtId="0" fontId="7" fillId="0" borderId="3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0" borderId="3" xfId="0" applyFont="1" applyBorder="1"/>
    <xf numFmtId="164" fontId="10" fillId="0" borderId="3" xfId="0" applyNumberFormat="1" applyFont="1" applyBorder="1" applyAlignment="1">
      <alignment horizontal="right" vertical="center"/>
    </xf>
    <xf numFmtId="164" fontId="12" fillId="0" borderId="3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8" fontId="7" fillId="4" borderId="1" xfId="0" applyNumberFormat="1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left" vertical="center"/>
      <protection locked="0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4" borderId="9" xfId="0" applyNumberFormat="1" applyFill="1" applyBorder="1" applyAlignment="1" applyProtection="1">
      <alignment horizontal="center" vertical="center"/>
      <protection locked="0"/>
    </xf>
    <xf numFmtId="0" fontId="0" fillId="4" borderId="4" xfId="0" applyNumberFormat="1" applyFill="1" applyBorder="1" applyAlignment="1" applyProtection="1">
      <alignment horizontal="center"/>
      <protection locked="0"/>
    </xf>
    <xf numFmtId="0" fontId="3" fillId="4" borderId="0" xfId="0" applyFont="1" applyFill="1" applyBorder="1" applyAlignment="1" applyProtection="1">
      <alignment horizontal="left" vertical="center"/>
      <protection locked="0"/>
    </xf>
    <xf numFmtId="8" fontId="7" fillId="4" borderId="9" xfId="0" applyNumberFormat="1" applyFont="1" applyFill="1" applyBorder="1" applyProtection="1">
      <protection locked="0"/>
    </xf>
    <xf numFmtId="0" fontId="0" fillId="4" borderId="1" xfId="0" applyFill="1" applyBorder="1" applyAlignment="1" applyProtection="1">
      <alignment horizontal="left"/>
      <protection locked="0"/>
    </xf>
    <xf numFmtId="0" fontId="0" fillId="4" borderId="3" xfId="0" applyFill="1" applyBorder="1" applyAlignment="1" applyProtection="1">
      <alignment horizontal="left" wrapText="1"/>
      <protection locked="0"/>
    </xf>
    <xf numFmtId="0" fontId="6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14" fillId="5" borderId="5" xfId="0" applyFont="1" applyFill="1" applyBorder="1" applyAlignment="1">
      <alignment horizontal="left" vertical="center"/>
    </xf>
    <xf numFmtId="0" fontId="14" fillId="5" borderId="6" xfId="0" applyFont="1" applyFill="1" applyBorder="1" applyAlignment="1">
      <alignment horizontal="left" vertical="center"/>
    </xf>
    <xf numFmtId="0" fontId="14" fillId="5" borderId="7" xfId="0" applyFont="1" applyFill="1" applyBorder="1" applyAlignment="1">
      <alignment horizontal="left" vertical="center"/>
    </xf>
    <xf numFmtId="0" fontId="7" fillId="4" borderId="11" xfId="0" applyFont="1" applyFill="1" applyBorder="1" applyAlignment="1" applyProtection="1">
      <alignment horizontal="center" vertical="center" wrapText="1"/>
      <protection locked="0"/>
    </xf>
    <xf numFmtId="0" fontId="7" fillId="4" borderId="12" xfId="0" applyFont="1" applyFill="1" applyBorder="1" applyAlignment="1" applyProtection="1">
      <alignment horizontal="center" vertical="center" wrapText="1"/>
      <protection locked="0"/>
    </xf>
    <xf numFmtId="0" fontId="7" fillId="4" borderId="10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C599.45C3636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2655953</xdr:colOff>
      <xdr:row>0</xdr:row>
      <xdr:rowOff>0</xdr:rowOff>
    </xdr:from>
    <xdr:to>
      <xdr:col>3</xdr:col>
      <xdr:colOff>797336</xdr:colOff>
      <xdr:row>5</xdr:row>
      <xdr:rowOff>181113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B158FB-13C7-C631-1B4B-CD2BB399C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1649" y="0"/>
          <a:ext cx="1371600" cy="1092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J70"/>
  <sheetViews>
    <sheetView showGridLines="0" tabSelected="1" view="pageBreakPreview" topLeftCell="A23" zoomScale="115" zoomScaleNormal="115" zoomScaleSheetLayoutView="115" workbookViewId="0">
      <selection activeCell="F23" sqref="F23"/>
    </sheetView>
  </sheetViews>
  <sheetFormatPr defaultColWidth="9.1796875" defaultRowHeight="14.5" x14ac:dyDescent="0.35"/>
  <cols>
    <col min="1" max="1" width="9.26953125" style="1" customWidth="1"/>
    <col min="2" max="2" width="6" style="1" customWidth="1"/>
    <col min="3" max="3" width="46.26953125" style="1" customWidth="1"/>
    <col min="4" max="5" width="12.54296875" style="1" customWidth="1"/>
    <col min="6" max="6" width="14.1796875" style="1" customWidth="1"/>
    <col min="7" max="7" width="16.26953125" style="1" customWidth="1"/>
    <col min="8" max="8" width="8.7265625" customWidth="1"/>
    <col min="9" max="16384" width="9.1796875" style="1"/>
  </cols>
  <sheetData>
    <row r="7" spans="2:7" ht="29.5" customHeight="1" x14ac:dyDescent="0.35">
      <c r="B7" s="63" t="s">
        <v>39</v>
      </c>
      <c r="C7" s="63"/>
      <c r="D7" s="63"/>
      <c r="E7" s="63"/>
      <c r="F7" s="63"/>
      <c r="G7" s="63"/>
    </row>
    <row r="8" spans="2:7" ht="14.25" customHeight="1" x14ac:dyDescent="0.35">
      <c r="B8" s="12" t="s">
        <v>6</v>
      </c>
      <c r="D8" s="11"/>
      <c r="E8" s="11"/>
      <c r="F8" s="11"/>
      <c r="G8" s="11"/>
    </row>
    <row r="9" spans="2:7" ht="14.25" customHeight="1" x14ac:dyDescent="0.35">
      <c r="B9" s="12" t="s">
        <v>42</v>
      </c>
      <c r="D9" s="11"/>
      <c r="E9" s="11"/>
      <c r="F9" s="11"/>
      <c r="G9" s="11"/>
    </row>
    <row r="10" spans="2:7" ht="14.25" customHeight="1" x14ac:dyDescent="0.35">
      <c r="B10" s="12" t="s">
        <v>41</v>
      </c>
      <c r="D10" s="11"/>
      <c r="E10" s="11"/>
      <c r="F10" s="11"/>
      <c r="G10" s="11"/>
    </row>
    <row r="11" spans="2:7" ht="10.5" customHeight="1" x14ac:dyDescent="0.35">
      <c r="B11" s="11"/>
      <c r="C11" s="11"/>
      <c r="D11" s="11"/>
      <c r="E11" s="11"/>
      <c r="F11" s="11"/>
      <c r="G11" s="11"/>
    </row>
    <row r="12" spans="2:7" s="14" customFormat="1" ht="15.5" x14ac:dyDescent="0.35">
      <c r="B12" s="13"/>
      <c r="C12" s="13"/>
      <c r="D12" s="13" t="s">
        <v>20</v>
      </c>
      <c r="E12" s="13"/>
      <c r="F12" s="13"/>
      <c r="G12" s="13"/>
    </row>
    <row r="13" spans="2:7" ht="15" thickBot="1" x14ac:dyDescent="0.4">
      <c r="D13" s="2"/>
      <c r="E13" s="2"/>
      <c r="F13" s="2"/>
      <c r="G13" s="2"/>
    </row>
    <row r="14" spans="2:7" ht="28" x14ac:dyDescent="0.35">
      <c r="B14" s="21" t="s">
        <v>1</v>
      </c>
      <c r="C14" s="22" t="s">
        <v>2</v>
      </c>
      <c r="D14" s="22" t="s">
        <v>16</v>
      </c>
      <c r="E14" s="22" t="s">
        <v>3</v>
      </c>
      <c r="F14" s="22" t="s">
        <v>0</v>
      </c>
      <c r="G14" s="23" t="s">
        <v>4</v>
      </c>
    </row>
    <row r="15" spans="2:7" s="8" customFormat="1" ht="13" x14ac:dyDescent="0.3">
      <c r="B15" s="24"/>
      <c r="C15" s="3" t="s">
        <v>11</v>
      </c>
      <c r="D15" s="9"/>
      <c r="E15" s="9"/>
      <c r="F15" s="9"/>
      <c r="G15" s="25"/>
    </row>
    <row r="16" spans="2:7" s="8" customFormat="1" ht="37.5" x14ac:dyDescent="0.25">
      <c r="B16" s="20">
        <v>1</v>
      </c>
      <c r="C16" s="51" t="s">
        <v>18</v>
      </c>
      <c r="D16" s="47">
        <v>100</v>
      </c>
      <c r="E16" s="7" t="s">
        <v>5</v>
      </c>
      <c r="F16" s="52"/>
      <c r="G16" s="31">
        <f>SUM(D16 * F16)</f>
        <v>0</v>
      </c>
    </row>
    <row r="17" spans="2:7" s="8" customFormat="1" ht="50" x14ac:dyDescent="0.25">
      <c r="B17" s="20">
        <v>2</v>
      </c>
      <c r="C17" s="43" t="s">
        <v>22</v>
      </c>
      <c r="D17" s="47">
        <v>100</v>
      </c>
      <c r="E17" s="7" t="s">
        <v>5</v>
      </c>
      <c r="F17" s="52"/>
      <c r="G17" s="31">
        <f t="shared" ref="G17:G27" si="0">SUM(D17 * F17)</f>
        <v>0</v>
      </c>
    </row>
    <row r="18" spans="2:7" s="8" customFormat="1" ht="37.5" x14ac:dyDescent="0.25">
      <c r="B18" s="20">
        <v>3</v>
      </c>
      <c r="C18" s="43" t="s">
        <v>23</v>
      </c>
      <c r="D18" s="47">
        <v>100</v>
      </c>
      <c r="E18" s="7" t="s">
        <v>5</v>
      </c>
      <c r="F18" s="52"/>
      <c r="G18" s="31">
        <f t="shared" si="0"/>
        <v>0</v>
      </c>
    </row>
    <row r="19" spans="2:7" s="8" customFormat="1" ht="56" x14ac:dyDescent="0.25">
      <c r="B19" s="20">
        <v>4</v>
      </c>
      <c r="C19" s="42" t="s">
        <v>26</v>
      </c>
      <c r="D19" s="47">
        <v>100</v>
      </c>
      <c r="E19" s="7" t="s">
        <v>5</v>
      </c>
      <c r="F19" s="52"/>
      <c r="G19" s="31">
        <f t="shared" si="0"/>
        <v>0</v>
      </c>
    </row>
    <row r="20" spans="2:7" s="8" customFormat="1" ht="56" x14ac:dyDescent="0.25">
      <c r="B20" s="20">
        <v>5</v>
      </c>
      <c r="C20" s="42" t="s">
        <v>25</v>
      </c>
      <c r="D20" s="47">
        <v>100</v>
      </c>
      <c r="E20" s="7" t="s">
        <v>5</v>
      </c>
      <c r="F20" s="52"/>
      <c r="G20" s="31">
        <f t="shared" si="0"/>
        <v>0</v>
      </c>
    </row>
    <row r="21" spans="2:7" s="8" customFormat="1" ht="56" x14ac:dyDescent="0.25">
      <c r="B21" s="20">
        <v>6</v>
      </c>
      <c r="C21" s="42" t="s">
        <v>24</v>
      </c>
      <c r="D21" s="47">
        <v>100</v>
      </c>
      <c r="E21" s="5" t="s">
        <v>5</v>
      </c>
      <c r="F21" s="52"/>
      <c r="G21" s="31">
        <f t="shared" si="0"/>
        <v>0</v>
      </c>
    </row>
    <row r="22" spans="2:7" s="8" customFormat="1" ht="37.5" x14ac:dyDescent="0.25">
      <c r="B22" s="20">
        <v>7</v>
      </c>
      <c r="C22" s="43" t="s">
        <v>31</v>
      </c>
      <c r="D22" s="5">
        <v>30</v>
      </c>
      <c r="E22" s="7" t="s">
        <v>5</v>
      </c>
      <c r="F22" s="52"/>
      <c r="G22" s="31">
        <f t="shared" si="0"/>
        <v>0</v>
      </c>
    </row>
    <row r="23" spans="2:7" s="8" customFormat="1" ht="37.5" x14ac:dyDescent="0.25">
      <c r="B23" s="20">
        <v>8</v>
      </c>
      <c r="C23" s="43" t="s">
        <v>33</v>
      </c>
      <c r="D23" s="5">
        <v>30</v>
      </c>
      <c r="E23" s="7" t="s">
        <v>5</v>
      </c>
      <c r="F23" s="52"/>
      <c r="G23" s="31">
        <f t="shared" si="0"/>
        <v>0</v>
      </c>
    </row>
    <row r="24" spans="2:7" s="8" customFormat="1" ht="37.5" x14ac:dyDescent="0.25">
      <c r="B24" s="20">
        <v>9</v>
      </c>
      <c r="C24" s="43" t="s">
        <v>32</v>
      </c>
      <c r="D24" s="5">
        <v>30</v>
      </c>
      <c r="E24" s="7" t="s">
        <v>5</v>
      </c>
      <c r="F24" s="52"/>
      <c r="G24" s="31">
        <f t="shared" si="0"/>
        <v>0</v>
      </c>
    </row>
    <row r="25" spans="2:7" s="8" customFormat="1" ht="37.5" x14ac:dyDescent="0.25">
      <c r="B25" s="20">
        <v>10</v>
      </c>
      <c r="C25" s="43" t="s">
        <v>34</v>
      </c>
      <c r="D25" s="5">
        <v>30</v>
      </c>
      <c r="E25" s="7" t="s">
        <v>5</v>
      </c>
      <c r="F25" s="52"/>
      <c r="G25" s="31">
        <f t="shared" si="0"/>
        <v>0</v>
      </c>
    </row>
    <row r="26" spans="2:7" s="8" customFormat="1" ht="37.5" x14ac:dyDescent="0.25">
      <c r="B26" s="20">
        <v>11</v>
      </c>
      <c r="C26" s="43" t="s">
        <v>35</v>
      </c>
      <c r="D26" s="5">
        <v>30</v>
      </c>
      <c r="E26" s="7" t="s">
        <v>5</v>
      </c>
      <c r="F26" s="52"/>
      <c r="G26" s="31">
        <f t="shared" si="0"/>
        <v>0</v>
      </c>
    </row>
    <row r="27" spans="2:7" s="8" customFormat="1" ht="37.5" x14ac:dyDescent="0.25">
      <c r="B27" s="20">
        <v>12</v>
      </c>
      <c r="C27" s="43" t="s">
        <v>36</v>
      </c>
      <c r="D27" s="5">
        <v>30</v>
      </c>
      <c r="E27" s="7" t="s">
        <v>5</v>
      </c>
      <c r="F27" s="52"/>
      <c r="G27" s="31">
        <f t="shared" si="0"/>
        <v>0</v>
      </c>
    </row>
    <row r="28" spans="2:7" s="8" customFormat="1" ht="13" x14ac:dyDescent="0.25">
      <c r="B28" s="27"/>
      <c r="C28" s="4" t="s">
        <v>12</v>
      </c>
      <c r="D28" s="10"/>
      <c r="E28" s="10"/>
      <c r="F28" s="10"/>
      <c r="G28" s="28"/>
    </row>
    <row r="29" spans="2:7" s="8" customFormat="1" ht="14" x14ac:dyDescent="0.3">
      <c r="B29" s="20">
        <v>13</v>
      </c>
      <c r="C29" s="36" t="s">
        <v>13</v>
      </c>
      <c r="D29" s="48">
        <v>1000</v>
      </c>
      <c r="E29" s="7" t="s">
        <v>5</v>
      </c>
      <c r="F29" s="52"/>
      <c r="G29" s="31">
        <f t="shared" ref="G29:G31" si="1">SUM(D29 * F29)</f>
        <v>0</v>
      </c>
    </row>
    <row r="30" spans="2:7" s="8" customFormat="1" ht="14" x14ac:dyDescent="0.3">
      <c r="B30" s="20">
        <v>14</v>
      </c>
      <c r="C30" s="36" t="s">
        <v>17</v>
      </c>
      <c r="D30" s="48">
        <v>100</v>
      </c>
      <c r="E30" s="7" t="s">
        <v>5</v>
      </c>
      <c r="F30" s="52"/>
      <c r="G30" s="31">
        <f t="shared" si="1"/>
        <v>0</v>
      </c>
    </row>
    <row r="31" spans="2:7" s="8" customFormat="1" ht="12.5" x14ac:dyDescent="0.25">
      <c r="B31" s="20">
        <v>15</v>
      </c>
      <c r="C31" s="6" t="s">
        <v>30</v>
      </c>
      <c r="D31" s="5">
        <v>1000</v>
      </c>
      <c r="E31" s="5" t="s">
        <v>5</v>
      </c>
      <c r="F31" s="52"/>
      <c r="G31" s="31">
        <f t="shared" si="1"/>
        <v>0</v>
      </c>
    </row>
    <row r="32" spans="2:7" s="8" customFormat="1" ht="13" x14ac:dyDescent="0.25">
      <c r="B32" s="27"/>
      <c r="C32" s="64" t="s">
        <v>40</v>
      </c>
      <c r="D32" s="64"/>
      <c r="E32" s="64"/>
      <c r="F32" s="64"/>
      <c r="G32" s="65"/>
    </row>
    <row r="33" spans="2:10" s="8" customFormat="1" ht="28" x14ac:dyDescent="0.3">
      <c r="B33" s="20">
        <v>16</v>
      </c>
      <c r="C33" s="35" t="s">
        <v>27</v>
      </c>
      <c r="D33" s="41">
        <v>100</v>
      </c>
      <c r="E33" s="7" t="s">
        <v>5</v>
      </c>
      <c r="F33" s="52"/>
      <c r="G33" s="31">
        <f t="shared" ref="G33:G35" si="2">SUM(D33 * F33)</f>
        <v>0</v>
      </c>
    </row>
    <row r="34" spans="2:10" s="8" customFormat="1" ht="42" x14ac:dyDescent="0.3">
      <c r="B34" s="20">
        <v>17</v>
      </c>
      <c r="C34" s="35" t="s">
        <v>28</v>
      </c>
      <c r="D34" s="41">
        <v>100</v>
      </c>
      <c r="E34" s="7" t="s">
        <v>5</v>
      </c>
      <c r="F34" s="52"/>
      <c r="G34" s="31">
        <f t="shared" si="2"/>
        <v>0</v>
      </c>
    </row>
    <row r="35" spans="2:10" s="8" customFormat="1" ht="28" x14ac:dyDescent="0.3">
      <c r="B35" s="20">
        <v>18</v>
      </c>
      <c r="C35" s="35" t="s">
        <v>29</v>
      </c>
      <c r="D35" s="41">
        <v>100</v>
      </c>
      <c r="E35" s="7" t="s">
        <v>5</v>
      </c>
      <c r="F35" s="52"/>
      <c r="G35" s="31">
        <f t="shared" si="2"/>
        <v>0</v>
      </c>
    </row>
    <row r="36" spans="2:10" s="8" customFormat="1" ht="13" x14ac:dyDescent="0.25">
      <c r="B36" s="20"/>
      <c r="C36" s="6"/>
      <c r="D36" s="5"/>
      <c r="E36" s="7"/>
      <c r="F36" s="5"/>
      <c r="G36" s="26"/>
      <c r="I36" s="30"/>
      <c r="J36" s="30"/>
    </row>
    <row r="37" spans="2:10" s="8" customFormat="1" ht="16" thickBot="1" x14ac:dyDescent="0.3">
      <c r="B37" s="15"/>
      <c r="C37" s="40"/>
      <c r="D37" s="44"/>
      <c r="E37" s="45" t="s">
        <v>7</v>
      </c>
      <c r="F37" s="46">
        <f>SUM(F16:F21,F29:F30,F33:F35)</f>
        <v>0</v>
      </c>
      <c r="G37" s="46">
        <f>SUM(G16:G27, G29:G31)-SUM(G33:G35)</f>
        <v>0</v>
      </c>
    </row>
    <row r="38" spans="2:10" s="39" customFormat="1" ht="16" thickBot="1" x14ac:dyDescent="0.3">
      <c r="B38" s="37"/>
      <c r="C38" s="38"/>
      <c r="E38" s="32"/>
      <c r="F38" s="33"/>
      <c r="G38" s="34"/>
    </row>
    <row r="39" spans="2:10" s="8" customFormat="1" ht="15.5" x14ac:dyDescent="0.25">
      <c r="B39" s="66" t="s">
        <v>10</v>
      </c>
      <c r="C39" s="67"/>
      <c r="D39" s="68"/>
      <c r="E39" s="32"/>
      <c r="F39" s="33"/>
      <c r="G39" s="34"/>
    </row>
    <row r="40" spans="2:10" s="8" customFormat="1" ht="25.5" customHeight="1" thickBot="1" x14ac:dyDescent="0.3">
      <c r="B40" s="69" t="s">
        <v>9</v>
      </c>
      <c r="C40" s="70"/>
      <c r="D40" s="71"/>
      <c r="E40" s="32"/>
      <c r="F40" s="33"/>
      <c r="G40" s="34"/>
    </row>
    <row r="41" spans="2:10" x14ac:dyDescent="0.35">
      <c r="B41" s="16"/>
      <c r="C41" s="16"/>
      <c r="D41" s="16"/>
      <c r="E41" s="16"/>
      <c r="F41" s="16"/>
      <c r="G41" s="16"/>
    </row>
    <row r="42" spans="2:10" x14ac:dyDescent="0.35">
      <c r="B42" s="16"/>
      <c r="C42" s="16"/>
      <c r="D42" s="16"/>
      <c r="E42" s="16"/>
      <c r="F42" s="16"/>
      <c r="G42" s="16"/>
    </row>
    <row r="43" spans="2:10" s="14" customFormat="1" ht="15.5" x14ac:dyDescent="0.35">
      <c r="B43" s="13"/>
      <c r="C43" s="13"/>
      <c r="D43" s="13" t="s">
        <v>37</v>
      </c>
      <c r="E43" s="13"/>
      <c r="F43" s="13"/>
      <c r="G43" s="13"/>
    </row>
    <row r="44" spans="2:10" s="14" customFormat="1" ht="16" thickBot="1" x14ac:dyDescent="0.4">
      <c r="B44" s="13"/>
      <c r="C44" s="13"/>
      <c r="D44" s="13"/>
      <c r="E44" s="13"/>
      <c r="F44" s="13"/>
      <c r="G44" s="13"/>
    </row>
    <row r="45" spans="2:10" s="14" customFormat="1" ht="31" x14ac:dyDescent="0.35">
      <c r="B45" s="17" t="s">
        <v>1</v>
      </c>
      <c r="C45" s="18" t="s">
        <v>15</v>
      </c>
      <c r="D45" s="19" t="s">
        <v>8</v>
      </c>
      <c r="E45" s="1"/>
      <c r="F45" s="13"/>
      <c r="G45" s="13"/>
    </row>
    <row r="46" spans="2:10" s="14" customFormat="1" ht="15.5" x14ac:dyDescent="0.35">
      <c r="B46" s="20">
        <v>16</v>
      </c>
      <c r="C46" s="53"/>
      <c r="D46" s="54"/>
      <c r="E46" s="1"/>
      <c r="F46" s="13"/>
      <c r="G46" s="13"/>
    </row>
    <row r="47" spans="2:10" s="14" customFormat="1" ht="15.5" x14ac:dyDescent="0.35">
      <c r="B47" s="20">
        <v>17</v>
      </c>
      <c r="C47" s="61"/>
      <c r="D47" s="55"/>
      <c r="E47" s="1"/>
      <c r="F47" s="13"/>
      <c r="G47" s="13"/>
    </row>
    <row r="48" spans="2:10" s="14" customFormat="1" ht="15.5" x14ac:dyDescent="0.35">
      <c r="B48" s="20">
        <v>18</v>
      </c>
      <c r="C48" s="56"/>
      <c r="D48" s="57"/>
      <c r="E48" s="1"/>
      <c r="F48" s="13"/>
      <c r="G48" s="13"/>
    </row>
    <row r="49" spans="2:7" s="14" customFormat="1" ht="16" thickBot="1" x14ac:dyDescent="0.4">
      <c r="B49" s="15">
        <v>19</v>
      </c>
      <c r="C49" s="62"/>
      <c r="D49" s="58"/>
      <c r="E49" s="1"/>
      <c r="F49" s="13"/>
      <c r="G49" s="13"/>
    </row>
    <row r="50" spans="2:7" s="14" customFormat="1" ht="15.5" x14ac:dyDescent="0.35">
      <c r="B50" s="16"/>
      <c r="C50" s="16"/>
      <c r="D50" s="16"/>
      <c r="E50" s="16"/>
      <c r="F50" s="13"/>
      <c r="G50" s="13"/>
    </row>
    <row r="51" spans="2:7" s="14" customFormat="1" ht="15.5" x14ac:dyDescent="0.35">
      <c r="B51" s="1"/>
      <c r="C51" s="59" t="s">
        <v>19</v>
      </c>
      <c r="D51" s="16"/>
      <c r="E51" s="16"/>
      <c r="F51" s="13"/>
      <c r="G51" s="13"/>
    </row>
    <row r="52" spans="2:7" s="14" customFormat="1" ht="15.5" x14ac:dyDescent="0.35">
      <c r="B52" s="1"/>
      <c r="C52" s="50"/>
      <c r="D52" s="16"/>
      <c r="E52" s="16"/>
      <c r="F52" s="13"/>
      <c r="G52" s="13"/>
    </row>
    <row r="53" spans="2:7" s="14" customFormat="1" ht="15.5" x14ac:dyDescent="0.35">
      <c r="B53" s="1"/>
      <c r="C53" s="59" t="s">
        <v>21</v>
      </c>
      <c r="D53" s="16"/>
      <c r="E53" s="16"/>
      <c r="F53" s="13"/>
      <c r="G53" s="13"/>
    </row>
    <row r="54" spans="2:7" s="14" customFormat="1" ht="15.5" x14ac:dyDescent="0.35">
      <c r="B54" s="1"/>
      <c r="C54" s="50"/>
      <c r="D54" s="16"/>
      <c r="E54" s="16"/>
      <c r="F54" s="13"/>
      <c r="G54" s="13"/>
    </row>
    <row r="55" spans="2:7" s="14" customFormat="1" ht="15.5" x14ac:dyDescent="0.35">
      <c r="B55" s="1"/>
      <c r="C55" s="13"/>
      <c r="D55" s="13" t="s">
        <v>38</v>
      </c>
      <c r="E55" s="13"/>
      <c r="F55" s="13"/>
      <c r="G55" s="13"/>
    </row>
    <row r="56" spans="2:7" s="14" customFormat="1" ht="16" thickBot="1" x14ac:dyDescent="0.4">
      <c r="B56" s="1"/>
      <c r="C56" s="50"/>
      <c r="D56" s="16"/>
      <c r="E56" s="16"/>
      <c r="F56" s="13"/>
      <c r="G56" s="13"/>
    </row>
    <row r="57" spans="2:7" ht="28" x14ac:dyDescent="0.35">
      <c r="B57" s="21" t="s">
        <v>1</v>
      </c>
      <c r="C57" s="22" t="s">
        <v>2</v>
      </c>
      <c r="D57" s="22" t="s">
        <v>16</v>
      </c>
      <c r="E57" s="22" t="s">
        <v>3</v>
      </c>
      <c r="F57" s="23" t="s">
        <v>0</v>
      </c>
    </row>
    <row r="58" spans="2:7" s="8" customFormat="1" ht="13" x14ac:dyDescent="0.3">
      <c r="B58" s="24"/>
      <c r="C58" s="3" t="s">
        <v>14</v>
      </c>
      <c r="D58" s="9"/>
      <c r="E58" s="9"/>
      <c r="F58" s="25"/>
    </row>
    <row r="59" spans="2:7" s="30" customFormat="1" ht="36" customHeight="1" x14ac:dyDescent="0.35">
      <c r="B59" s="20">
        <v>20</v>
      </c>
      <c r="C59" s="29" t="s">
        <v>27</v>
      </c>
      <c r="D59" s="49">
        <v>50</v>
      </c>
      <c r="E59" s="7" t="s">
        <v>5</v>
      </c>
      <c r="F59" s="60"/>
    </row>
    <row r="60" spans="2:7" s="30" customFormat="1" ht="29" x14ac:dyDescent="0.35">
      <c r="B60" s="20">
        <v>21</v>
      </c>
      <c r="C60" s="29" t="s">
        <v>28</v>
      </c>
      <c r="D60" s="49">
        <v>50</v>
      </c>
      <c r="E60" s="7" t="s">
        <v>5</v>
      </c>
      <c r="F60" s="60"/>
    </row>
    <row r="61" spans="2:7" s="30" customFormat="1" ht="29" x14ac:dyDescent="0.35">
      <c r="B61" s="20">
        <v>22</v>
      </c>
      <c r="C61" s="29" t="s">
        <v>29</v>
      </c>
      <c r="D61" s="49">
        <v>50</v>
      </c>
      <c r="E61" s="7" t="s">
        <v>5</v>
      </c>
      <c r="F61" s="60"/>
    </row>
    <row r="62" spans="2:7" x14ac:dyDescent="0.35">
      <c r="B62" s="16"/>
      <c r="C62" s="16"/>
      <c r="D62" s="16"/>
      <c r="E62" s="16"/>
      <c r="F62" s="16"/>
      <c r="G62" s="16"/>
    </row>
    <row r="68" spans="2:7" x14ac:dyDescent="0.35">
      <c r="F68" s="16"/>
      <c r="G68" s="16"/>
    </row>
    <row r="69" spans="2:7" x14ac:dyDescent="0.35">
      <c r="F69" s="16"/>
      <c r="G69" s="16"/>
    </row>
    <row r="70" spans="2:7" x14ac:dyDescent="0.35">
      <c r="B70" s="16"/>
      <c r="C70" s="16"/>
      <c r="D70" s="16"/>
      <c r="E70" s="16"/>
      <c r="F70" s="16"/>
      <c r="G70" s="16"/>
    </row>
  </sheetData>
  <sheetProtection algorithmName="SHA-512" hashValue="khagMWpb72xjlsWca3fXkwfiQSgemSdf4iHnho5mdvYl/Xf9BB30G+RhaW3Iu6eQiO4+PveLCCyG0FKg12Uksw==" saltValue="vlg5nMIOdDe/JNklAl/Zag==" spinCount="100000" sheet="1" objects="1" scenarios="1"/>
  <protectedRanges>
    <protectedRange sqref="F29:F31 C53 F16:F27 C51 C46:D49 B40 F33:F35 F59:F61" name="Unit Prices"/>
  </protectedRanges>
  <mergeCells count="4">
    <mergeCell ref="B7:G7"/>
    <mergeCell ref="C32:G32"/>
    <mergeCell ref="B39:D39"/>
    <mergeCell ref="B40:D40"/>
  </mergeCells>
  <pageMargins left="0.7" right="0.7" top="0.75" bottom="0.75" header="0.3" footer="0.3"/>
  <pageSetup scale="71" fitToHeight="0" orientation="portrait" r:id="rId1"/>
  <headerFooter differentFirst="1">
    <oddHeader xml:space="preserve">&amp;C&amp;"Arial,Regular"&amp;16&amp;UPRICING SCHEDULE &amp;12(Continued)
</oddHeader>
    <oddFooter>&amp;L&amp;F&amp;C&amp;"Arial,Regular"&amp;10&amp;Pof &amp;N</oddFooter>
  </headerFooter>
  <rowBreaks count="1" manualBreakCount="1">
    <brk id="4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Pricing Schedule</vt:lpstr>
      <vt:lpstr>'Pricing Schedule'!Print_Area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Irby</dc:creator>
  <cp:lastModifiedBy>Meloni Hurley</cp:lastModifiedBy>
  <cp:lastPrinted>2018-11-27T14:35:00Z</cp:lastPrinted>
  <dcterms:created xsi:type="dcterms:W3CDTF">2018-02-12T12:44:45Z</dcterms:created>
  <dcterms:modified xsi:type="dcterms:W3CDTF">2024-01-25T14:57:55Z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