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Finance\FY22\Chemical Bid FY22\"/>
    </mc:Choice>
  </mc:AlternateContent>
  <bookViews>
    <workbookView xWindow="0" yWindow="0" windowWidth="2370" windowHeight="0"/>
  </bookViews>
  <sheets>
    <sheet name="FY19 Chemicals to be Bid " sheetId="5" r:id="rId1"/>
    <sheet name="FY17 Chemicals to be Bid v2" sheetId="1" state="hidden" r:id="rId2"/>
    <sheet name="FY17 Chemicals to be Bid (2)" sheetId="2" state="hidden" r:id="rId3"/>
    <sheet name="FY17 Tally -Final" sheetId="3" state="hidden" r:id="rId4"/>
    <sheet name="Submitters" sheetId="4" state="hidden" r:id="rId5"/>
  </sheets>
  <definedNames>
    <definedName name="_Toc365450297" localSheetId="2">'FY17 Chemicals to be Bid (2)'!$A$3</definedName>
    <definedName name="_Toc365450297" localSheetId="1">'FY17 Chemicals to be Bid v2'!$A$3</definedName>
    <definedName name="_Toc365450297" localSheetId="0">'FY19 Chemicals to be Bid '!$A$3</definedName>
    <definedName name="CopySheet" localSheetId="2">#REF!</definedName>
    <definedName name="CopySheet" localSheetId="1">#REF!</definedName>
    <definedName name="CopySheet" localSheetId="3">#REF!</definedName>
    <definedName name="CopySheet" localSheetId="0">#REF!</definedName>
    <definedName name="CopySheet">#REF!</definedName>
    <definedName name="_xlnm.Print_Area" localSheetId="2">'FY17 Chemicals to be Bid (2)'!$A$1:$H$76</definedName>
    <definedName name="_xlnm.Print_Area" localSheetId="1">'FY17 Chemicals to be Bid v2'!$A$1:$G$76</definedName>
    <definedName name="_xlnm.Print_Area" localSheetId="3">'FY17 Tally -Final'!$B$1:$AA$51</definedName>
    <definedName name="_xlnm.Print_Area" localSheetId="0">'FY19 Chemicals to be Bid '!$A$1:$G$63</definedName>
    <definedName name="_xlnm.Print_Titles" localSheetId="3">'FY17 Tally -Final'!$B:$B,'FY17 Tally -Final'!$1:$7</definedName>
    <definedName name="Z_05BB8BA1_F51C_4B7A_A824_0FCA64CAF294_.wvu.Cols" localSheetId="3" hidden="1">'FY17 Tally -Final'!$E:$E</definedName>
    <definedName name="Z_05BB8BA1_F51C_4B7A_A824_0FCA64CAF294_.wvu.PrintArea" localSheetId="2" hidden="1">'FY17 Chemicals to be Bid (2)'!$A$1:$H$76</definedName>
    <definedName name="Z_05BB8BA1_F51C_4B7A_A824_0FCA64CAF294_.wvu.PrintArea" localSheetId="1" hidden="1">'FY17 Chemicals to be Bid v2'!$A$1:$G$76</definedName>
    <definedName name="Z_05BB8BA1_F51C_4B7A_A824_0FCA64CAF294_.wvu.PrintArea" localSheetId="3" hidden="1">'FY17 Tally -Final'!$B$1:$AA$51</definedName>
    <definedName name="Z_05BB8BA1_F51C_4B7A_A824_0FCA64CAF294_.wvu.PrintArea" localSheetId="0" hidden="1">'FY19 Chemicals to be Bid '!$A$1:$G$63</definedName>
    <definedName name="Z_05BB8BA1_F51C_4B7A_A824_0FCA64CAF294_.wvu.PrintTitles" localSheetId="3" hidden="1">'FY17 Tally -Final'!$B:$B,'FY17 Tally -Final'!$1:$7</definedName>
    <definedName name="Z_EF69F691_8BD6_4BC1_80F9_7965E16EF403_.wvu.Rows" localSheetId="2" hidden="1">'FY17 Chemicals to be Bid (2)'!#REF!</definedName>
    <definedName name="Z_EF69F691_8BD6_4BC1_80F9_7965E16EF403_.wvu.Rows" localSheetId="1" hidden="1">'FY17 Chemicals to be Bid v2'!#REF!</definedName>
    <definedName name="Z_EF69F691_8BD6_4BC1_80F9_7965E16EF403_.wvu.Rows" localSheetId="0" hidden="1">'FY19 Chemicals to be Bid '!#REF!</definedName>
  </definedNames>
  <calcPr calcId="162913"/>
  <customWorkbookViews>
    <customWorkbookView name="Cindy Fay, CPPB/GCPM/GCPA - Personal View" guid="{05BB8BA1-F51C-4B7A-A824-0FCA64CAF294}" mergeInterval="0" personalView="1" maximized="1" xWindow="-1929" yWindow="-9" windowWidth="1938" windowHeight="1098"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9" i="5" l="1"/>
  <c r="G47" i="5" l="1"/>
  <c r="G45" i="5"/>
  <c r="G43" i="5"/>
  <c r="G41" i="5"/>
  <c r="G39" i="5"/>
  <c r="G37" i="5"/>
  <c r="G35" i="5"/>
  <c r="G33" i="5"/>
  <c r="G31" i="5"/>
  <c r="G27" i="5"/>
  <c r="G25" i="5"/>
  <c r="G23" i="5"/>
  <c r="G21" i="5"/>
  <c r="H57" i="2" l="1"/>
  <c r="H55" i="2"/>
  <c r="H53" i="2"/>
  <c r="H51" i="2"/>
  <c r="H49" i="2"/>
  <c r="H47" i="2"/>
  <c r="H45" i="2"/>
  <c r="H43" i="2"/>
  <c r="H41" i="2"/>
  <c r="H39" i="2"/>
  <c r="H37" i="2"/>
  <c r="H35" i="2"/>
  <c r="H33" i="2"/>
  <c r="H31" i="2"/>
  <c r="H29" i="2"/>
  <c r="H27" i="2"/>
  <c r="H25" i="2"/>
  <c r="H23" i="2"/>
  <c r="H21" i="2"/>
  <c r="H19" i="2"/>
  <c r="L35" i="3" l="1"/>
  <c r="AA51" i="3" l="1"/>
  <c r="Z51" i="3"/>
  <c r="Y51" i="3"/>
  <c r="X51" i="3"/>
  <c r="W51" i="3"/>
  <c r="V51" i="3"/>
  <c r="U51" i="3"/>
  <c r="T51" i="3"/>
  <c r="S51" i="3"/>
  <c r="R51" i="3"/>
  <c r="Q51" i="3"/>
  <c r="P51" i="3"/>
  <c r="O51" i="3"/>
  <c r="N51" i="3"/>
  <c r="M51" i="3"/>
  <c r="L51" i="3"/>
  <c r="K51" i="3"/>
  <c r="J51" i="3"/>
  <c r="I51" i="3"/>
  <c r="H51" i="3"/>
  <c r="G51" i="3"/>
  <c r="F51" i="3"/>
  <c r="AA49" i="3"/>
  <c r="Z49" i="3"/>
  <c r="Y49" i="3"/>
  <c r="X49" i="3"/>
  <c r="W49" i="3"/>
  <c r="V49" i="3"/>
  <c r="U49" i="3"/>
  <c r="T49" i="3"/>
  <c r="S49" i="3"/>
  <c r="R49" i="3"/>
  <c r="Q49" i="3"/>
  <c r="P49" i="3"/>
  <c r="O49" i="3"/>
  <c r="N49" i="3"/>
  <c r="M49" i="3"/>
  <c r="L49" i="3"/>
  <c r="K49" i="3"/>
  <c r="J49" i="3"/>
  <c r="I49" i="3"/>
  <c r="H49" i="3"/>
  <c r="G49" i="3"/>
  <c r="F49" i="3"/>
  <c r="AA47" i="3"/>
  <c r="Z47" i="3"/>
  <c r="Y47" i="3"/>
  <c r="X47" i="3"/>
  <c r="W47" i="3"/>
  <c r="V47" i="3"/>
  <c r="U47" i="3"/>
  <c r="T47" i="3"/>
  <c r="S47" i="3"/>
  <c r="R47" i="3"/>
  <c r="Q47" i="3"/>
  <c r="P47" i="3"/>
  <c r="O47" i="3"/>
  <c r="N47" i="3"/>
  <c r="L47" i="3"/>
  <c r="K47" i="3"/>
  <c r="J47" i="3"/>
  <c r="I47" i="3"/>
  <c r="H47" i="3"/>
  <c r="G47" i="3"/>
  <c r="F47" i="3"/>
  <c r="AA45" i="3"/>
  <c r="Z45" i="3"/>
  <c r="Y45" i="3"/>
  <c r="X45" i="3"/>
  <c r="W45" i="3"/>
  <c r="V45" i="3"/>
  <c r="U45" i="3"/>
  <c r="T45" i="3"/>
  <c r="S45" i="3"/>
  <c r="R45" i="3"/>
  <c r="Q45" i="3"/>
  <c r="P45" i="3"/>
  <c r="O45" i="3"/>
  <c r="N45" i="3"/>
  <c r="M45" i="3"/>
  <c r="L45" i="3"/>
  <c r="K45" i="3"/>
  <c r="J45" i="3"/>
  <c r="H45" i="3"/>
  <c r="G45" i="3"/>
  <c r="F45" i="3"/>
  <c r="AA43" i="3"/>
  <c r="Z43" i="3"/>
  <c r="Y43" i="3"/>
  <c r="X43" i="3"/>
  <c r="W43" i="3"/>
  <c r="V43" i="3"/>
  <c r="U43" i="3"/>
  <c r="T43" i="3"/>
  <c r="S43" i="3"/>
  <c r="R43" i="3"/>
  <c r="Q43" i="3"/>
  <c r="P43" i="3"/>
  <c r="O43" i="3"/>
  <c r="N43" i="3"/>
  <c r="M43" i="3"/>
  <c r="L43" i="3"/>
  <c r="K43" i="3"/>
  <c r="J43" i="3"/>
  <c r="I43" i="3"/>
  <c r="H43" i="3"/>
  <c r="G43" i="3"/>
  <c r="F43" i="3"/>
  <c r="AA41" i="3"/>
  <c r="Z41" i="3"/>
  <c r="Y41" i="3"/>
  <c r="X41" i="3"/>
  <c r="W41" i="3"/>
  <c r="V41" i="3"/>
  <c r="U41" i="3"/>
  <c r="T41" i="3"/>
  <c r="S41" i="3"/>
  <c r="R41" i="3"/>
  <c r="Q41" i="3"/>
  <c r="P41" i="3"/>
  <c r="O41" i="3"/>
  <c r="N41" i="3"/>
  <c r="M41" i="3"/>
  <c r="L41" i="3"/>
  <c r="K41" i="3"/>
  <c r="J41" i="3"/>
  <c r="I41" i="3"/>
  <c r="H41" i="3"/>
  <c r="G41" i="3"/>
  <c r="F41" i="3"/>
  <c r="AA39" i="3"/>
  <c r="Z39" i="3"/>
  <c r="Y39" i="3"/>
  <c r="X39" i="3"/>
  <c r="W39" i="3"/>
  <c r="V39" i="3"/>
  <c r="U39" i="3"/>
  <c r="T39" i="3"/>
  <c r="S39" i="3"/>
  <c r="R39" i="3"/>
  <c r="Q39" i="3"/>
  <c r="P39" i="3"/>
  <c r="O39" i="3"/>
  <c r="N39" i="3"/>
  <c r="M39" i="3"/>
  <c r="L39" i="3"/>
  <c r="K39" i="3"/>
  <c r="J39" i="3"/>
  <c r="H39" i="3"/>
  <c r="G39" i="3"/>
  <c r="F39" i="3"/>
  <c r="AA37" i="3"/>
  <c r="Z37" i="3"/>
  <c r="Y37" i="3"/>
  <c r="X37" i="3"/>
  <c r="W37" i="3"/>
  <c r="V37" i="3"/>
  <c r="U37" i="3"/>
  <c r="T37" i="3"/>
  <c r="S37" i="3"/>
  <c r="R37" i="3"/>
  <c r="Q37" i="3"/>
  <c r="P37" i="3"/>
  <c r="O37" i="3"/>
  <c r="N37" i="3"/>
  <c r="M37" i="3"/>
  <c r="L37" i="3"/>
  <c r="K37" i="3"/>
  <c r="J37" i="3"/>
  <c r="I37" i="3"/>
  <c r="H37" i="3"/>
  <c r="G37" i="3"/>
  <c r="F37" i="3"/>
  <c r="AA35" i="3"/>
  <c r="Z35" i="3"/>
  <c r="Y35" i="3"/>
  <c r="X35" i="3"/>
  <c r="W35" i="3"/>
  <c r="V35" i="3"/>
  <c r="U35" i="3"/>
  <c r="T35" i="3"/>
  <c r="S35" i="3"/>
  <c r="R35" i="3"/>
  <c r="Q35" i="3"/>
  <c r="P35" i="3"/>
  <c r="O35" i="3"/>
  <c r="N35" i="3"/>
  <c r="M35" i="3"/>
  <c r="K35" i="3"/>
  <c r="J35" i="3"/>
  <c r="I35" i="3"/>
  <c r="H35" i="3"/>
  <c r="G35" i="3"/>
  <c r="F35" i="3"/>
  <c r="AA33" i="3"/>
  <c r="Z33" i="3"/>
  <c r="Y33" i="3"/>
  <c r="X33" i="3"/>
  <c r="W33" i="3"/>
  <c r="V33" i="3"/>
  <c r="U33" i="3"/>
  <c r="T33" i="3"/>
  <c r="S33" i="3"/>
  <c r="R33" i="3"/>
  <c r="Q33" i="3"/>
  <c r="P33" i="3"/>
  <c r="O33" i="3"/>
  <c r="N33" i="3"/>
  <c r="M33" i="3"/>
  <c r="L33" i="3"/>
  <c r="K33" i="3"/>
  <c r="J33" i="3"/>
  <c r="I33" i="3"/>
  <c r="H33" i="3"/>
  <c r="G33" i="3"/>
  <c r="F33" i="3"/>
  <c r="AA31" i="3"/>
  <c r="Z31" i="3"/>
  <c r="Y31" i="3"/>
  <c r="X31" i="3"/>
  <c r="W31" i="3"/>
  <c r="V31" i="3"/>
  <c r="U31" i="3"/>
  <c r="T31" i="3"/>
  <c r="S31" i="3"/>
  <c r="R31" i="3"/>
  <c r="Q31" i="3"/>
  <c r="P31" i="3"/>
  <c r="O31" i="3"/>
  <c r="N31" i="3"/>
  <c r="M31" i="3"/>
  <c r="L31" i="3"/>
  <c r="K31" i="3"/>
  <c r="J31" i="3"/>
  <c r="I31" i="3"/>
  <c r="H31" i="3"/>
  <c r="G31" i="3"/>
  <c r="F31" i="3"/>
  <c r="AA29" i="3"/>
  <c r="Z29" i="3"/>
  <c r="Y29" i="3"/>
  <c r="X29" i="3"/>
  <c r="W29" i="3"/>
  <c r="V29" i="3"/>
  <c r="U29" i="3"/>
  <c r="T29" i="3"/>
  <c r="S29" i="3"/>
  <c r="R29" i="3"/>
  <c r="Q29" i="3"/>
  <c r="P29" i="3"/>
  <c r="O29" i="3"/>
  <c r="N29" i="3"/>
  <c r="M29" i="3"/>
  <c r="L29" i="3"/>
  <c r="K29" i="3"/>
  <c r="J29" i="3"/>
  <c r="I29" i="3"/>
  <c r="H29" i="3"/>
  <c r="G29" i="3"/>
  <c r="F29" i="3"/>
  <c r="AA27" i="3"/>
  <c r="Z27" i="3"/>
  <c r="Y27" i="3"/>
  <c r="X27" i="3"/>
  <c r="W27" i="3"/>
  <c r="V27" i="3"/>
  <c r="U27" i="3"/>
  <c r="T27" i="3"/>
  <c r="S27" i="3"/>
  <c r="R27" i="3"/>
  <c r="Q27" i="3"/>
  <c r="P27" i="3"/>
  <c r="O27" i="3"/>
  <c r="N27" i="3"/>
  <c r="M27" i="3"/>
  <c r="L27" i="3"/>
  <c r="K27" i="3"/>
  <c r="J27" i="3"/>
  <c r="I27" i="3"/>
  <c r="H27" i="3"/>
  <c r="G27" i="3"/>
  <c r="F27" i="3"/>
  <c r="AA25" i="3"/>
  <c r="Z25" i="3"/>
  <c r="Y25" i="3"/>
  <c r="X25" i="3"/>
  <c r="W25" i="3"/>
  <c r="V25" i="3"/>
  <c r="U25" i="3"/>
  <c r="T25" i="3"/>
  <c r="S25" i="3"/>
  <c r="R25" i="3"/>
  <c r="Q25" i="3"/>
  <c r="P25" i="3"/>
  <c r="O25" i="3"/>
  <c r="N25" i="3"/>
  <c r="M25" i="3"/>
  <c r="L25" i="3"/>
  <c r="K25" i="3"/>
  <c r="J25" i="3"/>
  <c r="I25" i="3"/>
  <c r="H25" i="3"/>
  <c r="G25" i="3"/>
  <c r="F25" i="3"/>
  <c r="AA23" i="3"/>
  <c r="Z23" i="3"/>
  <c r="Y23" i="3"/>
  <c r="X23" i="3"/>
  <c r="W23" i="3"/>
  <c r="V23" i="3"/>
  <c r="U23" i="3"/>
  <c r="T23" i="3"/>
  <c r="S23" i="3"/>
  <c r="R23" i="3"/>
  <c r="Q23" i="3"/>
  <c r="P23" i="3"/>
  <c r="O23" i="3"/>
  <c r="N23" i="3"/>
  <c r="M23" i="3"/>
  <c r="L23" i="3"/>
  <c r="K23" i="3"/>
  <c r="J23" i="3"/>
  <c r="I23" i="3"/>
  <c r="H23" i="3"/>
  <c r="G23" i="3"/>
  <c r="F23" i="3"/>
  <c r="AA21" i="3"/>
  <c r="Z21" i="3"/>
  <c r="Y21" i="3"/>
  <c r="X21" i="3"/>
  <c r="W21" i="3"/>
  <c r="V21" i="3"/>
  <c r="U21" i="3"/>
  <c r="T21" i="3"/>
  <c r="S21" i="3"/>
  <c r="R21" i="3"/>
  <c r="Q21" i="3"/>
  <c r="P21" i="3"/>
  <c r="O21" i="3"/>
  <c r="N21" i="3"/>
  <c r="M21" i="3"/>
  <c r="L21" i="3"/>
  <c r="K21" i="3"/>
  <c r="J21" i="3"/>
  <c r="I21" i="3"/>
  <c r="H21" i="3"/>
  <c r="G21" i="3"/>
  <c r="F21" i="3"/>
  <c r="AA19" i="3"/>
  <c r="Z19" i="3"/>
  <c r="Y19" i="3"/>
  <c r="X19" i="3"/>
  <c r="W19" i="3"/>
  <c r="V19" i="3"/>
  <c r="U19" i="3"/>
  <c r="T19" i="3"/>
  <c r="S19" i="3"/>
  <c r="R19" i="3"/>
  <c r="Q19" i="3"/>
  <c r="P19" i="3"/>
  <c r="O19" i="3"/>
  <c r="N19" i="3"/>
  <c r="M19" i="3"/>
  <c r="L19" i="3"/>
  <c r="K19" i="3"/>
  <c r="J19" i="3"/>
  <c r="I19" i="3"/>
  <c r="H19" i="3"/>
  <c r="G19" i="3"/>
  <c r="F19" i="3"/>
  <c r="AA17" i="3"/>
  <c r="Z17" i="3"/>
  <c r="Y17" i="3"/>
  <c r="X17" i="3"/>
  <c r="W17" i="3"/>
  <c r="V17" i="3"/>
  <c r="U17" i="3"/>
  <c r="T17" i="3"/>
  <c r="S17" i="3"/>
  <c r="R17" i="3"/>
  <c r="Q17" i="3"/>
  <c r="P17" i="3"/>
  <c r="O17" i="3"/>
  <c r="N17" i="3"/>
  <c r="M17" i="3"/>
  <c r="L17" i="3"/>
  <c r="K17" i="3"/>
  <c r="J17" i="3"/>
  <c r="I17" i="3"/>
  <c r="H17" i="3"/>
  <c r="G17" i="3"/>
  <c r="F17" i="3"/>
  <c r="AA15" i="3"/>
  <c r="Z15" i="3"/>
  <c r="Y15" i="3"/>
  <c r="X15" i="3"/>
  <c r="W15" i="3"/>
  <c r="V15" i="3"/>
  <c r="U15" i="3"/>
  <c r="T15" i="3"/>
  <c r="S15" i="3"/>
  <c r="R15" i="3"/>
  <c r="Q15" i="3"/>
  <c r="P15" i="3"/>
  <c r="O15" i="3"/>
  <c r="N15" i="3"/>
  <c r="M15" i="3"/>
  <c r="L15" i="3"/>
  <c r="K15" i="3"/>
  <c r="J15" i="3"/>
  <c r="H15" i="3"/>
  <c r="G15" i="3"/>
  <c r="F15" i="3"/>
  <c r="AA13" i="3"/>
  <c r="Z13" i="3"/>
  <c r="Y13" i="3"/>
  <c r="X13" i="3"/>
  <c r="W13" i="3"/>
  <c r="V13" i="3"/>
  <c r="U13" i="3"/>
  <c r="T13" i="3"/>
  <c r="S13" i="3"/>
  <c r="R13" i="3"/>
  <c r="Q13" i="3"/>
  <c r="P13" i="3"/>
  <c r="O13" i="3"/>
  <c r="N13" i="3"/>
  <c r="M13" i="3"/>
  <c r="L13" i="3"/>
  <c r="K13" i="3"/>
  <c r="J13" i="3"/>
  <c r="I13" i="3"/>
  <c r="H13" i="3"/>
  <c r="G13" i="3"/>
  <c r="F13" i="3"/>
  <c r="AA11" i="3"/>
  <c r="Z11" i="3"/>
  <c r="Y11" i="3"/>
  <c r="X11" i="3"/>
  <c r="W11" i="3"/>
  <c r="V11" i="3"/>
  <c r="U11" i="3"/>
  <c r="T11" i="3"/>
  <c r="S11" i="3"/>
  <c r="R11" i="3"/>
  <c r="Q11" i="3"/>
  <c r="P11" i="3"/>
  <c r="O11" i="3"/>
  <c r="N11" i="3"/>
  <c r="M11" i="3"/>
  <c r="L11" i="3"/>
  <c r="K11" i="3"/>
  <c r="J11" i="3"/>
  <c r="I11" i="3"/>
  <c r="H11" i="3"/>
  <c r="G11" i="3"/>
  <c r="F11" i="3"/>
  <c r="AA9" i="3"/>
  <c r="Z9" i="3"/>
  <c r="Y9" i="3"/>
  <c r="X9" i="3"/>
  <c r="W9" i="3"/>
  <c r="V9" i="3"/>
  <c r="U9" i="3"/>
  <c r="T9" i="3"/>
  <c r="S9" i="3"/>
  <c r="R9" i="3"/>
  <c r="Q9" i="3"/>
  <c r="P9" i="3"/>
  <c r="O9" i="3"/>
  <c r="N9" i="3"/>
  <c r="M9" i="3"/>
  <c r="L9" i="3"/>
  <c r="K9" i="3"/>
  <c r="J9" i="3"/>
  <c r="I9" i="3"/>
  <c r="H9" i="3"/>
  <c r="G9" i="3"/>
  <c r="F9" i="3"/>
  <c r="G49" i="1"/>
  <c r="G43" i="1"/>
  <c r="G39" i="1"/>
  <c r="G27" i="1"/>
  <c r="G25" i="1" l="1"/>
  <c r="G41" i="1"/>
  <c r="G57" i="1"/>
  <c r="G55" i="1"/>
  <c r="G53" i="1"/>
  <c r="G51" i="1"/>
  <c r="G47" i="1"/>
  <c r="G45" i="1"/>
  <c r="G37" i="1"/>
  <c r="G35" i="1"/>
  <c r="G33" i="1"/>
  <c r="G31" i="1"/>
  <c r="G29" i="1"/>
  <c r="G23" i="1"/>
  <c r="G21" i="1"/>
  <c r="G19" i="1"/>
</calcChain>
</file>

<file path=xl/comments1.xml><?xml version="1.0" encoding="utf-8"?>
<comments xmlns="http://schemas.openxmlformats.org/spreadsheetml/2006/main">
  <authors>
    <author>Cindy Fay, CPPB/GCPM/GCPA</author>
  </authors>
  <commentList>
    <comment ref="D21" authorId="0" shapeId="0">
      <text>
        <r>
          <rPr>
            <b/>
            <sz val="9"/>
            <color indexed="81"/>
            <rFont val="Tahoma"/>
            <family val="2"/>
          </rPr>
          <t>Cindy Fay, CPPB/GCPM/GCPA:</t>
        </r>
        <r>
          <rPr>
            <sz val="9"/>
            <color indexed="81"/>
            <rFont val="Tahoma"/>
            <family val="2"/>
          </rPr>
          <t xml:space="preserve">
This is 30 drums</t>
        </r>
      </text>
    </comment>
  </commentList>
</comments>
</file>

<file path=xl/comments2.xml><?xml version="1.0" encoding="utf-8"?>
<comments xmlns="http://schemas.openxmlformats.org/spreadsheetml/2006/main">
  <authors>
    <author>Cindy Fay, CPPB/GCPM/GCPA</author>
  </authors>
  <commentList>
    <comment ref="D21" authorId="0" shapeId="0">
      <text>
        <r>
          <rPr>
            <b/>
            <sz val="9"/>
            <color indexed="81"/>
            <rFont val="Tahoma"/>
            <family val="2"/>
          </rPr>
          <t>Cindy Fay, CPPB/GCPM/GCPA:</t>
        </r>
        <r>
          <rPr>
            <sz val="9"/>
            <color indexed="81"/>
            <rFont val="Tahoma"/>
            <family val="2"/>
          </rPr>
          <t xml:space="preserve">
This is 305 drums</t>
        </r>
      </text>
    </comment>
    <comment ref="D23" authorId="0" shapeId="0">
      <text>
        <r>
          <rPr>
            <b/>
            <sz val="9"/>
            <color indexed="81"/>
            <rFont val="Tahoma"/>
            <family val="2"/>
          </rPr>
          <t>Cindy Fay, CPPB/GCPM/GCPA:</t>
        </r>
        <r>
          <rPr>
            <sz val="9"/>
            <color indexed="81"/>
            <rFont val="Tahoma"/>
            <family val="2"/>
          </rPr>
          <t xml:space="preserve">
This is 30 drums</t>
        </r>
      </text>
    </comment>
  </commentList>
</comments>
</file>

<file path=xl/sharedStrings.xml><?xml version="1.0" encoding="utf-8"?>
<sst xmlns="http://schemas.openxmlformats.org/spreadsheetml/2006/main" count="694" uniqueCount="247">
  <si>
    <t>CITY OF GRIFFIN</t>
  </si>
  <si>
    <t>BID NUMBER:</t>
  </si>
  <si>
    <t>last confirmed:</t>
  </si>
  <si>
    <t>BID TITLE:</t>
  </si>
  <si>
    <t>low bid</t>
  </si>
  <si>
    <t>BID TALLY</t>
  </si>
  <si>
    <t xml:space="preserve">BID OPEN DATE: </t>
  </si>
  <si>
    <t>Description</t>
  </si>
  <si>
    <t>Qty. tons</t>
  </si>
  <si>
    <t>UOM</t>
  </si>
  <si>
    <t>Affinity Chemical</t>
  </si>
  <si>
    <t>Allied Universal</t>
  </si>
  <si>
    <t>American Development</t>
  </si>
  <si>
    <t>Brenn-tag</t>
  </si>
  <si>
    <t>Burnett Lime</t>
  </si>
  <si>
    <t>Carus Chemical</t>
  </si>
  <si>
    <t>CedarChem</t>
  </si>
  <si>
    <t>Chemrite</t>
  </si>
  <si>
    <t>Chemtrade</t>
  </si>
  <si>
    <t>Dycho</t>
  </si>
  <si>
    <t>Evoqua Water Tech (Siemens)</t>
  </si>
  <si>
    <t>F2 Industries</t>
  </si>
  <si>
    <t>GEO Specialty</t>
  </si>
  <si>
    <t>Industrial Chemical</t>
  </si>
  <si>
    <t>International Dioxide</t>
  </si>
  <si>
    <t>Lhoist NA</t>
  </si>
  <si>
    <t>Marubeni Specialty</t>
  </si>
  <si>
    <t>Polydyne, Inc</t>
  </si>
  <si>
    <t>Shannon Chemicals</t>
  </si>
  <si>
    <t>Southwest Engineers</t>
  </si>
  <si>
    <t>Sterling Water</t>
  </si>
  <si>
    <t>Thatcher</t>
  </si>
  <si>
    <t>Univar</t>
  </si>
  <si>
    <t># of bids submitted</t>
  </si>
  <si>
    <t>1 bid</t>
  </si>
  <si>
    <t>dry lb</t>
  </si>
  <si>
    <t>TOTAL:</t>
  </si>
  <si>
    <t>Caustic Soda (50%)
converted to gallons)</t>
  </si>
  <si>
    <t>gallon</t>
  </si>
  <si>
    <t>Caustic Soda (25%) bulk
(converted to gal)</t>
  </si>
  <si>
    <t>wet lb</t>
  </si>
  <si>
    <r>
      <t>CedarFLOC 510 Polymer (NO substitution) -</t>
    </r>
    <r>
      <rPr>
        <b/>
        <sz val="11"/>
        <color theme="1"/>
        <rFont val="Tahoma"/>
        <family val="2"/>
      </rPr>
      <t>RENEWAL</t>
    </r>
  </si>
  <si>
    <t xml:space="preserve">Chemical Hydrated Lime 400  </t>
  </si>
  <si>
    <t xml:space="preserve">Liquid Chlorine (150-lb cyl) </t>
  </si>
  <si>
    <t>150-lb cyl</t>
  </si>
  <si>
    <t>Liquid Chlorine (1-ton cyl)</t>
  </si>
  <si>
    <t>1 ton cyl</t>
  </si>
  <si>
    <r>
      <t xml:space="preserve">Liquid Lime
</t>
    </r>
    <r>
      <rPr>
        <b/>
        <sz val="11"/>
        <color theme="1"/>
        <rFont val="Tahoma"/>
        <family val="2"/>
      </rPr>
      <t>RENEWAL</t>
    </r>
  </si>
  <si>
    <t>Liquid Phoshate -Aquadene SK7870</t>
  </si>
  <si>
    <t>Potassium Permanganate</t>
  </si>
  <si>
    <t>Soda Ash (50lb bags)</t>
  </si>
  <si>
    <t>gallons</t>
  </si>
  <si>
    <t>Sodium Chlorite (25%)</t>
  </si>
  <si>
    <t>Sodium Hypochlorite (10-15% solution)</t>
  </si>
  <si>
    <t>gal</t>
  </si>
  <si>
    <t>Sodium Permanganate 20%</t>
  </si>
  <si>
    <t>AWARDED:</t>
  </si>
  <si>
    <t>lisad@allieduniversal.com'; 'jamie@adc-chem.com'; 'djakulski@brenntag.com'; Hugh Burnett (hburnett@burnett-inc.com); 'orders@caruscorporation.com'; Carus Phosphates 2 &lt;bids@caruscorporation.com&gt;; 'christa.zuker@cedarchem.com'; 'aaron@chemrite.com'; 'cssorders@chemtradelogistics.com'; 'info@dycho.com'; 'municipalserices@evoqua.com'; 'melissa@f2ind.com'; 'kimberly@f2ind.com'; 'GEObiddesk@geosc.com'; 'jane.b@industrialchem.com'; 'thomas.dwyer@chemours.com'; 'lna.salesbid@lhoist.com'; 'hill-a@marubeni-usa.com'; 'dcflynn@shannonchem.com'; 'mailswe@southwestengineers.com'; 'sales@sterlingwatertech.com'; 'craig.thatcher@tchem.com'; 'Linda Campbell' &lt;Linda.Campbell@univarusa.com&gt;</t>
  </si>
  <si>
    <t>2016 water chemical submitters</t>
  </si>
  <si>
    <r>
      <t>Aluminum Sulfate, Liquid</t>
    </r>
    <r>
      <rPr>
        <sz val="10"/>
        <color theme="1"/>
        <rFont val="Tahoma"/>
        <family val="2"/>
      </rPr>
      <t xml:space="preserve"> (8.3% )</t>
    </r>
    <r>
      <rPr>
        <sz val="8"/>
        <color theme="1"/>
        <rFont val="Tahoma"/>
        <family val="2"/>
      </rPr>
      <t xml:space="preserve">
</t>
    </r>
    <r>
      <rPr>
        <b/>
        <sz val="8"/>
        <color theme="1"/>
        <rFont val="Tahoma"/>
        <family val="2"/>
      </rPr>
      <t>bulk-delivered in 45,000 lb loads</t>
    </r>
  </si>
  <si>
    <t>17-013</t>
  </si>
  <si>
    <t>BID #17-013</t>
  </si>
  <si>
    <t>FY18 WATER TREATMENT CHEMICALS</t>
  </si>
  <si>
    <t>PRICING SUBMITTALS</t>
  </si>
  <si>
    <t xml:space="preserve">Submitted by: </t>
  </si>
  <si>
    <t>Name of Company:</t>
  </si>
  <si>
    <t>Mailing Address:</t>
  </si>
  <si>
    <r>
      <t>City/State/Zip:</t>
    </r>
    <r>
      <rPr>
        <u/>
        <sz val="12"/>
        <color theme="1"/>
        <rFont val="Tahoma"/>
        <family val="2"/>
      </rPr>
      <t xml:space="preserve"> </t>
    </r>
  </si>
  <si>
    <t>Phone (including area code):</t>
  </si>
  <si>
    <r>
      <t>Name &amp; e-mail if respondent:</t>
    </r>
    <r>
      <rPr>
        <u/>
        <sz val="12"/>
        <color theme="1"/>
        <rFont val="Tahoma"/>
        <family val="2"/>
      </rPr>
      <t xml:space="preserve"> </t>
    </r>
  </si>
  <si>
    <r>
      <t>Ordering contact if same for all orders (name/phone/email):</t>
    </r>
    <r>
      <rPr>
        <u/>
        <sz val="11"/>
        <color theme="1"/>
        <rFont val="Tahoma"/>
        <family val="2"/>
      </rPr>
      <t xml:space="preserve"> </t>
    </r>
  </si>
  <si>
    <t xml:space="preserve">Submittal Deadline: </t>
  </si>
  <si>
    <t>CITY OF GRIFFIN
CHEMICAL/Plant Notes</t>
  </si>
  <si>
    <t>DESCRIPTION</t>
  </si>
  <si>
    <t>Apprx Annual Qty</t>
  </si>
  <si>
    <t>UOM for price</t>
  </si>
  <si>
    <r>
      <t>UNIT PRICE</t>
    </r>
    <r>
      <rPr>
        <sz val="8"/>
        <color theme="1"/>
        <rFont val="Tahoma"/>
        <family val="2"/>
      </rPr>
      <t xml:space="preserve"> (0.000000)</t>
    </r>
  </si>
  <si>
    <t>TOTAL</t>
  </si>
  <si>
    <t>1)</t>
  </si>
  <si>
    <r>
      <t xml:space="preserve">dry weight; 45-lb bags; pallets must fit electric pallet jack with 3¾ clearance. </t>
    </r>
    <r>
      <rPr>
        <sz val="10"/>
        <color rgb="FFC00000"/>
        <rFont val="Tahoma"/>
        <family val="2"/>
      </rPr>
      <t>Price in dry lbs.</t>
    </r>
  </si>
  <si>
    <t>dry lbs</t>
  </si>
  <si>
    <t>.</t>
  </si>
  <si>
    <t>Delivers to plants 1,2</t>
  </si>
  <si>
    <t>See notes for plants 1, 2</t>
  </si>
  <si>
    <t>Contact phone &amp; email:</t>
  </si>
  <si>
    <t>2)</t>
  </si>
  <si>
    <t xml:space="preserve"> Caustic Soda (50%)</t>
  </si>
  <si>
    <r>
      <t>delivered 55 gallon drums @</t>
    </r>
    <r>
      <rPr>
        <sz val="11"/>
        <rFont val="Tahoma"/>
        <family val="2"/>
      </rPr>
      <t xml:space="preserve"> 700</t>
    </r>
    <r>
      <rPr>
        <sz val="10"/>
        <color theme="1"/>
        <rFont val="Tahoma"/>
        <family val="2"/>
      </rPr>
      <t xml:space="preserve"> lbs ea.</t>
    </r>
    <r>
      <rPr>
        <sz val="10"/>
        <color rgb="FFC00000"/>
        <rFont val="Tahoma"/>
        <family val="2"/>
      </rPr>
      <t xml:space="preserve"> Price in gallons.</t>
    </r>
  </si>
  <si>
    <t>Delivers to plant 3</t>
  </si>
  <si>
    <t>See notes for plant 3</t>
  </si>
  <si>
    <t>3)</t>
  </si>
  <si>
    <r>
      <t>delivered 55 gallon drums @</t>
    </r>
    <r>
      <rPr>
        <b/>
        <sz val="11"/>
        <color theme="1"/>
        <rFont val="Tahoma"/>
        <family val="2"/>
      </rPr>
      <t xml:space="preserve"> </t>
    </r>
    <r>
      <rPr>
        <b/>
        <sz val="11"/>
        <color rgb="FFFF0000"/>
        <rFont val="Tahoma"/>
        <family val="2"/>
      </rPr>
      <t>700</t>
    </r>
    <r>
      <rPr>
        <sz val="10"/>
        <color theme="1"/>
        <rFont val="Tahoma"/>
        <family val="2"/>
      </rPr>
      <t xml:space="preserve"> lbs ea.</t>
    </r>
    <r>
      <rPr>
        <sz val="10"/>
        <color rgb="FFC00000"/>
        <rFont val="Tahoma"/>
        <family val="2"/>
      </rPr>
      <t xml:space="preserve"> Price in gallons.</t>
    </r>
  </si>
  <si>
    <t>4)</t>
  </si>
  <si>
    <t>Delivers to plant 1</t>
  </si>
  <si>
    <t>See notes for plant 1</t>
  </si>
  <si>
    <t>5)</t>
  </si>
  <si>
    <r>
      <t xml:space="preserve">150 lb cylinders. </t>
    </r>
    <r>
      <rPr>
        <sz val="10"/>
        <color rgb="FFC00000"/>
        <rFont val="Tahoma"/>
        <family val="2"/>
      </rPr>
      <t>Price in cylinders.</t>
    </r>
  </si>
  <si>
    <t>cyl</t>
  </si>
  <si>
    <r>
      <t xml:space="preserve">1 ton cylinders. </t>
    </r>
    <r>
      <rPr>
        <sz val="10"/>
        <color rgb="FFC00000"/>
        <rFont val="Tahoma"/>
        <family val="2"/>
      </rPr>
      <t>Price in cylinders.</t>
    </r>
  </si>
  <si>
    <t>7)</t>
  </si>
  <si>
    <t>Liquid Phosphate -Aquadene SK7870</t>
  </si>
  <si>
    <t>wet lbs</t>
  </si>
  <si>
    <t>See notes for plants 1,2</t>
  </si>
  <si>
    <t>8)</t>
  </si>
  <si>
    <r>
      <t xml:space="preserve">liquid polymer; NO substitutions; delivered in 55 gal drums. </t>
    </r>
    <r>
      <rPr>
        <sz val="10"/>
        <color rgb="FFC00000"/>
        <rFont val="Tahoma"/>
        <family val="2"/>
      </rPr>
      <t>Price in wet lbs.</t>
    </r>
  </si>
  <si>
    <t xml:space="preserve">Delivers to plant 1 </t>
  </si>
  <si>
    <t>9)</t>
  </si>
  <si>
    <t>Delivers to plants 2,4,5*</t>
  </si>
  <si>
    <t>See notes for plants 2,4,5</t>
  </si>
  <si>
    <t xml:space="preserve"> Soda Ash (50lb bags)</t>
  </si>
  <si>
    <t>lbs</t>
  </si>
  <si>
    <t>11)</t>
  </si>
  <si>
    <t xml:space="preserve"> Sodium Chlorite – 25% </t>
  </si>
  <si>
    <r>
      <t xml:space="preserve">BULK - domestic liquid; delivered in 4500 gal loads . </t>
    </r>
    <r>
      <rPr>
        <sz val="10"/>
        <color rgb="FFC00000"/>
        <rFont val="Tahoma"/>
        <family val="2"/>
      </rPr>
      <t>Price in wet lbs.</t>
    </r>
  </si>
  <si>
    <t>12)</t>
  </si>
  <si>
    <t>13)</t>
  </si>
  <si>
    <t xml:space="preserve"> Sodium Permanganate 20%</t>
  </si>
  <si>
    <t>14)</t>
  </si>
  <si>
    <t xml:space="preserve"> Sodium Silico Fluoride </t>
  </si>
  <si>
    <t>State Orgin of Manufacture:</t>
  </si>
  <si>
    <t xml:space="preserve">All Chemicals are to be FOB Griffin, GA with NO fuel adjustment cost. All Chemicals are to be NF 60 Approved and the CAS Registry Number must be provided.   </t>
  </si>
  <si>
    <t>Prices submitted (#)</t>
  </si>
  <si>
    <t>Order contact (email &amp; phone)</t>
  </si>
  <si>
    <t>Company Name:</t>
  </si>
  <si>
    <t xml:space="preserve">Date Price Submitted: </t>
  </si>
  <si>
    <t xml:space="preserve">City of Griffin - Delivery Location addresses and delivery times: </t>
  </si>
  <si>
    <t xml:space="preserve">         1                                2                               3                             4                               5                             6                                     7</t>
  </si>
  <si>
    <t>Harry Simmons            Still Branch Reservoir            Cabin Creek                     Potato Creek                       Shoal Creek               Flint River Pump Station            Sun City Chlorine Booster           
229 N. Expressway        2045 Flat Shoals Rd            1140 N Hill Street           1150 County Line Rd           2940 W Ellis Rd                1010 Salem Road                        1196 Jordan Hill Road
Griffin, GA  30223          Concord, GA  30206           Griffin, GA  30224             Griffin, GA  30224            Griffin, GA  30224              Griffin, GA  30224                       Griffin, GA  30223</t>
  </si>
  <si>
    <t xml:space="preserve">8A - 2P deliveries     |     8A - 2P deliveries       |     10A- 2P deliveries      |    8A - 2P deliveries       |      8A - 2P deliveries     |  Contact 24hr in adv to schedule    |      8A - 2P deliveries       </t>
  </si>
  <si>
    <t>*</t>
  </si>
  <si>
    <t xml:space="preserve">  GENERAL  Considerations: </t>
  </si>
  <si>
    <r>
      <t xml:space="preserve">-  Make sure you meet the plant specific delivery considerations for the chemicals singled out below.
-  Any specific questions are to be submitted; they will be answered by the specific plant and you will receive an 
   email response.  Any questions of significance will be compiled into an addendum.
-  </t>
    </r>
    <r>
      <rPr>
        <b/>
        <sz val="10"/>
        <color theme="1"/>
        <rFont val="Tahoma"/>
        <family val="2"/>
      </rPr>
      <t>Invoices are to be sent to the ordering plant.</t>
    </r>
  </si>
  <si>
    <r>
      <t xml:space="preserve">Special Considerations for
 </t>
    </r>
    <r>
      <rPr>
        <b/>
        <u/>
        <sz val="12"/>
        <color rgb="FF000000"/>
        <rFont val="Tahoma"/>
        <family val="2"/>
      </rPr>
      <t>Plant 1</t>
    </r>
    <r>
      <rPr>
        <u/>
        <sz val="12"/>
        <color rgb="FF000000"/>
        <rFont val="Tahoma"/>
        <family val="2"/>
      </rPr>
      <t xml:space="preserve">: </t>
    </r>
  </si>
  <si>
    <r>
      <t xml:space="preserve">Special Considerations for
</t>
    </r>
    <r>
      <rPr>
        <b/>
        <u/>
        <sz val="12"/>
        <color rgb="FF000000"/>
        <rFont val="Tahoma"/>
        <family val="2"/>
      </rPr>
      <t xml:space="preserve"> Plant 2</t>
    </r>
    <r>
      <rPr>
        <u/>
        <sz val="12"/>
        <color rgb="FF000000"/>
        <rFont val="Tahoma"/>
        <family val="2"/>
      </rPr>
      <t xml:space="preserve">: </t>
    </r>
  </si>
  <si>
    <r>
      <t xml:space="preserve">Special Considerations for
 </t>
    </r>
    <r>
      <rPr>
        <b/>
        <u/>
        <sz val="12"/>
        <color rgb="FF000000"/>
        <rFont val="Tahoma"/>
        <family val="2"/>
      </rPr>
      <t>Plants 3, 4 and 5</t>
    </r>
    <r>
      <rPr>
        <u/>
        <sz val="12"/>
        <color rgb="FF000000"/>
        <rFont val="Tahoma"/>
        <family val="2"/>
      </rPr>
      <t xml:space="preserve">: </t>
    </r>
  </si>
  <si>
    <r>
      <t xml:space="preserve">Special Considerations for
 </t>
    </r>
    <r>
      <rPr>
        <b/>
        <u/>
        <sz val="12"/>
        <color rgb="FF000000"/>
        <rFont val="Tahoma"/>
        <family val="2"/>
      </rPr>
      <t>Plant 6</t>
    </r>
    <r>
      <rPr>
        <u/>
        <sz val="12"/>
        <color rgb="FF000000"/>
        <rFont val="Tahoma"/>
        <family val="2"/>
      </rPr>
      <t xml:space="preserve">: </t>
    </r>
  </si>
  <si>
    <t xml:space="preserve">- Must be delivered by short (≤ 30 feet) flat bed trailer with fifth wheel and lift gate. (no B-frames). 
-  All pallet deliveries must fit existing pallet jack with 3 3/4 clearance. </t>
  </si>
  <si>
    <r>
      <t xml:space="preserve">Special Considerations for
 </t>
    </r>
    <r>
      <rPr>
        <b/>
        <u/>
        <sz val="12"/>
        <color rgb="FF000000"/>
        <rFont val="Tahoma"/>
        <family val="2"/>
      </rPr>
      <t>Plant 7</t>
    </r>
    <r>
      <rPr>
        <u/>
        <sz val="12"/>
        <color rgb="FF000000"/>
        <rFont val="Tahoma"/>
        <family val="2"/>
      </rPr>
      <t xml:space="preserve">: </t>
    </r>
  </si>
  <si>
    <t xml:space="preserve">  Special Note: </t>
  </si>
  <si>
    <t>Aluminum Sulfate-liquid (8.3%)</t>
  </si>
  <si>
    <r>
      <t xml:space="preserve">Bulk - delivered in 45,000 lb loads. </t>
    </r>
    <r>
      <rPr>
        <sz val="10"/>
        <color rgb="FFC00000"/>
        <rFont val="Tahoma"/>
        <family val="2"/>
      </rPr>
      <t>Price in dry lbs.</t>
    </r>
  </si>
  <si>
    <r>
      <t>Bulk.</t>
    </r>
    <r>
      <rPr>
        <sz val="10"/>
        <color rgb="FFC00000"/>
        <rFont val="Tahoma"/>
        <family val="2"/>
      </rPr>
      <t xml:space="preserve"> Price in gallons.</t>
    </r>
  </si>
  <si>
    <r>
      <t xml:space="preserve"> Caustic Soda (25%) -bulk
</t>
    </r>
    <r>
      <rPr>
        <i/>
        <sz val="10"/>
        <color theme="1"/>
        <rFont val="Tahoma"/>
        <family val="2"/>
      </rPr>
      <t>special note included</t>
    </r>
  </si>
  <si>
    <t xml:space="preserve"> Caustic Soda (25%) -regular
</t>
  </si>
  <si>
    <t>Size &amp; Wt of drums</t>
  </si>
  <si>
    <r>
      <t>Bulk-No substitutions. Deliver in 4,500 gal loads.</t>
    </r>
    <r>
      <rPr>
        <sz val="10"/>
        <color rgb="FFC00000"/>
        <rFont val="Tahoma"/>
        <family val="2"/>
      </rPr>
      <t xml:space="preserve"> Price in wet lbs.</t>
    </r>
  </si>
  <si>
    <t>Delivers to plant 2</t>
  </si>
  <si>
    <t>See notes for plant 2</t>
  </si>
  <si>
    <t>Chemical Hydrated Lime 400  (50 lb bags)</t>
  </si>
  <si>
    <t>CK - wet lbs ? 4500 gal loads?</t>
  </si>
  <si>
    <r>
      <t xml:space="preserve">dry weight; 50-lb bags   (Note: Pallets to fit electric pallet jack 3-3/4 clearance). </t>
    </r>
    <r>
      <rPr>
        <sz val="10"/>
        <color rgb="FFC00000"/>
        <rFont val="Tahoma"/>
        <family val="2"/>
      </rPr>
      <t>Price in dry lbs.</t>
    </r>
  </si>
  <si>
    <t>Delivers to plant 1,3</t>
  </si>
  <si>
    <t>See notes for plant 1,3</t>
  </si>
  <si>
    <t>CK- wet lbs?</t>
  </si>
  <si>
    <t>Magnifloc LT7989 Flocculent 
-no substitutions</t>
  </si>
  <si>
    <t>Methanol</t>
  </si>
  <si>
    <t>delivered in 350-gal totes</t>
  </si>
  <si>
    <t>Delivers to plants 4</t>
  </si>
  <si>
    <t>See notes for plants 4</t>
  </si>
  <si>
    <t>Nuchar Carbon</t>
  </si>
  <si>
    <t>PAX-18 Polymer -NO substitutions</t>
  </si>
  <si>
    <r>
      <t xml:space="preserve">dry weight; delivered in 350-gal totes. </t>
    </r>
    <r>
      <rPr>
        <sz val="10"/>
        <color rgb="FFC00000"/>
        <rFont val="Tahoma"/>
        <family val="2"/>
      </rPr>
      <t>Price in gal.</t>
    </r>
  </si>
  <si>
    <r>
      <t xml:space="preserve">dry weight; ordered by pallets; delivered in 55 lb containers. </t>
    </r>
    <r>
      <rPr>
        <sz val="10"/>
        <color rgb="FFC00000"/>
        <rFont val="Tahoma"/>
        <family val="2"/>
      </rPr>
      <t>Price in lbs.</t>
    </r>
  </si>
  <si>
    <r>
      <t xml:space="preserve">delivered in 50-lb bags. </t>
    </r>
    <r>
      <rPr>
        <sz val="10"/>
        <color rgb="FFC00000"/>
        <rFont val="Tahoma"/>
        <family val="2"/>
      </rPr>
      <t>Price in lbs.</t>
    </r>
  </si>
  <si>
    <t xml:space="preserve"> Sodium Bi-Sulfite 43%</t>
  </si>
  <si>
    <t>delivered in 55-gal drums-610 lbs</t>
  </si>
  <si>
    <t>gal or lbs?</t>
  </si>
  <si>
    <r>
      <t xml:space="preserve">10-15% solution. </t>
    </r>
    <r>
      <rPr>
        <sz val="10"/>
        <color rgb="FFC00000"/>
        <rFont val="Tahoma"/>
        <family val="2"/>
      </rPr>
      <t xml:space="preserve">Price in gallons.  </t>
    </r>
  </si>
  <si>
    <r>
      <t xml:space="preserve">delivered in 275 gallon totes. Options listed in notes. </t>
    </r>
    <r>
      <rPr>
        <sz val="10"/>
        <color rgb="FFC00000"/>
        <rFont val="Tahoma"/>
        <family val="2"/>
      </rPr>
      <t>Price in gallons.</t>
    </r>
  </si>
  <si>
    <r>
      <t xml:space="preserve">delivered in 50-lb bags. </t>
    </r>
    <r>
      <rPr>
        <sz val="10"/>
        <color rgb="FFC00000"/>
        <rFont val="Tahoma"/>
        <family val="2"/>
      </rPr>
      <t>Price in dry lbs.</t>
    </r>
  </si>
  <si>
    <t xml:space="preserve">Sodium Bi-Sulfite (43%)
</t>
  </si>
  <si>
    <t>15)</t>
  </si>
  <si>
    <t>16)</t>
  </si>
  <si>
    <t>17)</t>
  </si>
  <si>
    <t>18)</t>
  </si>
  <si>
    <t>19)</t>
  </si>
  <si>
    <t>20)</t>
  </si>
  <si>
    <t>21)</t>
  </si>
  <si>
    <t>22)</t>
  </si>
  <si>
    <t>is that drums or gal</t>
  </si>
  <si>
    <t>gallons or totes? should this be divisible?</t>
  </si>
  <si>
    <t>Caustic Soda (25%)
regular</t>
  </si>
  <si>
    <t xml:space="preserve">Nuchar Carbon  </t>
  </si>
  <si>
    <r>
      <t xml:space="preserve">- </t>
    </r>
    <r>
      <rPr>
        <b/>
        <sz val="10"/>
        <color theme="1"/>
        <rFont val="Tahoma"/>
        <family val="2"/>
      </rPr>
      <t>Chlorine, 150-lb cylinders:</t>
    </r>
    <r>
      <rPr>
        <sz val="10"/>
        <color theme="1"/>
        <rFont val="Tahoma"/>
        <family val="2"/>
      </rPr>
      <t xml:space="preserve">  delivery of these cylinders will be coordinated through the Harry Simmons WTP but be delivered to the Sun City Chlorine Booster Pump Station.  We try to schedule the delivery of the tanks with the delivery for Plant 3 (Cabin Creek).  Lift gate is needed for delivery.</t>
    </r>
  </si>
  <si>
    <t>still need??</t>
  </si>
  <si>
    <r>
      <t xml:space="preserve">-  General:  low boom; very sharp turn to dock
-  General: deliveries need to be by vehicles ≤ 40 feet. This may be by enclosed truck, standard box trailer with lift gate or by flatbeds.
-  </t>
    </r>
    <r>
      <rPr>
        <b/>
        <sz val="10"/>
        <color theme="1"/>
        <rFont val="Tahoma"/>
        <family val="2"/>
      </rPr>
      <t>Bulk Caustic Soda (25%):</t>
    </r>
    <r>
      <rPr>
        <sz val="10"/>
        <color theme="1"/>
        <rFont val="Tahoma"/>
        <family val="2"/>
      </rPr>
      <t xml:space="preserve"> Vendor to deliver in 4,000 gallon loads. Vendor will be responsible to transfer into bulk storage tank via their pump and transfer equipment.
-  </t>
    </r>
    <r>
      <rPr>
        <b/>
        <sz val="10"/>
        <color theme="1"/>
        <rFont val="Tahoma"/>
        <family val="2"/>
      </rPr>
      <t>Methanol:</t>
    </r>
    <r>
      <rPr>
        <sz val="10"/>
        <color theme="1"/>
        <rFont val="Tahoma"/>
        <family val="2"/>
      </rPr>
      <t xml:space="preserve"> Vendor will be responsible for off loading and placement of 350 gallon totes.  Vendor will also be required to load empty totes and remove from site.  
-  </t>
    </r>
    <r>
      <rPr>
        <b/>
        <sz val="10"/>
        <color theme="1"/>
        <rFont val="Tahoma"/>
        <family val="2"/>
      </rPr>
      <t xml:space="preserve">PAX-18 Polymer: </t>
    </r>
    <r>
      <rPr>
        <sz val="10"/>
        <color theme="1"/>
        <rFont val="Tahoma"/>
        <family val="2"/>
      </rPr>
      <t xml:space="preserve">Vendor will be responsible for off loading and placement of 350 gallon totes.  Vendor will also be required to load empty totes and remove from site.  </t>
    </r>
  </si>
  <si>
    <r>
      <t xml:space="preserve">- </t>
    </r>
    <r>
      <rPr>
        <b/>
        <sz val="11"/>
        <rFont val="Tahoma"/>
        <family val="2"/>
      </rPr>
      <t xml:space="preserve"> Sodium Hypochlorite (10-15% solution)</t>
    </r>
    <r>
      <rPr>
        <sz val="11"/>
        <rFont val="Tahoma"/>
        <family val="2"/>
      </rPr>
      <t xml:space="preserve"> is still under consideration and there is no guarantee that it will be used. The quantity listed is an estimated quantity that may be needed if the City converts to a bleach system for disinfection purposes at Still Branch.</t>
    </r>
  </si>
  <si>
    <t>CedarCLEAR 757 Poly Aluminum Chloride -NO substitutions</t>
  </si>
  <si>
    <t xml:space="preserve">Sodium Silico Fluoride </t>
  </si>
  <si>
    <t>Magnifloc LT7989 Flocculent 
-NO substitutions</t>
  </si>
  <si>
    <t>do we need to have location 6 &amp; 7?</t>
  </si>
  <si>
    <r>
      <t xml:space="preserve"> *Sodium Hypochlorite </t>
    </r>
    <r>
      <rPr>
        <sz val="10"/>
        <color theme="1"/>
        <rFont val="Tahoma"/>
        <family val="2"/>
      </rPr>
      <t>(10-15% solution)</t>
    </r>
  </si>
  <si>
    <t>**</t>
  </si>
  <si>
    <t xml:space="preserve">XXXXday, XXXXX, 2017 at 2:00 P.M. </t>
  </si>
  <si>
    <t>do we need to separate these out? 
Specifics all go to Potato Creek, but 
Where do the 2 'generals' go?</t>
  </si>
  <si>
    <r>
      <t xml:space="preserve">-  General:  lift arm cross bar on boom raises to height of 10'10" from ground (7' from dock)
-  General:  All pallet deliveries must fit existing pallet jack with 3 3/4 clearance. 
-  </t>
    </r>
    <r>
      <rPr>
        <b/>
        <sz val="10"/>
        <color theme="1"/>
        <rFont val="Tahoma"/>
        <family val="2"/>
      </rPr>
      <t>Chlorine:</t>
    </r>
    <r>
      <rPr>
        <sz val="10"/>
        <color theme="1"/>
        <rFont val="Tahoma"/>
        <family val="2"/>
      </rPr>
      <t xml:space="preserve"> 1-ton cyl:  must be delivered by short (≤ 30 feet) flat bed trailer with fifth wheel and lift gate. (no B-frames).
-  </t>
    </r>
    <r>
      <rPr>
        <b/>
        <sz val="10"/>
        <color theme="1"/>
        <rFont val="Tahoma"/>
        <family val="2"/>
      </rPr>
      <t>Sodium Hypochlorite:</t>
    </r>
    <r>
      <rPr>
        <sz val="10"/>
        <color theme="1"/>
        <rFont val="Tahoma"/>
        <family val="2"/>
      </rPr>
      <t xml:space="preserve"> Facility will only provide outside hookup - vendor is responsible for providing means of off loading chemical.
- </t>
    </r>
    <r>
      <rPr>
        <b/>
        <sz val="10"/>
        <color theme="1"/>
        <rFont val="Tahoma"/>
        <family val="2"/>
      </rPr>
      <t xml:space="preserve"> Liquid Phosphate:</t>
    </r>
    <r>
      <rPr>
        <sz val="10"/>
        <color theme="1"/>
        <rFont val="Tahoma"/>
        <family val="2"/>
      </rPr>
      <t xml:space="preserve"> Valve has to accept 2” Cam Lock Connector; has to fit electric pallet jack with 3 ¾ clearance</t>
    </r>
  </si>
  <si>
    <r>
      <t xml:space="preserve">-  </t>
    </r>
    <r>
      <rPr>
        <b/>
        <sz val="10"/>
        <color theme="1"/>
        <rFont val="Tahoma"/>
        <family val="2"/>
      </rPr>
      <t>Chlorine, 1-ton cyl</t>
    </r>
    <r>
      <rPr>
        <sz val="10"/>
        <color theme="1"/>
        <rFont val="Tahoma"/>
        <family val="2"/>
      </rPr>
      <t xml:space="preserve">:  must be delivered by short (≤ 30 feet) flat bed trailer with fifth wheel and lift gate. (no B-frames).
-  </t>
    </r>
    <r>
      <rPr>
        <b/>
        <sz val="10"/>
        <color theme="1"/>
        <rFont val="Tahoma"/>
        <family val="2"/>
      </rPr>
      <t>Chlorite</t>
    </r>
    <r>
      <rPr>
        <sz val="10"/>
        <color theme="1"/>
        <rFont val="Tahoma"/>
        <family val="2"/>
      </rPr>
      <t xml:space="preserve">:  must be delivered by tanker pumper with rear discharge able to pump 25 ft.
-  </t>
    </r>
    <r>
      <rPr>
        <b/>
        <sz val="10"/>
        <color theme="1"/>
        <rFont val="Tahoma"/>
        <family val="2"/>
      </rPr>
      <t xml:space="preserve">Liquid Phosphate: </t>
    </r>
    <r>
      <rPr>
        <sz val="10"/>
        <color theme="1"/>
        <rFont val="Tahoma"/>
        <family val="2"/>
      </rPr>
      <t xml:space="preserve">Valve has to accept 2” Cam Lock Connector; has to fit electric pallet jack with 3 ¾ clearance
-  </t>
    </r>
    <r>
      <rPr>
        <b/>
        <sz val="10"/>
        <color theme="1"/>
        <rFont val="Tahoma"/>
        <family val="2"/>
      </rPr>
      <t>Sodium Permanganate</t>
    </r>
    <r>
      <rPr>
        <sz val="10"/>
        <color theme="1"/>
        <rFont val="Tahoma"/>
        <family val="2"/>
      </rPr>
      <t>: OPTION 1:  vendor to pump 275 gallons or less of liquid sodium permanganate from their truck with   their own transfer pump and delivery system to the holding storage tank inside the chemical fee room.  OPTION 2:  vendor to supply and install 2-200 gallon tanks and be able to deliver 330 gallons or less of liquid sodium permanganate.  Vendor should be albe to transfer product from their truck into the tanks with their pump and transfer equipment.
-  All pallet deliveries must fit existing pallet jack with 3 3/4 clearance.</t>
    </r>
  </si>
  <si>
    <r>
      <t>275 gallons per tote.</t>
    </r>
    <r>
      <rPr>
        <sz val="10"/>
        <color rgb="FFC00000"/>
        <rFont val="Tahoma"/>
        <family val="2"/>
      </rPr>
      <t xml:space="preserve"> Price in wet lbs.</t>
    </r>
  </si>
  <si>
    <r>
      <t xml:space="preserve">CedarCLEAR 757- </t>
    </r>
    <r>
      <rPr>
        <sz val="10"/>
        <color theme="1"/>
        <rFont val="Tahoma"/>
        <family val="2"/>
      </rPr>
      <t>Poly Aluminum Chloride</t>
    </r>
    <r>
      <rPr>
        <sz val="9"/>
        <color theme="1"/>
        <rFont val="Tahoma"/>
        <family val="2"/>
      </rPr>
      <t xml:space="preserve"> - </t>
    </r>
    <r>
      <rPr>
        <sz val="11"/>
        <color theme="1"/>
        <rFont val="Tahoma"/>
        <family val="2"/>
      </rPr>
      <t>NO Substitutions</t>
    </r>
  </si>
  <si>
    <t xml:space="preserve">CK- wet lbs? had note of Carus 8500; do I need to put that in name? </t>
  </si>
  <si>
    <t>See notes for plant 1,3,7</t>
  </si>
  <si>
    <t>- Must be delivered by short (≤ 30 feet) flat bed trailer with fifth wheel and lift gate. (no B-frames). 
-  All pallet deliveries must fit existing pallet jack with 3 3/4 clearance. 
- Sodium Permanganate: various options available for delivery to plant 6.</t>
  </si>
  <si>
    <t>See notes for plant 6</t>
  </si>
  <si>
    <r>
      <t xml:space="preserve">All Chemicals are to be FOB Griffin, GA with NO fuel adjustment cost. All Chemicals are to be NF 60 Approved and the CAS Registry Number must be provided.                                             </t>
    </r>
    <r>
      <rPr>
        <b/>
        <sz val="11"/>
        <color rgb="FFC00000"/>
        <rFont val="Calibri"/>
        <family val="2"/>
        <scheme val="minor"/>
      </rPr>
      <t>Complete individual contact info if different from below.</t>
    </r>
  </si>
  <si>
    <t xml:space="preserve">Wednesday, April 12, 2017 at 10:00 A.M. </t>
  </si>
  <si>
    <r>
      <t xml:space="preserve">- </t>
    </r>
    <r>
      <rPr>
        <b/>
        <sz val="10"/>
        <rFont val="Tahoma"/>
        <family val="2"/>
      </rPr>
      <t xml:space="preserve"> Sodium Hypochlorite (10-15% solution)</t>
    </r>
    <r>
      <rPr>
        <sz val="10"/>
        <rFont val="Tahoma"/>
        <family val="2"/>
      </rPr>
      <t xml:space="preserve"> is still under consideration and there is no guarantee that it will be used. The quantity listed is an estimated quantity that may be needed if the City converts to a bleach system for disinfection purposes at Still Branch.</t>
    </r>
  </si>
  <si>
    <r>
      <t xml:space="preserve">delivered </t>
    </r>
    <r>
      <rPr>
        <b/>
        <sz val="10"/>
        <color theme="1"/>
        <rFont val="Tahoma"/>
        <family val="2"/>
      </rPr>
      <t xml:space="preserve">55 gallon drums </t>
    </r>
    <r>
      <rPr>
        <sz val="10"/>
        <color theme="1"/>
        <rFont val="Tahoma"/>
        <family val="2"/>
      </rPr>
      <t>@</t>
    </r>
    <r>
      <rPr>
        <b/>
        <sz val="11"/>
        <color theme="1"/>
        <rFont val="Tahoma"/>
        <family val="2"/>
      </rPr>
      <t xml:space="preserve"> </t>
    </r>
    <r>
      <rPr>
        <sz val="11"/>
        <rFont val="Tahoma"/>
        <family val="2"/>
      </rPr>
      <t>700</t>
    </r>
    <r>
      <rPr>
        <sz val="10"/>
        <rFont val="Tahoma"/>
        <family val="2"/>
      </rPr>
      <t xml:space="preserve"> l</t>
    </r>
    <r>
      <rPr>
        <sz val="10"/>
        <color theme="1"/>
        <rFont val="Tahoma"/>
        <family val="2"/>
      </rPr>
      <t>bs ea.</t>
    </r>
    <r>
      <rPr>
        <sz val="10"/>
        <rFont val="Tahoma"/>
        <family val="2"/>
      </rPr>
      <t xml:space="preserve"> (30 drums)</t>
    </r>
    <r>
      <rPr>
        <sz val="10"/>
        <color rgb="FFC00000"/>
        <rFont val="Tahoma"/>
        <family val="2"/>
      </rPr>
      <t xml:space="preserve"> Price in gallons.</t>
    </r>
  </si>
  <si>
    <r>
      <t xml:space="preserve">delivered in </t>
    </r>
    <r>
      <rPr>
        <b/>
        <sz val="10"/>
        <color theme="1"/>
        <rFont val="Tahoma"/>
        <family val="2"/>
      </rPr>
      <t xml:space="preserve">55 gallon drums </t>
    </r>
    <r>
      <rPr>
        <sz val="10"/>
        <color theme="1"/>
        <rFont val="Tahoma"/>
        <family val="2"/>
      </rPr>
      <t>@</t>
    </r>
    <r>
      <rPr>
        <sz val="11"/>
        <rFont val="Tahoma"/>
        <family val="2"/>
      </rPr>
      <t xml:space="preserve"> 700</t>
    </r>
    <r>
      <rPr>
        <sz val="10"/>
        <color theme="1"/>
        <rFont val="Tahoma"/>
        <family val="2"/>
      </rPr>
      <t xml:space="preserve"> lbs ea. (305 drums) </t>
    </r>
    <r>
      <rPr>
        <sz val="10"/>
        <color rgb="FFC00000"/>
        <rFont val="Tahoma"/>
        <family val="2"/>
      </rPr>
      <t xml:space="preserve"> Price in gallons.</t>
    </r>
  </si>
  <si>
    <t>10)</t>
  </si>
  <si>
    <r>
      <t xml:space="preserve">- </t>
    </r>
    <r>
      <rPr>
        <b/>
        <sz val="8"/>
        <color theme="1"/>
        <rFont val="Tahoma"/>
        <family val="2"/>
      </rPr>
      <t>Chlorine, 150-lb cylinders:</t>
    </r>
    <r>
      <rPr>
        <sz val="8"/>
        <color theme="1"/>
        <rFont val="Tahoma"/>
        <family val="2"/>
      </rPr>
      <t xml:space="preserve">  delivery of these cylinders will be coordinated through the Harry Simmons WTP but be delivered to the Sun City Chlorine Booster Pump Station.  We try to schedule the delivery of the tanks with the delivery for Plant 3 (Cabin Creek).  Lift gate is needed for delivery.</t>
    </r>
  </si>
  <si>
    <r>
      <t xml:space="preserve">- </t>
    </r>
    <r>
      <rPr>
        <b/>
        <sz val="8"/>
        <rFont val="Tahoma"/>
        <family val="2"/>
      </rPr>
      <t xml:space="preserve"> Sodium Hypochlorite (10-15% solution)</t>
    </r>
    <r>
      <rPr>
        <sz val="8"/>
        <rFont val="Tahoma"/>
        <family val="2"/>
      </rPr>
      <t xml:space="preserve"> is still under consideration and there is no guarantee that it will be used. The quantity listed is an estimated quantity that may be needed if the City converts to a bleach system for disinfection purposes at Still Branch.</t>
    </r>
  </si>
  <si>
    <r>
      <t xml:space="preserve">Special Considerations for
 </t>
    </r>
    <r>
      <rPr>
        <b/>
        <u/>
        <sz val="11"/>
        <color rgb="FF000000"/>
        <rFont val="Tahoma"/>
        <family val="2"/>
      </rPr>
      <t>Plant 1</t>
    </r>
    <r>
      <rPr>
        <u/>
        <sz val="11"/>
        <color rgb="FF000000"/>
        <rFont val="Tahoma"/>
        <family val="2"/>
      </rPr>
      <t xml:space="preserve">: </t>
    </r>
  </si>
  <si>
    <r>
      <t xml:space="preserve">Special Considerations for
</t>
    </r>
    <r>
      <rPr>
        <b/>
        <u/>
        <sz val="11"/>
        <color rgb="FF000000"/>
        <rFont val="Tahoma"/>
        <family val="2"/>
      </rPr>
      <t xml:space="preserve"> Plant 2</t>
    </r>
    <r>
      <rPr>
        <u/>
        <sz val="11"/>
        <color rgb="FF000000"/>
        <rFont val="Tahoma"/>
        <family val="2"/>
      </rPr>
      <t xml:space="preserve">: </t>
    </r>
  </si>
  <si>
    <r>
      <t xml:space="preserve">Special Considerations for
 </t>
    </r>
    <r>
      <rPr>
        <b/>
        <u/>
        <sz val="11"/>
        <color rgb="FF000000"/>
        <rFont val="Tahoma"/>
        <family val="2"/>
      </rPr>
      <t>Plants 3, 4 and 5</t>
    </r>
    <r>
      <rPr>
        <u/>
        <sz val="11"/>
        <color rgb="FF000000"/>
        <rFont val="Tahoma"/>
        <family val="2"/>
      </rPr>
      <t xml:space="preserve">: </t>
    </r>
  </si>
  <si>
    <r>
      <t xml:space="preserve">Special Considerations for
 </t>
    </r>
    <r>
      <rPr>
        <b/>
        <u/>
        <sz val="11"/>
        <color rgb="FF000000"/>
        <rFont val="Tahoma"/>
        <family val="2"/>
      </rPr>
      <t>Plant 6</t>
    </r>
    <r>
      <rPr>
        <u/>
        <sz val="11"/>
        <color rgb="FF000000"/>
        <rFont val="Tahoma"/>
        <family val="2"/>
      </rPr>
      <t xml:space="preserve">: </t>
    </r>
  </si>
  <si>
    <r>
      <t xml:space="preserve">Special Considerations for
 </t>
    </r>
    <r>
      <rPr>
        <b/>
        <u/>
        <sz val="11"/>
        <color rgb="FF000000"/>
        <rFont val="Tahoma"/>
        <family val="2"/>
      </rPr>
      <t>Plant 7</t>
    </r>
    <r>
      <rPr>
        <u/>
        <sz val="11"/>
        <color rgb="FF000000"/>
        <rFont val="Tahoma"/>
        <family val="2"/>
      </rPr>
      <t xml:space="preserve">: </t>
    </r>
  </si>
  <si>
    <r>
      <t xml:space="preserve">-  Make sure you meet the plant specific delivery considerations for the chemicals singled out below.
-  Any specific questions are to be submitted; they will be answered by the specific plant and you will receive an email response.  Any questions of significance will be compiled into an addendum.
-  </t>
    </r>
    <r>
      <rPr>
        <b/>
        <sz val="8"/>
        <color theme="1"/>
        <rFont val="Tahoma"/>
        <family val="2"/>
      </rPr>
      <t>Invoices are to be sent to the ordering plant.</t>
    </r>
  </si>
  <si>
    <t xml:space="preserve">Magnifloc LT7989 Flocculent </t>
  </si>
  <si>
    <r>
      <t xml:space="preserve">liquid polymer; delivered in 55 gal drums. </t>
    </r>
    <r>
      <rPr>
        <sz val="10"/>
        <color rgb="FFC00000"/>
        <rFont val="Tahoma"/>
        <family val="2"/>
      </rPr>
      <t>Price in wet lbs.</t>
    </r>
  </si>
  <si>
    <r>
      <t xml:space="preserve">All Chemicals are to be FOB Griffin, GA with </t>
    </r>
    <r>
      <rPr>
        <b/>
        <u/>
        <sz val="15"/>
        <color theme="3"/>
        <rFont val="Calibri"/>
        <family val="2"/>
        <scheme val="minor"/>
      </rPr>
      <t>NO fuel adjustmen</t>
    </r>
    <r>
      <rPr>
        <b/>
        <sz val="14"/>
        <color theme="3"/>
        <rFont val="Calibri"/>
        <family val="2"/>
        <scheme val="minor"/>
      </rPr>
      <t xml:space="preserve">t cost. All Chemicals are to be NSF 60 Approved and the CAS Registry Number must be provided.                                                        </t>
    </r>
    <r>
      <rPr>
        <b/>
        <sz val="11"/>
        <color rgb="FFC00000"/>
        <rFont val="Calibri"/>
        <family val="2"/>
        <scheme val="minor"/>
      </rPr>
      <t>Complete individual contact info if different from below.</t>
    </r>
  </si>
  <si>
    <t>BID #21-009</t>
  </si>
  <si>
    <t>FY22-FY23 WATER TREATMENT CHEMICALS</t>
  </si>
  <si>
    <t xml:space="preserve">Tuesday, April 5, 2021 at 2:00 P.M. </t>
  </si>
  <si>
    <r>
      <t xml:space="preserve">-  </t>
    </r>
    <r>
      <rPr>
        <b/>
        <sz val="8"/>
        <color theme="1"/>
        <rFont val="Tahoma"/>
        <family val="2"/>
      </rPr>
      <t>Chlorine, 1-ton cyl</t>
    </r>
    <r>
      <rPr>
        <sz val="8"/>
        <color theme="1"/>
        <rFont val="Tahoma"/>
        <family val="2"/>
      </rPr>
      <t xml:space="preserve">:  must be delivered by short (≤ 30 feet) flat bed trailer with fifth wheel and lift gate. (no B-frames).
-  </t>
    </r>
    <r>
      <rPr>
        <b/>
        <sz val="8"/>
        <color theme="1"/>
        <rFont val="Tahoma"/>
        <family val="2"/>
      </rPr>
      <t>Chlorite</t>
    </r>
    <r>
      <rPr>
        <sz val="8"/>
        <color theme="1"/>
        <rFont val="Tahoma"/>
        <family val="2"/>
      </rPr>
      <t xml:space="preserve">:  must be delivered by tanker pumper with rear discharge able to pump 25 ft.
-  </t>
    </r>
    <r>
      <rPr>
        <b/>
        <sz val="8"/>
        <color theme="1"/>
        <rFont val="Tahoma"/>
        <family val="2"/>
      </rPr>
      <t xml:space="preserve">Liquid Phosphate: </t>
    </r>
    <r>
      <rPr>
        <sz val="8"/>
        <color theme="1"/>
        <rFont val="Tahoma"/>
        <family val="2"/>
      </rPr>
      <t xml:space="preserve">Valve has to accept 2” Cam Lock Connector; has to fit electric pallet jack with 3 ¾ clearance
</t>
    </r>
    <r>
      <rPr>
        <sz val="8"/>
        <color theme="1"/>
        <rFont val="Tahoma"/>
        <family val="2"/>
      </rPr>
      <t>-  All pallet deliveries must fit existing pallet jack with 3 3/4 clearance.</t>
    </r>
  </si>
  <si>
    <t xml:space="preserve">
- Sodium Permanganate: various options available for delivery to plant 6. OPTION 1:  vendor to pump 275 gallons or less of liquid sodium permanganate from their truck with   their own transfer pump and delivery system to the holding storage tank inside the chemical fee room.  OPTION 2:  vendor to supply and install 2-200 gallon tanks and be able to deliver 330 gallons or less of liquid sodium permanganate.  Vendor should be albe to transfer product from their truck into the tanks with their pump and transfer equipment.</t>
  </si>
  <si>
    <r>
      <t xml:space="preserve">-  General:  lift arm cross bar on boom raises to height of 10'10" from ground (7' from dock)
-  General:  All pallet deliveries must fit existing pallet jack with 3 3/4 clearance. 
-  </t>
    </r>
    <r>
      <rPr>
        <b/>
        <sz val="8"/>
        <color theme="1"/>
        <rFont val="Tahoma"/>
        <family val="2"/>
      </rPr>
      <t>Sodium Hypochlorite:</t>
    </r>
    <r>
      <rPr>
        <sz val="8"/>
        <color theme="1"/>
        <rFont val="Tahoma"/>
        <family val="2"/>
      </rPr>
      <t xml:space="preserve"> Facility will only provide hookup just inside storage room door- vendor is responsible for providing means of off loading chemical.
- </t>
    </r>
    <r>
      <rPr>
        <b/>
        <sz val="8"/>
        <color theme="1"/>
        <rFont val="Tahoma"/>
        <family val="2"/>
      </rPr>
      <t xml:space="preserve"> Liquid Phosphate:</t>
    </r>
    <r>
      <rPr>
        <sz val="8"/>
        <color theme="1"/>
        <rFont val="Tahoma"/>
        <family val="2"/>
      </rPr>
      <t xml:space="preserve"> Valve has to accept 2” Cam Lock Connector; has to fit pallet jack with 3 ¾ clearance</t>
    </r>
  </si>
  <si>
    <t xml:space="preserve"> Caustic Soda (25%) -totes
</t>
  </si>
  <si>
    <r>
      <t>delivered 250-300 Gal Totes.</t>
    </r>
    <r>
      <rPr>
        <sz val="10"/>
        <color rgb="FFC00000"/>
        <rFont val="Tahoma"/>
        <family val="2"/>
      </rPr>
      <t xml:space="preserve"> Price in lbs.</t>
    </r>
  </si>
  <si>
    <t>470-497-3385; ishakir@cityofgriffin.com</t>
  </si>
  <si>
    <t>Delivers to plant 4</t>
  </si>
  <si>
    <t>See notes for plant 4</t>
  </si>
  <si>
    <t>770-229-6609; rclark@cityofgriffin.com</t>
  </si>
  <si>
    <t>770-233-2974; mdrolet@cityofgriffin.com</t>
  </si>
  <si>
    <t>Delivers to plant 1 &amp; 7</t>
  </si>
  <si>
    <t>See notes for plant 1 &amp; 7</t>
  </si>
  <si>
    <r>
      <t>Bulk.</t>
    </r>
    <r>
      <rPr>
        <sz val="10"/>
        <color rgb="FFC00000"/>
        <rFont val="Tahoma"/>
        <family val="2"/>
      </rPr>
      <t xml:space="preserve"> Price in lbs.</t>
    </r>
  </si>
  <si>
    <t>6)</t>
  </si>
  <si>
    <t>678-692-0407; mmelton@cityofgriffin.com</t>
  </si>
  <si>
    <t>770-233-2974; mdrolet@cityofgriffin.com                      678-692-0407; mmelton@cityofgriffin.com</t>
  </si>
  <si>
    <t>Aluminum Sulfate Solution</t>
  </si>
  <si>
    <t xml:space="preserve">Liquid Chlorine (1 Ton cyl) </t>
  </si>
  <si>
    <r>
      <t xml:space="preserve"> Sodium Hypochlorite </t>
    </r>
    <r>
      <rPr>
        <sz val="10"/>
        <color theme="1"/>
        <rFont val="Tahoma"/>
        <family val="2"/>
      </rPr>
      <t>(10-15% solution)</t>
    </r>
  </si>
  <si>
    <r>
      <t xml:space="preserve">-  General:  low boom; very sharp turn to dock
-  General: deliveries need to be by vehicles ≤ 40 feet. This may be by enclosed truck, standard box trailer with lift gate
-  </t>
    </r>
    <r>
      <rPr>
        <b/>
        <sz val="8"/>
        <color theme="1"/>
        <rFont val="Tahoma"/>
        <family val="2"/>
      </rPr>
      <t>Bulk Caustic Soda (25%):</t>
    </r>
    <r>
      <rPr>
        <sz val="8"/>
        <color theme="1"/>
        <rFont val="Tahoma"/>
        <family val="2"/>
      </rPr>
      <t xml:space="preserve"> Vendor to deliver in 4,000 gallon loads. Vendor will be responsible to transfer into bulk storage tank via their pump and transfer equipment.</t>
    </r>
  </si>
  <si>
    <t xml:space="preserve">Harry Simmons               Still Branch Reservoir            Cabin Creek                         Potato Creek                        Shoal Creek                       Flint River Pump Sta                    Sun City                  
229 N. Expressway         2045 Flat Shoals Rd              1140 N Hill Street                1150 County Line Rd          2940 W Ellis Rd                 1010 Salem Road                        1196 Jordan Hill Rd                 
Griffin, GA  30223            Concord, GA  30206             Griffin, GA  30224               Griffin, GA  30224               Griffin, GA  30224             Griffin, GA  30224                        Griffin, GA  30223              </t>
  </si>
  <si>
    <t xml:space="preserve">         1                                2                                3                                  4                                5                                6                                   7                                   </t>
  </si>
  <si>
    <t xml:space="preserve">8A - 2P deliveries     |         8A - 2P deliveries       |        10A- 2P deliveries      |    8A - 2P deliveries       |      8A - 2P deliveries      |  Contact 24hr in adv to schedule    |      8A - 2P deliveries      </t>
  </si>
  <si>
    <r>
      <t>Bulk.</t>
    </r>
    <r>
      <rPr>
        <sz val="10"/>
        <color rgb="FFFF0000"/>
        <rFont val="Tahoma"/>
        <family val="2"/>
      </rPr>
      <t xml:space="preserve"> </t>
    </r>
    <r>
      <rPr>
        <sz val="10"/>
        <color rgb="FFC00000"/>
        <rFont val="Tahoma"/>
        <family val="2"/>
      </rPr>
      <t>Price in wet lbs.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</si>
</sst>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4" formatCode="_(&quot;$&quot;* #,##0.00_);_(&quot;$&quot;* \(#,##0.00\);_(&quot;$&quot;* &quot;-&quot;??_);_(@_)"/>
    <numFmt numFmtId="43" formatCode="_(* #,##0.00_);_(* \(#,##0.00\);_(* &quot;-&quot;??_);_(@_)"/>
    <numFmt numFmtId="164" formatCode="[$-409]mmmm\ d\,\ yyyy;@"/>
    <numFmt numFmtId="165" formatCode="##0.00####"/>
    <numFmt numFmtId="166" formatCode="#,##0.000000"/>
    <numFmt numFmtId="167" formatCode="&quot;$&quot;#,##0.000000"/>
    <numFmt numFmtId="168" formatCode="##0.00##########"/>
    <numFmt numFmtId="169" formatCode="#,##0.000"/>
    <numFmt numFmtId="170" formatCode="##0.0#####"/>
    <numFmt numFmtId="171" formatCode="##0.0######"/>
    <numFmt numFmtId="172" formatCode="##0.0#######"/>
    <numFmt numFmtId="173" formatCode="##0.00########"/>
    <numFmt numFmtId="174" formatCode="_([$$-409]* #,##0.00_);_([$$-409]* \(#,##0.00\);_([$$-409]* &quot;-&quot;??_);_(@_)"/>
    <numFmt numFmtId="175" formatCode="_(* #,##0_);_(* \(#,##0\);_(* &quot;-&quot;??_);_(@_)"/>
    <numFmt numFmtId="176" formatCode="0.000000"/>
    <numFmt numFmtId="177" formatCode="m/d/yy;@"/>
  </numFmts>
  <fonts count="72" x14ac:knownFonts="1">
    <font>
      <sz val="11"/>
      <color theme="1"/>
      <name val="Arial"/>
      <family val="2"/>
    </font>
    <font>
      <sz val="10"/>
      <color theme="1"/>
      <name val="Tahoma"/>
      <family val="2"/>
    </font>
    <font>
      <sz val="10"/>
      <color theme="1"/>
      <name val="Tahoma"/>
      <family val="2"/>
    </font>
    <font>
      <sz val="11"/>
      <color theme="1"/>
      <name val="Calibri"/>
      <family val="2"/>
      <scheme val="minor"/>
    </font>
    <font>
      <sz val="11"/>
      <color theme="1"/>
      <name val="Arial"/>
      <family val="2"/>
    </font>
    <font>
      <sz val="22"/>
      <color indexed="8"/>
      <name val="Arial"/>
      <family val="2"/>
    </font>
    <font>
      <sz val="11"/>
      <color theme="1"/>
      <name val="Tahoma"/>
      <family val="2"/>
    </font>
    <font>
      <b/>
      <sz val="12"/>
      <color indexed="8"/>
      <name val="Arial"/>
      <family val="2"/>
    </font>
    <font>
      <b/>
      <sz val="16"/>
      <color indexed="10"/>
      <name val="Arial"/>
      <family val="2"/>
    </font>
    <font>
      <sz val="12"/>
      <color theme="1"/>
      <name val="Tahoma"/>
      <family val="2"/>
    </font>
    <font>
      <sz val="12"/>
      <color theme="1"/>
      <name val="Arial"/>
      <family val="2"/>
    </font>
    <font>
      <b/>
      <sz val="24"/>
      <color indexed="8"/>
      <name val="Arial"/>
      <family val="2"/>
    </font>
    <font>
      <sz val="10"/>
      <color theme="1"/>
      <name val="Arial"/>
      <family val="2"/>
    </font>
    <font>
      <b/>
      <sz val="12"/>
      <color theme="1"/>
      <name val="Tahoma"/>
      <family val="2"/>
    </font>
    <font>
      <sz val="12"/>
      <name val="Tahoma"/>
      <family val="2"/>
    </font>
    <font>
      <b/>
      <sz val="11"/>
      <color theme="1"/>
      <name val="Tahoma"/>
      <family val="2"/>
    </font>
    <font>
      <b/>
      <sz val="11"/>
      <name val="Tahoma"/>
      <family val="2"/>
    </font>
    <font>
      <b/>
      <sz val="11"/>
      <color theme="1"/>
      <name val="Arial"/>
      <family val="2"/>
    </font>
    <font>
      <sz val="10"/>
      <name val="Tahoma"/>
      <family val="2"/>
    </font>
    <font>
      <b/>
      <sz val="12"/>
      <name val="Tahoma"/>
      <family val="2"/>
    </font>
    <font>
      <sz val="11"/>
      <name val="Tahoma"/>
      <family val="2"/>
    </font>
    <font>
      <sz val="11"/>
      <color rgb="FFFF0000"/>
      <name val="Tahoma"/>
      <family val="2"/>
    </font>
    <font>
      <b/>
      <sz val="15"/>
      <color theme="3"/>
      <name val="Calibri"/>
      <family val="2"/>
      <scheme val="minor"/>
    </font>
    <font>
      <b/>
      <sz val="11"/>
      <color theme="3"/>
      <name val="Calibri"/>
      <family val="2"/>
      <scheme val="minor"/>
    </font>
    <font>
      <sz val="10"/>
      <color theme="1"/>
      <name val="Tahoma"/>
      <family val="2"/>
    </font>
    <font>
      <b/>
      <sz val="10"/>
      <color theme="1"/>
      <name val="Tahoma"/>
      <family val="2"/>
    </font>
    <font>
      <sz val="9"/>
      <color theme="1"/>
      <name val="Tahoma"/>
      <family val="2"/>
    </font>
    <font>
      <b/>
      <sz val="9"/>
      <color theme="1"/>
      <name val="Tahoma"/>
      <family val="2"/>
    </font>
    <font>
      <sz val="8"/>
      <color theme="1"/>
      <name val="Tahoma"/>
      <family val="2"/>
    </font>
    <font>
      <b/>
      <sz val="8"/>
      <color theme="1"/>
      <name val="Tahoma"/>
      <family val="2"/>
    </font>
    <font>
      <b/>
      <sz val="16"/>
      <color theme="1"/>
      <name val="Tahoma"/>
      <family val="2"/>
    </font>
    <font>
      <b/>
      <sz val="13"/>
      <color theme="1"/>
      <name val="Tahoma"/>
      <family val="2"/>
    </font>
    <font>
      <u/>
      <sz val="12"/>
      <color theme="1"/>
      <name val="Tahoma"/>
      <family val="2"/>
    </font>
    <font>
      <u/>
      <sz val="11"/>
      <color theme="1"/>
      <name val="Tahoma"/>
      <family val="2"/>
    </font>
    <font>
      <b/>
      <sz val="14"/>
      <color theme="1"/>
      <name val="Tahoma"/>
      <family val="2"/>
    </font>
    <font>
      <sz val="11"/>
      <color rgb="FFA50021"/>
      <name val="Tahoma"/>
      <family val="2"/>
    </font>
    <font>
      <b/>
      <sz val="14"/>
      <color rgb="FFA50021"/>
      <name val="Tahoma"/>
      <family val="2"/>
    </font>
    <font>
      <sz val="10"/>
      <color rgb="FFC00000"/>
      <name val="Tahoma"/>
      <family val="2"/>
    </font>
    <font>
      <sz val="12"/>
      <color rgb="FFA50021"/>
      <name val="Tahoma"/>
      <family val="2"/>
    </font>
    <font>
      <sz val="14"/>
      <color rgb="FFA50021"/>
      <name val="Tahoma"/>
      <family val="2"/>
    </font>
    <font>
      <i/>
      <sz val="10"/>
      <color theme="1"/>
      <name val="Tahoma"/>
      <family val="2"/>
    </font>
    <font>
      <i/>
      <sz val="10"/>
      <name val="Tahoma"/>
      <family val="2"/>
    </font>
    <font>
      <b/>
      <sz val="11"/>
      <color rgb="FFFF0000"/>
      <name val="Tahoma"/>
      <family val="2"/>
    </font>
    <font>
      <b/>
      <sz val="14"/>
      <color theme="3"/>
      <name val="Calibri"/>
      <family val="2"/>
      <scheme val="minor"/>
    </font>
    <font>
      <b/>
      <sz val="12"/>
      <color theme="3"/>
      <name val="Calibri"/>
      <family val="2"/>
      <scheme val="minor"/>
    </font>
    <font>
      <b/>
      <u val="singleAccounting"/>
      <sz val="12"/>
      <color theme="3"/>
      <name val="Calibri"/>
      <family val="2"/>
      <scheme val="minor"/>
    </font>
    <font>
      <sz val="9.5"/>
      <color theme="1"/>
      <name val="Tahoma"/>
      <family val="2"/>
    </font>
    <font>
      <b/>
      <sz val="20"/>
      <color theme="1"/>
      <name val="Tahoma"/>
      <family val="2"/>
    </font>
    <font>
      <b/>
      <u/>
      <sz val="12"/>
      <color rgb="FF000000"/>
      <name val="Tahoma"/>
      <family val="2"/>
    </font>
    <font>
      <u/>
      <sz val="12"/>
      <color rgb="FF000000"/>
      <name val="Tahoma"/>
      <family val="2"/>
    </font>
    <font>
      <b/>
      <u/>
      <sz val="12"/>
      <name val="Tahoma"/>
      <family val="2"/>
    </font>
    <font>
      <sz val="10"/>
      <color rgb="FFA50021"/>
      <name val="Tahoma"/>
      <family val="2"/>
    </font>
    <font>
      <b/>
      <sz val="10"/>
      <color rgb="FFC00000"/>
      <name val="Tahoma"/>
      <family val="2"/>
    </font>
    <font>
      <b/>
      <sz val="11"/>
      <color rgb="FFC00000"/>
      <name val="Tahoma"/>
      <family val="2"/>
    </font>
    <font>
      <b/>
      <sz val="12"/>
      <color rgb="FFC00000"/>
      <name val="Tahoma"/>
      <family val="2"/>
    </font>
    <font>
      <b/>
      <sz val="8"/>
      <color rgb="FFC00000"/>
      <name val="Tahoma"/>
      <family val="2"/>
    </font>
    <font>
      <b/>
      <sz val="14"/>
      <color rgb="FFC00000"/>
      <name val="Tahoma"/>
      <family val="2"/>
    </font>
    <font>
      <b/>
      <sz val="11"/>
      <color rgb="FFA50021"/>
      <name val="Tahoma"/>
      <family val="2"/>
    </font>
    <font>
      <sz val="9"/>
      <color indexed="81"/>
      <name val="Tahoma"/>
      <family val="2"/>
    </font>
    <font>
      <b/>
      <sz val="9"/>
      <color indexed="81"/>
      <name val="Tahoma"/>
      <family val="2"/>
    </font>
    <font>
      <b/>
      <sz val="11"/>
      <color rgb="FFC00000"/>
      <name val="Calibri"/>
      <family val="2"/>
      <scheme val="minor"/>
    </font>
    <font>
      <b/>
      <sz val="10"/>
      <name val="Tahoma"/>
      <family val="2"/>
    </font>
    <font>
      <b/>
      <sz val="9"/>
      <color rgb="FFFF0000"/>
      <name val="Tahoma"/>
      <family val="2"/>
    </font>
    <font>
      <b/>
      <sz val="9"/>
      <color theme="3"/>
      <name val="Calibri"/>
      <family val="2"/>
      <scheme val="minor"/>
    </font>
    <font>
      <b/>
      <u/>
      <sz val="8"/>
      <color rgb="FF000000"/>
      <name val="Tahoma"/>
      <family val="2"/>
    </font>
    <font>
      <sz val="8"/>
      <name val="Tahoma"/>
      <family val="2"/>
    </font>
    <font>
      <b/>
      <sz val="8"/>
      <name val="Tahoma"/>
      <family val="2"/>
    </font>
    <font>
      <u/>
      <sz val="11"/>
      <color rgb="FF000000"/>
      <name val="Tahoma"/>
      <family val="2"/>
    </font>
    <font>
      <b/>
      <u/>
      <sz val="11"/>
      <color rgb="FF000000"/>
      <name val="Tahoma"/>
      <family val="2"/>
    </font>
    <font>
      <b/>
      <u/>
      <sz val="11"/>
      <name val="Tahoma"/>
      <family val="2"/>
    </font>
    <font>
      <b/>
      <u/>
      <sz val="15"/>
      <color theme="3"/>
      <name val="Calibri"/>
      <family val="2"/>
      <scheme val="minor"/>
    </font>
    <font>
      <sz val="10"/>
      <color rgb="FFFF0000"/>
      <name val="Tahoma"/>
      <family val="2"/>
    </font>
  </fonts>
  <fills count="11">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59999389629810485"/>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bottom style="thick">
        <color theme="4"/>
      </bottom>
      <diagonal/>
    </border>
    <border>
      <left/>
      <right/>
      <top/>
      <bottom style="double">
        <color indexed="64"/>
      </bottom>
      <diagonal/>
    </border>
    <border>
      <left/>
      <right/>
      <top style="thin">
        <color indexed="64"/>
      </top>
      <bottom/>
      <diagonal/>
    </border>
    <border>
      <left/>
      <right/>
      <top/>
      <bottom style="hair">
        <color indexed="64"/>
      </bottom>
      <diagonal/>
    </border>
    <border>
      <left/>
      <right/>
      <top style="hair">
        <color indexed="64"/>
      </top>
      <bottom style="thin">
        <color indexed="64"/>
      </bottom>
      <diagonal/>
    </border>
    <border>
      <left/>
      <right/>
      <top style="double">
        <color indexed="64"/>
      </top>
      <bottom/>
      <diagonal/>
    </border>
    <border>
      <left/>
      <right style="medium">
        <color indexed="64"/>
      </right>
      <top/>
      <bottom/>
      <diagonal/>
    </border>
    <border>
      <left/>
      <right/>
      <top style="thin">
        <color indexed="64"/>
      </top>
      <bottom style="hair">
        <color indexed="64"/>
      </bottom>
      <diagonal/>
    </border>
  </borders>
  <cellStyleXfs count="6">
    <xf numFmtId="0" fontId="0" fillId="0" borderId="0"/>
    <xf numFmtId="43" fontId="4" fillId="0" borderId="0" applyFont="0" applyFill="0" applyBorder="0" applyAlignment="0" applyProtection="0"/>
    <xf numFmtId="0" fontId="22" fillId="0" borderId="16" applyNumberFormat="0" applyFill="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cellStyleXfs>
  <cellXfs count="247">
    <xf numFmtId="0" fontId="0" fillId="0" borderId="0" xfId="0"/>
    <xf numFmtId="0" fontId="0" fillId="0" borderId="0" xfId="0" applyAlignment="1">
      <alignment horizontal="center" vertical="center"/>
    </xf>
    <xf numFmtId="0" fontId="5" fillId="0" borderId="0" xfId="0" applyFont="1" applyAlignment="1"/>
    <xf numFmtId="0" fontId="6" fillId="0" borderId="0" xfId="0" applyFont="1"/>
    <xf numFmtId="0" fontId="0" fillId="0" borderId="0" xfId="0" applyFill="1"/>
    <xf numFmtId="0" fontId="7" fillId="0" borderId="0" xfId="0" applyFont="1" applyAlignment="1">
      <alignment horizontal="right"/>
    </xf>
    <xf numFmtId="0" fontId="9" fillId="0" borderId="0" xfId="0" applyFont="1" applyAlignment="1">
      <alignment horizontal="right"/>
    </xf>
    <xf numFmtId="0" fontId="11" fillId="0" borderId="0" xfId="0" applyFont="1" applyAlignment="1"/>
    <xf numFmtId="0" fontId="0" fillId="2" borderId="0" xfId="0" applyFill="1"/>
    <xf numFmtId="0" fontId="12" fillId="0" borderId="0" xfId="0" applyFont="1"/>
    <xf numFmtId="0" fontId="9" fillId="0" borderId="0" xfId="0" applyFont="1"/>
    <xf numFmtId="0" fontId="10" fillId="0" borderId="0" xfId="0" applyFont="1"/>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4" fillId="3" borderId="4" xfId="0" applyFont="1" applyFill="1" applyBorder="1" applyAlignment="1">
      <alignment horizontal="center" vertical="center" textRotation="90" wrapText="1"/>
    </xf>
    <xf numFmtId="0" fontId="14" fillId="0" borderId="4" xfId="0" applyFont="1" applyFill="1" applyBorder="1" applyAlignment="1">
      <alignment horizontal="center" vertical="center" textRotation="90" wrapText="1"/>
    </xf>
    <xf numFmtId="0" fontId="14" fillId="0" borderId="5" xfId="0" applyFont="1" applyFill="1" applyBorder="1" applyAlignment="1">
      <alignment horizontal="center" vertical="center" textRotation="90" wrapText="1"/>
    </xf>
    <xf numFmtId="0" fontId="14" fillId="0" borderId="6" xfId="0" applyFont="1" applyFill="1" applyBorder="1" applyAlignment="1">
      <alignment horizontal="center" vertical="center" textRotation="90" wrapText="1"/>
    </xf>
    <xf numFmtId="0" fontId="6" fillId="0" borderId="0" xfId="0" applyFont="1" applyFill="1" applyAlignment="1">
      <alignment horizontal="center" vertical="center"/>
    </xf>
    <xf numFmtId="0" fontId="6" fillId="0" borderId="0" xfId="0" applyFont="1" applyAlignment="1">
      <alignment horizontal="center" vertical="center"/>
    </xf>
    <xf numFmtId="0" fontId="16" fillId="0" borderId="6" xfId="0" applyFont="1" applyFill="1" applyBorder="1" applyAlignment="1">
      <alignment horizontal="center" vertical="center" wrapText="1"/>
    </xf>
    <xf numFmtId="0" fontId="17" fillId="0" borderId="5" xfId="0" applyFont="1" applyFill="1" applyBorder="1" applyAlignment="1">
      <alignment horizontal="center"/>
    </xf>
    <xf numFmtId="0" fontId="16" fillId="0" borderId="10" xfId="0" applyFont="1" applyFill="1" applyBorder="1" applyAlignment="1">
      <alignment horizontal="center" vertical="center" wrapText="1"/>
    </xf>
    <xf numFmtId="0" fontId="19" fillId="4" borderId="12" xfId="0" applyFont="1" applyFill="1" applyBorder="1" applyAlignment="1">
      <alignment horizontal="center" vertical="center" wrapText="1"/>
    </xf>
    <xf numFmtId="165" fontId="6" fillId="4" borderId="12" xfId="0" applyNumberFormat="1" applyFont="1" applyFill="1" applyBorder="1" applyAlignment="1">
      <alignment horizontal="center" vertical="center" wrapText="1"/>
    </xf>
    <xf numFmtId="166" fontId="6" fillId="4" borderId="12" xfId="0" applyNumberFormat="1" applyFont="1" applyFill="1" applyBorder="1" applyAlignment="1">
      <alignment horizontal="center" vertical="center" wrapText="1"/>
    </xf>
    <xf numFmtId="0" fontId="6" fillId="0" borderId="0" xfId="0" applyFont="1" applyFill="1" applyAlignment="1">
      <alignment vertical="center"/>
    </xf>
    <xf numFmtId="0" fontId="13" fillId="4" borderId="14" xfId="0" applyFont="1" applyFill="1" applyBorder="1" applyAlignment="1">
      <alignment horizontal="center" vertical="center" wrapText="1"/>
    </xf>
    <xf numFmtId="39" fontId="20" fillId="4" borderId="14" xfId="1" quotePrefix="1" applyNumberFormat="1" applyFont="1" applyFill="1" applyBorder="1" applyAlignment="1">
      <alignment horizontal="center" vertical="center" wrapText="1"/>
    </xf>
    <xf numFmtId="0" fontId="19" fillId="0" borderId="12" xfId="0" applyFont="1" applyFill="1" applyBorder="1" applyAlignment="1">
      <alignment horizontal="center" vertical="center" wrapText="1"/>
    </xf>
    <xf numFmtId="167" fontId="13" fillId="0" borderId="12" xfId="0" applyNumberFormat="1" applyFont="1" applyFill="1" applyBorder="1" applyAlignment="1">
      <alignment horizontal="center" vertical="center" wrapText="1"/>
    </xf>
    <xf numFmtId="167" fontId="6" fillId="0" borderId="12" xfId="0" applyNumberFormat="1" applyFont="1" applyFill="1" applyBorder="1" applyAlignment="1">
      <alignment horizontal="center" vertical="center" wrapText="1"/>
    </xf>
    <xf numFmtId="165" fontId="6" fillId="0" borderId="12" xfId="0" applyNumberFormat="1" applyFont="1" applyFill="1" applyBorder="1" applyAlignment="1">
      <alignment horizontal="center" vertical="center" wrapText="1"/>
    </xf>
    <xf numFmtId="0" fontId="13" fillId="0" borderId="14" xfId="0" applyFont="1" applyFill="1" applyBorder="1" applyAlignment="1">
      <alignment horizontal="center" vertical="center" wrapText="1"/>
    </xf>
    <xf numFmtId="4" fontId="20" fillId="0" borderId="14" xfId="1" quotePrefix="1" applyNumberFormat="1" applyFont="1" applyFill="1" applyBorder="1" applyAlignment="1">
      <alignment horizontal="center" vertical="center" wrapText="1"/>
    </xf>
    <xf numFmtId="43" fontId="20" fillId="0" borderId="14" xfId="1" quotePrefix="1" applyFont="1" applyFill="1" applyBorder="1" applyAlignment="1">
      <alignment horizontal="center" vertical="center" wrapText="1"/>
    </xf>
    <xf numFmtId="0" fontId="6" fillId="0" borderId="0" xfId="0" applyFont="1" applyFill="1" applyBorder="1" applyAlignment="1">
      <alignment vertical="center"/>
    </xf>
    <xf numFmtId="166" fontId="13" fillId="0" borderId="12" xfId="0" applyNumberFormat="1" applyFont="1" applyFill="1" applyBorder="1" applyAlignment="1">
      <alignment horizontal="center" vertical="center" wrapText="1"/>
    </xf>
    <xf numFmtId="169" fontId="6" fillId="0" borderId="12" xfId="0" applyNumberFormat="1" applyFont="1" applyFill="1" applyBorder="1" applyAlignment="1">
      <alignment horizontal="center" vertical="center" wrapText="1"/>
    </xf>
    <xf numFmtId="166" fontId="6" fillId="0" borderId="12" xfId="0" applyNumberFormat="1" applyFont="1" applyFill="1" applyBorder="1" applyAlignment="1">
      <alignment horizontal="center" vertical="center" wrapText="1"/>
    </xf>
    <xf numFmtId="0" fontId="21" fillId="0" borderId="0" xfId="0" applyFont="1" applyFill="1" applyAlignment="1">
      <alignment vertical="center"/>
    </xf>
    <xf numFmtId="39" fontId="20" fillId="0" borderId="14" xfId="1" quotePrefix="1" applyNumberFormat="1" applyFont="1" applyFill="1" applyBorder="1" applyAlignment="1">
      <alignment horizontal="center" vertical="center" wrapText="1"/>
    </xf>
    <xf numFmtId="43" fontId="14" fillId="0" borderId="14" xfId="1" applyFont="1" applyFill="1" applyBorder="1" applyAlignment="1">
      <alignment horizontal="center" vertical="center" wrapText="1"/>
    </xf>
    <xf numFmtId="0" fontId="13" fillId="4" borderId="12" xfId="0" applyFont="1" applyFill="1" applyBorder="1" applyAlignment="1">
      <alignment horizontal="center" vertical="center" wrapText="1"/>
    </xf>
    <xf numFmtId="166" fontId="13" fillId="4" borderId="12" xfId="0" applyNumberFormat="1" applyFont="1" applyFill="1" applyBorder="1" applyAlignment="1">
      <alignment horizontal="center" vertical="center" wrapText="1"/>
    </xf>
    <xf numFmtId="170" fontId="6" fillId="0" borderId="12" xfId="0" applyNumberFormat="1" applyFont="1" applyFill="1" applyBorder="1" applyAlignment="1">
      <alignment horizontal="center" vertical="center" wrapText="1"/>
    </xf>
    <xf numFmtId="0" fontId="16" fillId="0" borderId="12" xfId="0" applyFont="1" applyFill="1" applyBorder="1" applyAlignment="1">
      <alignment horizontal="center" vertical="center" wrapText="1"/>
    </xf>
    <xf numFmtId="43" fontId="14" fillId="4" borderId="14" xfId="1" applyFont="1" applyFill="1" applyBorder="1" applyAlignment="1">
      <alignment horizontal="center" vertical="center" wrapText="1"/>
    </xf>
    <xf numFmtId="0" fontId="13" fillId="0" borderId="12" xfId="0" applyFont="1" applyFill="1" applyBorder="1" applyAlignment="1">
      <alignment horizontal="center" vertical="center" wrapText="1"/>
    </xf>
    <xf numFmtId="171" fontId="6" fillId="0" borderId="12" xfId="0" applyNumberFormat="1" applyFont="1" applyFill="1" applyBorder="1" applyAlignment="1">
      <alignment horizontal="center" vertical="center" wrapText="1"/>
    </xf>
    <xf numFmtId="173" fontId="6" fillId="0" borderId="12" xfId="0" applyNumberFormat="1" applyFont="1" applyFill="1" applyBorder="1" applyAlignment="1">
      <alignment horizontal="center" vertical="center" wrapText="1"/>
    </xf>
    <xf numFmtId="0" fontId="6" fillId="0" borderId="0" xfId="0" applyFont="1" applyFill="1"/>
    <xf numFmtId="0" fontId="0" fillId="0" borderId="0" xfId="0" quotePrefix="1" applyAlignment="1">
      <alignment wrapText="1"/>
    </xf>
    <xf numFmtId="0" fontId="24" fillId="0" borderId="0" xfId="3" applyFont="1" applyAlignment="1" applyProtection="1">
      <alignment vertical="center"/>
    </xf>
    <xf numFmtId="0" fontId="9" fillId="0" borderId="0" xfId="3" applyFont="1" applyAlignment="1">
      <alignment horizontal="right"/>
    </xf>
    <xf numFmtId="0" fontId="6" fillId="0" borderId="0" xfId="3" applyFont="1" applyAlignment="1">
      <alignment horizontal="right" wrapText="1"/>
    </xf>
    <xf numFmtId="0" fontId="24" fillId="0" borderId="0" xfId="3" applyFont="1" applyAlignment="1" applyProtection="1">
      <alignment horizontal="center" vertical="center"/>
    </xf>
    <xf numFmtId="0" fontId="6" fillId="0" borderId="17" xfId="3" applyFont="1" applyBorder="1" applyAlignment="1" applyProtection="1">
      <alignment horizontal="center" vertical="center"/>
    </xf>
    <xf numFmtId="0" fontId="31" fillId="0" borderId="17" xfId="3" applyFont="1" applyBorder="1" applyAlignment="1" applyProtection="1">
      <alignment horizontal="center" vertical="center" wrapText="1"/>
    </xf>
    <xf numFmtId="0" fontId="35" fillId="0" borderId="17" xfId="3" applyFont="1" applyBorder="1" applyAlignment="1" applyProtection="1">
      <alignment horizontal="center" vertical="center" wrapText="1"/>
    </xf>
    <xf numFmtId="0" fontId="6" fillId="0" borderId="17" xfId="3" applyFont="1" applyBorder="1" applyAlignment="1" applyProtection="1">
      <alignment horizontal="center" vertical="center" wrapText="1"/>
    </xf>
    <xf numFmtId="0" fontId="13" fillId="0" borderId="17" xfId="3" applyFont="1" applyFill="1" applyBorder="1" applyAlignment="1" applyProtection="1">
      <alignment horizontal="center" vertical="center" wrapText="1"/>
    </xf>
    <xf numFmtId="174" fontId="36" fillId="0" borderId="17" xfId="4" applyNumberFormat="1" applyFont="1" applyBorder="1" applyAlignment="1" applyProtection="1">
      <alignment horizontal="center" vertical="center" wrapText="1"/>
    </xf>
    <xf numFmtId="0" fontId="6" fillId="0" borderId="0" xfId="3" applyFont="1" applyAlignment="1" applyProtection="1">
      <alignment horizontal="center" vertical="center"/>
    </xf>
    <xf numFmtId="0" fontId="6" fillId="0" borderId="19" xfId="3" applyFont="1" applyBorder="1" applyAlignment="1" applyProtection="1">
      <alignment vertical="center" wrapText="1"/>
    </xf>
    <xf numFmtId="0" fontId="24" fillId="0" borderId="19" xfId="3" applyFont="1" applyBorder="1" applyAlignment="1" applyProtection="1">
      <alignment vertical="center" wrapText="1"/>
    </xf>
    <xf numFmtId="175" fontId="38" fillId="0" borderId="19" xfId="5" applyNumberFormat="1" applyFont="1" applyBorder="1" applyAlignment="1" applyProtection="1">
      <alignment horizontal="center" vertical="center" wrapText="1"/>
    </xf>
    <xf numFmtId="175" fontId="6" fillId="0" borderId="19" xfId="5" applyNumberFormat="1" applyFont="1" applyBorder="1" applyAlignment="1" applyProtection="1">
      <alignment horizontal="center" vertical="center" wrapText="1"/>
    </xf>
    <xf numFmtId="176" fontId="6" fillId="5" borderId="19" xfId="3" applyNumberFormat="1" applyFont="1" applyFill="1" applyBorder="1" applyAlignment="1" applyProtection="1">
      <alignment horizontal="center" vertical="center"/>
      <protection locked="0"/>
    </xf>
    <xf numFmtId="174" fontId="39" fillId="0" borderId="19" xfId="4" applyNumberFormat="1" applyFont="1" applyBorder="1" applyAlignment="1" applyProtection="1">
      <alignment horizontal="left" vertical="center"/>
    </xf>
    <xf numFmtId="0" fontId="40" fillId="0" borderId="20" xfId="3" applyFont="1" applyBorder="1" applyAlignment="1" applyProtection="1">
      <alignment vertical="center" wrapText="1"/>
    </xf>
    <xf numFmtId="0" fontId="24" fillId="0" borderId="19" xfId="3" applyFont="1" applyFill="1" applyBorder="1" applyAlignment="1" applyProtection="1">
      <alignment vertical="center" wrapText="1"/>
    </xf>
    <xf numFmtId="175" fontId="38" fillId="0" borderId="19" xfId="5" applyNumberFormat="1" applyFont="1" applyFill="1" applyBorder="1" applyAlignment="1" applyProtection="1">
      <alignment horizontal="center" vertical="center" wrapText="1"/>
    </xf>
    <xf numFmtId="0" fontId="6" fillId="0" borderId="19" xfId="3" applyFont="1" applyFill="1" applyBorder="1" applyAlignment="1" applyProtection="1">
      <alignment horizontal="center" vertical="center"/>
    </xf>
    <xf numFmtId="0" fontId="40" fillId="0" borderId="1" xfId="3" applyFont="1" applyBorder="1" applyAlignment="1" applyProtection="1">
      <alignment vertical="center" wrapText="1"/>
    </xf>
    <xf numFmtId="0" fontId="24" fillId="0" borderId="0" xfId="3" applyFont="1" applyFill="1" applyAlignment="1" applyProtection="1">
      <alignment vertical="center"/>
    </xf>
    <xf numFmtId="0" fontId="6" fillId="0" borderId="19" xfId="3" applyFont="1" applyBorder="1" applyAlignment="1" applyProtection="1">
      <alignment horizontal="center" vertical="center"/>
    </xf>
    <xf numFmtId="0" fontId="6" fillId="0" borderId="19" xfId="3" applyFont="1" applyBorder="1" applyAlignment="1" applyProtection="1">
      <alignment horizontal="center" vertical="center" wrapText="1"/>
    </xf>
    <xf numFmtId="0" fontId="40" fillId="0" borderId="20" xfId="3" applyFont="1" applyFill="1" applyBorder="1" applyAlignment="1" applyProtection="1">
      <alignment vertical="center" wrapText="1"/>
    </xf>
    <xf numFmtId="0" fontId="40" fillId="6" borderId="20" xfId="3" applyFont="1" applyFill="1" applyBorder="1" applyAlignment="1" applyProtection="1">
      <alignment horizontal="right" vertical="center" wrapText="1"/>
    </xf>
    <xf numFmtId="0" fontId="42" fillId="5" borderId="1" xfId="3" applyFont="1" applyFill="1" applyBorder="1" applyAlignment="1" applyProtection="1">
      <alignment vertical="center"/>
      <protection locked="0"/>
    </xf>
    <xf numFmtId="0" fontId="23" fillId="0" borderId="0" xfId="2" applyFont="1" applyBorder="1" applyAlignment="1" applyProtection="1">
      <alignment horizontal="left" vertical="center"/>
    </xf>
    <xf numFmtId="0" fontId="6" fillId="0" borderId="0" xfId="3" applyFont="1" applyAlignment="1" applyProtection="1">
      <alignment vertical="center"/>
    </xf>
    <xf numFmtId="0" fontId="23" fillId="0" borderId="0" xfId="2" applyFont="1" applyBorder="1" applyAlignment="1" applyProtection="1">
      <alignment horizontal="right" vertical="center"/>
    </xf>
    <xf numFmtId="0" fontId="22" fillId="0" borderId="0" xfId="2" applyBorder="1" applyAlignment="1" applyProtection="1">
      <alignment horizontal="left" vertical="center" wrapText="1"/>
    </xf>
    <xf numFmtId="0" fontId="22" fillId="0" borderId="0" xfId="2" applyBorder="1" applyAlignment="1" applyProtection="1">
      <alignment horizontal="right" vertical="center"/>
    </xf>
    <xf numFmtId="0" fontId="44" fillId="0" borderId="16" xfId="2" applyFont="1" applyAlignment="1" applyProtection="1">
      <alignment vertical="center"/>
    </xf>
    <xf numFmtId="0" fontId="44" fillId="0" borderId="16" xfId="2" applyFont="1" applyAlignment="1" applyProtection="1">
      <alignment horizontal="right" vertical="center" wrapText="1"/>
    </xf>
    <xf numFmtId="0" fontId="44" fillId="5" borderId="16" xfId="2" applyFont="1" applyFill="1" applyAlignment="1" applyProtection="1">
      <alignment vertical="center" wrapText="1"/>
      <protection locked="0"/>
    </xf>
    <xf numFmtId="0" fontId="44" fillId="0" borderId="16" xfId="2" applyFont="1" applyAlignment="1" applyProtection="1">
      <alignment horizontal="center" vertical="center"/>
    </xf>
    <xf numFmtId="0" fontId="44" fillId="0" borderId="16" xfId="2" applyFont="1" applyAlignment="1" applyProtection="1">
      <alignment horizontal="right" vertical="center"/>
    </xf>
    <xf numFmtId="177" fontId="45" fillId="5" borderId="16" xfId="2" applyNumberFormat="1" applyFont="1" applyFill="1" applyAlignment="1" applyProtection="1">
      <alignment horizontal="center" vertical="center"/>
      <protection locked="0"/>
    </xf>
    <xf numFmtId="0" fontId="9" fillId="0" borderId="0" xfId="3" applyFont="1" applyAlignment="1" applyProtection="1">
      <alignment vertical="center"/>
    </xf>
    <xf numFmtId="0" fontId="6" fillId="0" borderId="0" xfId="3" applyFont="1" applyBorder="1" applyAlignment="1" applyProtection="1">
      <alignment horizontal="center" vertical="center"/>
    </xf>
    <xf numFmtId="0" fontId="31" fillId="0" borderId="0" xfId="3" applyFont="1" applyBorder="1" applyAlignment="1" applyProtection="1">
      <alignment horizontal="center" vertical="center" wrapText="1"/>
    </xf>
    <xf numFmtId="0" fontId="35" fillId="0" borderId="0" xfId="3" applyFont="1" applyBorder="1" applyAlignment="1" applyProtection="1">
      <alignment horizontal="center" vertical="center" wrapText="1"/>
    </xf>
    <xf numFmtId="0" fontId="6" fillId="0" borderId="0" xfId="3" applyFont="1" applyBorder="1" applyAlignment="1" applyProtection="1">
      <alignment horizontal="center" vertical="center" wrapText="1"/>
    </xf>
    <xf numFmtId="0" fontId="13" fillId="0" borderId="0" xfId="3" applyFont="1" applyFill="1" applyBorder="1" applyAlignment="1" applyProtection="1">
      <alignment horizontal="center" vertical="center" wrapText="1"/>
    </xf>
    <xf numFmtId="174" fontId="36" fillId="0" borderId="0" xfId="4" applyNumberFormat="1" applyFont="1" applyBorder="1" applyAlignment="1" applyProtection="1">
      <alignment horizontal="center" vertical="center" wrapText="1"/>
    </xf>
    <xf numFmtId="0" fontId="25" fillId="0" borderId="0" xfId="3" applyFont="1" applyAlignment="1" applyProtection="1">
      <alignment vertical="center"/>
    </xf>
    <xf numFmtId="0" fontId="46" fillId="0" borderId="0" xfId="3" applyFont="1" applyAlignment="1" applyProtection="1">
      <alignment vertical="center"/>
    </xf>
    <xf numFmtId="0" fontId="28" fillId="0" borderId="0" xfId="3" applyFont="1" applyAlignment="1" applyProtection="1">
      <alignment vertical="center"/>
    </xf>
    <xf numFmtId="0" fontId="47" fillId="0" borderId="0" xfId="3" applyFont="1" applyAlignment="1" applyProtection="1">
      <alignment horizontal="center" vertical="center"/>
    </xf>
    <xf numFmtId="0" fontId="48" fillId="0" borderId="1" xfId="3" applyFont="1" applyBorder="1" applyAlignment="1" applyProtection="1">
      <alignment horizontal="center" vertical="center" wrapText="1"/>
    </xf>
    <xf numFmtId="0" fontId="49" fillId="0" borderId="2" xfId="3" applyFont="1" applyFill="1" applyBorder="1" applyAlignment="1" applyProtection="1">
      <alignment horizontal="center" vertical="center" wrapText="1"/>
    </xf>
    <xf numFmtId="0" fontId="49" fillId="0" borderId="2" xfId="3" applyFont="1" applyBorder="1" applyAlignment="1" applyProtection="1">
      <alignment horizontal="center" vertical="center" wrapText="1"/>
    </xf>
    <xf numFmtId="0" fontId="24" fillId="0" borderId="0" xfId="3" applyFont="1" applyAlignment="1" applyProtection="1">
      <alignment vertical="center" wrapText="1"/>
    </xf>
    <xf numFmtId="0" fontId="51" fillId="0" borderId="0" xfId="3" applyFont="1" applyAlignment="1" applyProtection="1">
      <alignment horizontal="center" vertical="center"/>
    </xf>
    <xf numFmtId="174" fontId="51" fillId="0" borderId="0" xfId="4" applyNumberFormat="1" applyFont="1" applyAlignment="1" applyProtection="1">
      <alignment horizontal="center" vertical="center"/>
    </xf>
    <xf numFmtId="0" fontId="6" fillId="5" borderId="19" xfId="3" applyFont="1" applyFill="1" applyBorder="1" applyAlignment="1" applyProtection="1">
      <alignment horizontal="center" vertical="center"/>
      <protection locked="0"/>
    </xf>
    <xf numFmtId="0" fontId="24" fillId="8" borderId="19" xfId="3" applyFont="1" applyFill="1" applyBorder="1" applyAlignment="1" applyProtection="1">
      <alignment vertical="center" wrapText="1"/>
    </xf>
    <xf numFmtId="0" fontId="6" fillId="9" borderId="19" xfId="3" applyFont="1" applyFill="1" applyBorder="1" applyAlignment="1" applyProtection="1">
      <alignment horizontal="center" vertical="center" wrapText="1"/>
    </xf>
    <xf numFmtId="0" fontId="24" fillId="7" borderId="19" xfId="3" applyFont="1" applyFill="1" applyBorder="1" applyAlignment="1" applyProtection="1">
      <alignment vertical="center" wrapText="1"/>
    </xf>
    <xf numFmtId="168" fontId="6" fillId="0" borderId="12" xfId="0" applyNumberFormat="1" applyFont="1" applyFill="1" applyBorder="1" applyAlignment="1">
      <alignment horizontal="center" vertical="center" wrapText="1"/>
    </xf>
    <xf numFmtId="172" fontId="6" fillId="0" borderId="12" xfId="0" applyNumberFormat="1" applyFont="1" applyFill="1" applyBorder="1" applyAlignment="1">
      <alignment horizontal="center" vertical="center" wrapText="1"/>
    </xf>
    <xf numFmtId="0" fontId="24" fillId="0" borderId="0" xfId="3" applyFont="1" applyAlignment="1" applyProtection="1">
      <alignment horizontal="center" vertical="center"/>
    </xf>
    <xf numFmtId="0" fontId="49" fillId="2" borderId="2" xfId="3" applyFont="1" applyFill="1" applyBorder="1" applyAlignment="1" applyProtection="1">
      <alignment horizontal="center" vertical="center" wrapText="1"/>
    </xf>
    <xf numFmtId="0" fontId="52" fillId="0" borderId="0" xfId="3" applyFont="1" applyAlignment="1" applyProtection="1">
      <alignment vertical="center"/>
    </xf>
    <xf numFmtId="0" fontId="53" fillId="0" borderId="0" xfId="3" applyFont="1" applyAlignment="1" applyProtection="1">
      <alignment horizontal="center" vertical="center"/>
    </xf>
    <xf numFmtId="0" fontId="50" fillId="10" borderId="1" xfId="3" applyFont="1" applyFill="1" applyBorder="1" applyAlignment="1" applyProtection="1">
      <alignment horizontal="center" vertical="center" wrapText="1"/>
    </xf>
    <xf numFmtId="0" fontId="54" fillId="9" borderId="0" xfId="3" applyFont="1" applyFill="1" applyAlignment="1" applyProtection="1">
      <alignment vertical="center"/>
      <protection locked="0"/>
    </xf>
    <xf numFmtId="0" fontId="24" fillId="0" borderId="0" xfId="3" applyFont="1" applyAlignment="1" applyProtection="1">
      <alignment vertical="center"/>
      <protection locked="0"/>
    </xf>
    <xf numFmtId="0" fontId="54" fillId="0" borderId="0" xfId="3" applyFont="1" applyAlignment="1" applyProtection="1">
      <alignment vertical="center"/>
      <protection locked="0"/>
    </xf>
    <xf numFmtId="0" fontId="24" fillId="0" borderId="0" xfId="3" applyFont="1" applyFill="1" applyAlignment="1" applyProtection="1">
      <alignment vertical="center"/>
      <protection locked="0"/>
    </xf>
    <xf numFmtId="0" fontId="52" fillId="0" borderId="0" xfId="3" applyFont="1" applyAlignment="1" applyProtection="1">
      <alignment vertical="center"/>
      <protection locked="0"/>
    </xf>
    <xf numFmtId="0" fontId="52" fillId="9" borderId="0" xfId="3" applyFont="1" applyFill="1" applyAlignment="1" applyProtection="1">
      <alignment vertical="center"/>
      <protection locked="0"/>
    </xf>
    <xf numFmtId="0" fontId="53" fillId="0" borderId="0" xfId="3" applyFont="1" applyAlignment="1" applyProtection="1">
      <alignment vertical="center"/>
      <protection locked="0"/>
    </xf>
    <xf numFmtId="0" fontId="6" fillId="0" borderId="0" xfId="3" applyFont="1" applyAlignment="1" applyProtection="1">
      <alignment vertical="center"/>
      <protection locked="0"/>
    </xf>
    <xf numFmtId="0" fontId="9" fillId="0" borderId="0" xfId="3" applyFont="1" applyAlignment="1" applyProtection="1">
      <alignment vertical="center"/>
      <protection locked="0"/>
    </xf>
    <xf numFmtId="0" fontId="53" fillId="0" borderId="0" xfId="3" applyFont="1" applyAlignment="1" applyProtection="1">
      <alignment horizontal="center" vertical="center"/>
      <protection locked="0"/>
    </xf>
    <xf numFmtId="0" fontId="6" fillId="0" borderId="0" xfId="3" applyFont="1" applyAlignment="1" applyProtection="1">
      <alignment horizontal="center" vertical="center"/>
      <protection locked="0"/>
    </xf>
    <xf numFmtId="175" fontId="6" fillId="0" borderId="0" xfId="3" applyNumberFormat="1" applyFont="1" applyAlignment="1" applyProtection="1">
      <alignment horizontal="center" vertical="center"/>
      <protection locked="0"/>
    </xf>
    <xf numFmtId="0" fontId="25" fillId="0" borderId="0" xfId="3" applyFont="1" applyAlignment="1" applyProtection="1">
      <alignment vertical="center"/>
      <protection locked="0"/>
    </xf>
    <xf numFmtId="0" fontId="46" fillId="0" borderId="0" xfId="3" applyFont="1" applyAlignment="1" applyProtection="1">
      <alignment vertical="center"/>
      <protection locked="0"/>
    </xf>
    <xf numFmtId="0" fontId="55" fillId="0" borderId="0" xfId="3" applyFont="1" applyAlignment="1" applyProtection="1">
      <alignment vertical="center"/>
      <protection locked="0"/>
    </xf>
    <xf numFmtId="0" fontId="28" fillId="0" borderId="0" xfId="3" applyFont="1" applyAlignment="1" applyProtection="1">
      <alignment vertical="center"/>
      <protection locked="0"/>
    </xf>
    <xf numFmtId="0" fontId="52" fillId="0" borderId="0" xfId="3" applyFont="1" applyFill="1" applyAlignment="1" applyProtection="1">
      <alignment vertical="center"/>
      <protection locked="0"/>
    </xf>
    <xf numFmtId="0" fontId="56" fillId="0" borderId="0" xfId="3" applyFont="1" applyAlignment="1" applyProtection="1">
      <alignment vertical="center"/>
      <protection locked="0"/>
    </xf>
    <xf numFmtId="0" fontId="24" fillId="0" borderId="0" xfId="3" applyFont="1" applyAlignment="1" applyProtection="1">
      <alignment vertical="center" wrapText="1"/>
      <protection locked="0"/>
    </xf>
    <xf numFmtId="0" fontId="51" fillId="0" borderId="0" xfId="3" applyFont="1" applyAlignment="1" applyProtection="1">
      <alignment horizontal="center" vertical="center"/>
      <protection locked="0"/>
    </xf>
    <xf numFmtId="0" fontId="24" fillId="0" borderId="0" xfId="3" applyFont="1" applyAlignment="1" applyProtection="1">
      <alignment horizontal="center" vertical="center"/>
      <protection locked="0"/>
    </xf>
    <xf numFmtId="174" fontId="51" fillId="0" borderId="0" xfId="4" applyNumberFormat="1" applyFont="1" applyAlignment="1" applyProtection="1">
      <alignment horizontal="center" vertical="center"/>
      <protection locked="0"/>
    </xf>
    <xf numFmtId="0" fontId="57" fillId="0" borderId="17" xfId="3" applyFont="1" applyBorder="1" applyAlignment="1" applyProtection="1">
      <alignment horizontal="center" vertical="center" wrapText="1"/>
    </xf>
    <xf numFmtId="0" fontId="40" fillId="2" borderId="20" xfId="3" applyFont="1" applyFill="1" applyBorder="1" applyAlignment="1" applyProtection="1">
      <alignment vertical="center" wrapText="1"/>
    </xf>
    <xf numFmtId="0" fontId="47" fillId="0" borderId="0" xfId="3" applyFont="1" applyFill="1" applyAlignment="1" applyProtection="1">
      <alignment horizontal="center" vertical="center"/>
    </xf>
    <xf numFmtId="0" fontId="50" fillId="0" borderId="1" xfId="3" applyFont="1" applyFill="1" applyBorder="1" applyAlignment="1" applyProtection="1">
      <alignment horizontal="center" vertical="center" wrapText="1"/>
    </xf>
    <xf numFmtId="0" fontId="26" fillId="0" borderId="0" xfId="3" applyFont="1" applyAlignment="1" applyProtection="1">
      <alignment vertical="center"/>
    </xf>
    <xf numFmtId="0" fontId="62" fillId="5" borderId="1" xfId="3" applyFont="1" applyFill="1" applyBorder="1" applyAlignment="1" applyProtection="1">
      <alignment vertical="center"/>
      <protection locked="0"/>
    </xf>
    <xf numFmtId="0" fontId="63" fillId="0" borderId="0" xfId="2" applyFont="1" applyBorder="1" applyAlignment="1" applyProtection="1">
      <alignment horizontal="left" vertical="center" wrapText="1"/>
    </xf>
    <xf numFmtId="0" fontId="63" fillId="0" borderId="16" xfId="2" applyFont="1" applyAlignment="1" applyProtection="1">
      <alignment vertical="center"/>
    </xf>
    <xf numFmtId="0" fontId="26" fillId="0" borderId="0" xfId="3" applyFont="1" applyBorder="1" applyAlignment="1" applyProtection="1">
      <alignment horizontal="center" vertical="center"/>
    </xf>
    <xf numFmtId="0" fontId="26" fillId="0" borderId="18" xfId="3" applyFont="1" applyFill="1" applyBorder="1" applyAlignment="1" applyProtection="1">
      <alignment horizontal="center" vertical="center"/>
    </xf>
    <xf numFmtId="0" fontId="26" fillId="0" borderId="1" xfId="3" applyFont="1" applyFill="1" applyBorder="1" applyAlignment="1" applyProtection="1">
      <alignment horizontal="center" vertical="center"/>
    </xf>
    <xf numFmtId="0" fontId="24" fillId="0" borderId="0" xfId="3" applyFont="1" applyAlignment="1" applyProtection="1">
      <alignment horizontal="center" vertical="center"/>
    </xf>
    <xf numFmtId="0" fontId="29" fillId="0" borderId="0" xfId="3" applyFont="1" applyAlignment="1" applyProtection="1">
      <alignment horizontal="center" vertical="center"/>
    </xf>
    <xf numFmtId="0" fontId="64" fillId="0" borderId="1" xfId="3" applyFont="1" applyBorder="1" applyAlignment="1" applyProtection="1">
      <alignment horizontal="center" vertical="center" wrapText="1"/>
    </xf>
    <xf numFmtId="0" fontId="28" fillId="0" borderId="0" xfId="3" applyFont="1" applyFill="1" applyAlignment="1" applyProtection="1">
      <alignment vertical="center"/>
    </xf>
    <xf numFmtId="0" fontId="29" fillId="0" borderId="0" xfId="3" applyFont="1" applyFill="1" applyAlignment="1" applyProtection="1">
      <alignment horizontal="center" vertical="center"/>
    </xf>
    <xf numFmtId="0" fontId="67" fillId="0" borderId="2" xfId="3" applyFont="1" applyFill="1" applyBorder="1" applyAlignment="1" applyProtection="1">
      <alignment horizontal="center" vertical="center" wrapText="1"/>
    </xf>
    <xf numFmtId="0" fontId="67" fillId="0" borderId="2" xfId="3" applyFont="1" applyBorder="1" applyAlignment="1" applyProtection="1">
      <alignment horizontal="center" vertical="center" wrapText="1"/>
    </xf>
    <xf numFmtId="0" fontId="69" fillId="0" borderId="1" xfId="3" applyFont="1" applyFill="1" applyBorder="1" applyAlignment="1" applyProtection="1">
      <alignment horizontal="center" vertical="center" wrapText="1"/>
    </xf>
    <xf numFmtId="0" fontId="24" fillId="0" borderId="23" xfId="3" applyFont="1" applyBorder="1" applyAlignment="1" applyProtection="1">
      <alignment vertical="center" wrapText="1"/>
    </xf>
    <xf numFmtId="175" fontId="38" fillId="0" borderId="23" xfId="5" applyNumberFormat="1" applyFont="1" applyBorder="1" applyAlignment="1" applyProtection="1">
      <alignment horizontal="center" vertical="center" wrapText="1"/>
    </xf>
    <xf numFmtId="175" fontId="6" fillId="0" borderId="23" xfId="5" applyNumberFormat="1" applyFont="1" applyBorder="1" applyAlignment="1" applyProtection="1">
      <alignment horizontal="center" vertical="center" wrapText="1"/>
    </xf>
    <xf numFmtId="176" fontId="6" fillId="5" borderId="23" xfId="3" applyNumberFormat="1" applyFont="1" applyFill="1" applyBorder="1" applyAlignment="1" applyProtection="1">
      <alignment horizontal="center" vertical="center"/>
      <protection locked="0"/>
    </xf>
    <xf numFmtId="174" fontId="39" fillId="0" borderId="23" xfId="4" applyNumberFormat="1" applyFont="1" applyBorder="1" applyAlignment="1" applyProtection="1">
      <alignment horizontal="left" vertical="center"/>
    </xf>
    <xf numFmtId="0" fontId="9" fillId="0" borderId="0" xfId="3" applyFont="1" applyAlignment="1" applyProtection="1">
      <alignment horizontal="right"/>
    </xf>
    <xf numFmtId="0" fontId="6" fillId="0" borderId="0" xfId="3" applyFont="1" applyAlignment="1" applyProtection="1">
      <alignment horizontal="right" wrapText="1"/>
    </xf>
    <xf numFmtId="0" fontId="24" fillId="0" borderId="1" xfId="3" applyFont="1" applyBorder="1" applyAlignment="1" applyProtection="1">
      <alignment vertical="center" wrapText="1"/>
    </xf>
    <xf numFmtId="0" fontId="51" fillId="0" borderId="1" xfId="3" applyFont="1" applyBorder="1" applyAlignment="1" applyProtection="1">
      <alignment horizontal="center" vertical="center"/>
    </xf>
    <xf numFmtId="0" fontId="24" fillId="0" borderId="1" xfId="3" applyFont="1" applyBorder="1" applyAlignment="1" applyProtection="1">
      <alignment horizontal="center" vertical="center"/>
    </xf>
    <xf numFmtId="174" fontId="51" fillId="0" borderId="1" xfId="4" applyNumberFormat="1" applyFont="1" applyBorder="1" applyAlignment="1" applyProtection="1">
      <alignment horizontal="center" vertical="center"/>
    </xf>
    <xf numFmtId="175" fontId="6" fillId="0" borderId="0" xfId="3" applyNumberFormat="1" applyFont="1" applyAlignment="1" applyProtection="1">
      <alignment horizontal="center" vertical="center"/>
    </xf>
    <xf numFmtId="0" fontId="6" fillId="5" borderId="19" xfId="3" applyFont="1" applyFill="1" applyBorder="1" applyAlignment="1" applyProtection="1">
      <alignment vertical="center" wrapText="1"/>
    </xf>
    <xf numFmtId="0" fontId="6" fillId="5" borderId="23" xfId="3" applyFont="1" applyFill="1" applyBorder="1" applyAlignment="1" applyProtection="1">
      <alignment vertical="center" wrapText="1"/>
    </xf>
    <xf numFmtId="0" fontId="2" fillId="0" borderId="19" xfId="3" applyFont="1" applyBorder="1" applyAlignment="1" applyProtection="1">
      <alignment vertical="center" wrapText="1"/>
    </xf>
    <xf numFmtId="0" fontId="24" fillId="0" borderId="0" xfId="3" applyFont="1" applyAlignment="1" applyProtection="1"/>
    <xf numFmtId="0" fontId="26" fillId="0" borderId="1" xfId="3" applyFont="1" applyBorder="1" applyAlignment="1" applyProtection="1">
      <alignment horizontal="center" vertical="center"/>
    </xf>
    <xf numFmtId="0" fontId="31" fillId="0" borderId="1" xfId="3" applyFont="1" applyBorder="1" applyAlignment="1" applyProtection="1">
      <alignment horizontal="center" vertical="center" wrapText="1"/>
    </xf>
    <xf numFmtId="0" fontId="57" fillId="0" borderId="1" xfId="3" applyFont="1" applyBorder="1" applyAlignment="1" applyProtection="1">
      <alignment horizontal="center" vertical="center" wrapText="1"/>
    </xf>
    <xf numFmtId="0" fontId="6" fillId="0" borderId="1" xfId="3" applyFont="1" applyBorder="1" applyAlignment="1" applyProtection="1">
      <alignment horizontal="center" vertical="center" wrapText="1"/>
    </xf>
    <xf numFmtId="0" fontId="13" fillId="0" borderId="1" xfId="3" applyFont="1" applyFill="1" applyBorder="1" applyAlignment="1" applyProtection="1">
      <alignment horizontal="center" vertical="center" wrapText="1"/>
    </xf>
    <xf numFmtId="174" fontId="36" fillId="0" borderId="1" xfId="4" applyNumberFormat="1" applyFont="1" applyBorder="1" applyAlignment="1" applyProtection="1">
      <alignment horizontal="center" vertical="center" wrapText="1"/>
    </xf>
    <xf numFmtId="0" fontId="1" fillId="0" borderId="19" xfId="3" applyFont="1" applyFill="1" applyBorder="1" applyAlignment="1" applyProtection="1">
      <alignment vertical="center" wrapText="1"/>
    </xf>
    <xf numFmtId="0" fontId="1" fillId="0" borderId="19" xfId="3" applyFont="1" applyBorder="1" applyAlignment="1" applyProtection="1">
      <alignment vertical="center" wrapText="1"/>
    </xf>
    <xf numFmtId="0" fontId="65" fillId="0" borderId="1" xfId="3" quotePrefix="1" applyNumberFormat="1" applyFont="1" applyFill="1" applyBorder="1" applyAlignment="1" applyProtection="1">
      <alignment horizontal="left" vertical="center" wrapText="1"/>
    </xf>
    <xf numFmtId="0" fontId="65" fillId="0" borderId="1" xfId="3" applyNumberFormat="1" applyFont="1" applyFill="1" applyBorder="1" applyAlignment="1" applyProtection="1">
      <alignment horizontal="left" vertical="center" wrapText="1"/>
    </xf>
    <xf numFmtId="0" fontId="26" fillId="0" borderId="18" xfId="3" applyFont="1" applyFill="1" applyBorder="1" applyAlignment="1" applyProtection="1">
      <alignment horizontal="center" vertical="center"/>
    </xf>
    <xf numFmtId="0" fontId="26" fillId="0" borderId="1" xfId="3" applyFont="1" applyFill="1" applyBorder="1" applyAlignment="1" applyProtection="1">
      <alignment horizontal="center" vertical="center"/>
    </xf>
    <xf numFmtId="0" fontId="41" fillId="0" borderId="20" xfId="3" applyFont="1" applyBorder="1" applyAlignment="1" applyProtection="1">
      <alignment horizontal="left" vertical="center"/>
    </xf>
    <xf numFmtId="0" fontId="41" fillId="5" borderId="20" xfId="3" applyFont="1" applyFill="1" applyBorder="1" applyAlignment="1" applyProtection="1">
      <alignment horizontal="center" vertical="center"/>
      <protection locked="0"/>
    </xf>
    <xf numFmtId="0" fontId="24" fillId="0" borderId="1" xfId="3" applyFont="1" applyBorder="1" applyAlignment="1" applyProtection="1">
      <alignment horizontal="center" vertical="center"/>
      <protection locked="0"/>
    </xf>
    <xf numFmtId="0" fontId="24" fillId="0" borderId="0" xfId="3" applyFont="1" applyAlignment="1" applyProtection="1">
      <alignment horizontal="center" vertical="center"/>
    </xf>
    <xf numFmtId="0" fontId="30" fillId="0" borderId="0" xfId="3" applyFont="1" applyAlignment="1" applyProtection="1">
      <alignment horizontal="center" vertical="center"/>
    </xf>
    <xf numFmtId="0" fontId="31" fillId="0" borderId="0" xfId="3" applyFont="1" applyAlignment="1" applyProtection="1">
      <alignment horizontal="center" vertical="center"/>
    </xf>
    <xf numFmtId="0" fontId="34" fillId="0" borderId="0" xfId="3" applyFont="1" applyAlignment="1" applyProtection="1">
      <alignment horizontal="center" vertical="center"/>
    </xf>
    <xf numFmtId="0" fontId="24" fillId="0" borderId="0" xfId="3" applyFont="1" applyBorder="1" applyAlignment="1" applyProtection="1">
      <alignment horizontal="center" vertical="center"/>
    </xf>
    <xf numFmtId="0" fontId="41" fillId="5" borderId="20" xfId="3" applyFont="1" applyFill="1" applyBorder="1" applyAlignment="1" applyProtection="1">
      <alignment horizontal="center" vertical="center" wrapText="1"/>
      <protection locked="0"/>
    </xf>
    <xf numFmtId="0" fontId="23" fillId="5" borderId="1" xfId="2" quotePrefix="1" applyFont="1" applyFill="1" applyBorder="1" applyAlignment="1" applyProtection="1">
      <alignment horizontal="left" vertical="center" wrapText="1"/>
      <protection locked="0"/>
    </xf>
    <xf numFmtId="0" fontId="23" fillId="5" borderId="1" xfId="2" applyFont="1" applyFill="1" applyBorder="1" applyAlignment="1" applyProtection="1">
      <alignment horizontal="left" vertical="center" wrapText="1"/>
      <protection locked="0"/>
    </xf>
    <xf numFmtId="0" fontId="43" fillId="0" borderId="18" xfId="2" applyFont="1" applyBorder="1" applyAlignment="1" applyProtection="1">
      <alignment horizontal="left" wrapText="1"/>
    </xf>
    <xf numFmtId="0" fontId="31" fillId="0" borderId="21" xfId="3" applyFont="1" applyFill="1" applyBorder="1" applyAlignment="1" applyProtection="1">
      <alignment horizontal="center"/>
    </xf>
    <xf numFmtId="0" fontId="25" fillId="0" borderId="1" xfId="3" applyFont="1" applyBorder="1" applyAlignment="1" applyProtection="1">
      <alignment horizontal="left" vertical="center"/>
    </xf>
    <xf numFmtId="0" fontId="28" fillId="0" borderId="1" xfId="3" quotePrefix="1" applyNumberFormat="1" applyFont="1" applyBorder="1" applyAlignment="1" applyProtection="1">
      <alignment horizontal="left" vertical="center" wrapText="1"/>
    </xf>
    <xf numFmtId="0" fontId="28" fillId="0" borderId="1" xfId="3" applyNumberFormat="1" applyFont="1" applyBorder="1" applyAlignment="1" applyProtection="1">
      <alignment horizontal="left" vertical="center" wrapText="1"/>
    </xf>
    <xf numFmtId="49" fontId="28" fillId="0" borderId="2" xfId="3" quotePrefix="1" applyNumberFormat="1" applyFont="1" applyFill="1" applyBorder="1" applyAlignment="1" applyProtection="1">
      <alignment horizontal="left" vertical="center" wrapText="1"/>
    </xf>
    <xf numFmtId="0" fontId="55" fillId="0" borderId="0" xfId="3" applyFont="1" applyAlignment="1" applyProtection="1">
      <alignment horizontal="left" vertical="center" wrapText="1"/>
    </xf>
    <xf numFmtId="0" fontId="28" fillId="0" borderId="1" xfId="3" applyFont="1" applyBorder="1" applyAlignment="1" applyProtection="1">
      <alignment horizontal="left" vertical="center"/>
    </xf>
    <xf numFmtId="0" fontId="28" fillId="0" borderId="1" xfId="3" applyFont="1" applyBorder="1" applyAlignment="1" applyProtection="1">
      <alignment horizontal="left" vertical="center" wrapText="1"/>
    </xf>
    <xf numFmtId="49" fontId="24" fillId="0" borderId="2" xfId="3" quotePrefix="1" applyNumberFormat="1" applyFont="1" applyFill="1" applyBorder="1" applyAlignment="1" applyProtection="1">
      <alignment horizontal="left" vertical="center" wrapText="1"/>
    </xf>
    <xf numFmtId="0" fontId="18" fillId="0" borderId="1" xfId="3" quotePrefix="1" applyNumberFormat="1" applyFont="1" applyFill="1" applyBorder="1" applyAlignment="1" applyProtection="1">
      <alignment horizontal="left" vertical="center" wrapText="1"/>
    </xf>
    <xf numFmtId="0" fontId="18" fillId="0" borderId="1" xfId="3" applyNumberFormat="1" applyFont="1" applyFill="1" applyBorder="1" applyAlignment="1" applyProtection="1">
      <alignment horizontal="left" vertical="center" wrapText="1"/>
    </xf>
    <xf numFmtId="0" fontId="24" fillId="0" borderId="18" xfId="3" applyFont="1" applyFill="1" applyBorder="1" applyAlignment="1" applyProtection="1">
      <alignment horizontal="center" vertical="center"/>
    </xf>
    <xf numFmtId="0" fontId="24" fillId="0" borderId="1" xfId="3" applyFont="1" applyFill="1" applyBorder="1" applyAlignment="1" applyProtection="1">
      <alignment horizontal="center" vertical="center"/>
    </xf>
    <xf numFmtId="0" fontId="24" fillId="0" borderId="0" xfId="3" applyFont="1" applyFill="1" applyBorder="1" applyAlignment="1" applyProtection="1">
      <alignment horizontal="center" vertical="center"/>
    </xf>
    <xf numFmtId="0" fontId="27" fillId="5" borderId="2" xfId="3" applyFont="1" applyFill="1" applyBorder="1" applyAlignment="1" applyProtection="1">
      <alignment horizontal="center" vertical="center" wrapText="1"/>
      <protection locked="0"/>
    </xf>
    <xf numFmtId="0" fontId="43" fillId="0" borderId="18" xfId="2" applyFont="1" applyBorder="1" applyAlignment="1" applyProtection="1">
      <alignment horizontal="left" vertical="center" wrapText="1"/>
    </xf>
    <xf numFmtId="0" fontId="26" fillId="0" borderId="19" xfId="3" applyFont="1" applyBorder="1" applyAlignment="1" applyProtection="1">
      <alignment horizontal="left" vertical="center" wrapText="1"/>
    </xf>
    <xf numFmtId="0" fontId="26" fillId="0" borderId="19" xfId="3" applyFont="1" applyBorder="1" applyAlignment="1" applyProtection="1">
      <alignment horizontal="left" vertical="center"/>
    </xf>
    <xf numFmtId="0" fontId="24" fillId="0" borderId="1" xfId="3" quotePrefix="1" applyNumberFormat="1" applyFont="1" applyBorder="1" applyAlignment="1" applyProtection="1">
      <alignment horizontal="left" vertical="center" wrapText="1"/>
    </xf>
    <xf numFmtId="0" fontId="24" fillId="0" borderId="1" xfId="3" applyNumberFormat="1" applyFont="1" applyBorder="1" applyAlignment="1" applyProtection="1">
      <alignment horizontal="left" vertical="center" wrapText="1"/>
    </xf>
    <xf numFmtId="0" fontId="41" fillId="0" borderId="20" xfId="3" applyFont="1" applyFill="1" applyBorder="1" applyAlignment="1" applyProtection="1">
      <alignment horizontal="left" vertical="center"/>
    </xf>
    <xf numFmtId="0" fontId="30" fillId="0" borderId="0" xfId="3" applyFont="1" applyAlignment="1">
      <alignment horizontal="center" vertical="center"/>
    </xf>
    <xf numFmtId="0" fontId="54" fillId="0" borderId="0" xfId="3" applyFont="1" applyAlignment="1" applyProtection="1">
      <alignment horizontal="left" vertical="center" wrapText="1"/>
      <protection locked="0"/>
    </xf>
    <xf numFmtId="49" fontId="24" fillId="2" borderId="2" xfId="3" quotePrefix="1" applyNumberFormat="1" applyFont="1" applyFill="1" applyBorder="1" applyAlignment="1" applyProtection="1">
      <alignment horizontal="left" vertical="center" wrapText="1"/>
    </xf>
    <xf numFmtId="0" fontId="20" fillId="10" borderId="1" xfId="3" quotePrefix="1" applyNumberFormat="1" applyFont="1" applyFill="1" applyBorder="1" applyAlignment="1" applyProtection="1">
      <alignment horizontal="left" vertical="center" wrapText="1"/>
    </xf>
    <xf numFmtId="0" fontId="20" fillId="10" borderId="1" xfId="3" applyNumberFormat="1" applyFont="1" applyFill="1" applyBorder="1" applyAlignment="1" applyProtection="1">
      <alignment horizontal="left" vertical="center" wrapText="1"/>
    </xf>
    <xf numFmtId="0" fontId="6" fillId="0" borderId="22" xfId="0" applyFont="1" applyFill="1" applyBorder="1" applyAlignment="1">
      <alignment horizontal="center" vertical="center"/>
    </xf>
    <xf numFmtId="0" fontId="6" fillId="0" borderId="15" xfId="0" applyFont="1" applyFill="1" applyBorder="1" applyAlignment="1">
      <alignment horizontal="center" vertical="center" wrapText="1"/>
    </xf>
    <xf numFmtId="0" fontId="6" fillId="0" borderId="13" xfId="0" applyFont="1" applyFill="1" applyBorder="1" applyAlignment="1">
      <alignment horizontal="center" vertical="center" wrapText="1"/>
    </xf>
    <xf numFmtId="3" fontId="18" fillId="0" borderId="12" xfId="0" applyNumberFormat="1" applyFont="1" applyFill="1" applyBorder="1" applyAlignment="1">
      <alignment horizontal="center" vertical="center" wrapText="1"/>
    </xf>
    <xf numFmtId="3" fontId="18" fillId="0" borderId="14" xfId="0" applyNumberFormat="1"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3" xfId="0" applyFont="1" applyFill="1" applyBorder="1" applyAlignment="1">
      <alignment horizontal="center" vertical="center" wrapText="1"/>
    </xf>
    <xf numFmtId="3" fontId="18" fillId="4" borderId="12" xfId="0" applyNumberFormat="1" applyFont="1" applyFill="1" applyBorder="1" applyAlignment="1">
      <alignment horizontal="center" vertical="center" wrapText="1"/>
    </xf>
    <xf numFmtId="3" fontId="18" fillId="4" borderId="14" xfId="0" applyNumberFormat="1" applyFont="1" applyFill="1" applyBorder="1" applyAlignment="1">
      <alignment horizontal="center" vertical="center" wrapText="1"/>
    </xf>
    <xf numFmtId="0" fontId="20" fillId="0" borderId="22" xfId="0" applyFont="1" applyFill="1" applyBorder="1" applyAlignment="1">
      <alignment horizontal="center" vertical="center"/>
    </xf>
    <xf numFmtId="0" fontId="20" fillId="0" borderId="15"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6" fillId="0" borderId="11" xfId="0" applyFont="1" applyFill="1" applyBorder="1" applyAlignment="1">
      <alignment horizontal="center" vertical="center" wrapText="1"/>
    </xf>
    <xf numFmtId="49" fontId="8" fillId="0" borderId="1" xfId="0" applyNumberFormat="1" applyFont="1" applyBorder="1" applyAlignment="1">
      <alignment horizontal="center"/>
    </xf>
    <xf numFmtId="14" fontId="10" fillId="0" borderId="1" xfId="0" applyNumberFormat="1" applyFont="1" applyBorder="1" applyAlignment="1">
      <alignment horizontal="center"/>
    </xf>
    <xf numFmtId="0" fontId="7" fillId="0" borderId="1" xfId="0" applyFont="1" applyBorder="1" applyAlignment="1">
      <alignment horizontal="center"/>
    </xf>
    <xf numFmtId="164" fontId="7" fillId="0" borderId="2" xfId="0" applyNumberFormat="1" applyFont="1" applyBorder="1" applyAlignment="1">
      <alignment horizont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cellXfs>
  <cellStyles count="6">
    <cellStyle name="Comma" xfId="1" builtinId="3"/>
    <cellStyle name="Comma 4" xfId="5"/>
    <cellStyle name="Currency 4" xfId="4"/>
    <cellStyle name="Heading 1" xfId="2" builtinId="16"/>
    <cellStyle name="Normal" xfId="0" builtinId="0"/>
    <cellStyle name="Normal 8" xfId="3"/>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762000</xdr:colOff>
      <xdr:row>55</xdr:row>
      <xdr:rowOff>26895</xdr:rowOff>
    </xdr:from>
    <xdr:to>
      <xdr:col>1</xdr:col>
      <xdr:colOff>770965</xdr:colOff>
      <xdr:row>55</xdr:row>
      <xdr:rowOff>457200</xdr:rowOff>
    </xdr:to>
    <xdr:cxnSp macro="">
      <xdr:nvCxnSpPr>
        <xdr:cNvPr id="3" name="Straight Connector 2"/>
        <xdr:cNvCxnSpPr/>
      </xdr:nvCxnSpPr>
      <xdr:spPr>
        <a:xfrm>
          <a:off x="977153" y="20251271"/>
          <a:ext cx="8965" cy="43030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1098177</xdr:colOff>
      <xdr:row>55</xdr:row>
      <xdr:rowOff>29136</xdr:rowOff>
    </xdr:from>
    <xdr:to>
      <xdr:col>2</xdr:col>
      <xdr:colOff>1107142</xdr:colOff>
      <xdr:row>55</xdr:row>
      <xdr:rowOff>459441</xdr:rowOff>
    </xdr:to>
    <xdr:cxnSp macro="">
      <xdr:nvCxnSpPr>
        <xdr:cNvPr id="5" name="Straight Connector 4"/>
        <xdr:cNvCxnSpPr/>
      </xdr:nvCxnSpPr>
      <xdr:spPr>
        <a:xfrm>
          <a:off x="3283324" y="19348077"/>
          <a:ext cx="8965" cy="43030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2252383</xdr:colOff>
      <xdr:row>55</xdr:row>
      <xdr:rowOff>51547</xdr:rowOff>
    </xdr:from>
    <xdr:to>
      <xdr:col>2</xdr:col>
      <xdr:colOff>2263589</xdr:colOff>
      <xdr:row>56</xdr:row>
      <xdr:rowOff>11205</xdr:rowOff>
    </xdr:to>
    <xdr:cxnSp macro="">
      <xdr:nvCxnSpPr>
        <xdr:cNvPr id="6" name="Straight Connector 5"/>
        <xdr:cNvCxnSpPr/>
      </xdr:nvCxnSpPr>
      <xdr:spPr>
        <a:xfrm>
          <a:off x="4437530" y="19370488"/>
          <a:ext cx="11206" cy="43030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62753</xdr:colOff>
      <xdr:row>55</xdr:row>
      <xdr:rowOff>29135</xdr:rowOff>
    </xdr:from>
    <xdr:to>
      <xdr:col>2</xdr:col>
      <xdr:colOff>71718</xdr:colOff>
      <xdr:row>55</xdr:row>
      <xdr:rowOff>459440</xdr:rowOff>
    </xdr:to>
    <xdr:cxnSp macro="">
      <xdr:nvCxnSpPr>
        <xdr:cNvPr id="7" name="Straight Connector 6"/>
        <xdr:cNvCxnSpPr/>
      </xdr:nvCxnSpPr>
      <xdr:spPr>
        <a:xfrm>
          <a:off x="2247900" y="19348076"/>
          <a:ext cx="8965" cy="43030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688041</xdr:colOff>
      <xdr:row>55</xdr:row>
      <xdr:rowOff>17930</xdr:rowOff>
    </xdr:from>
    <xdr:to>
      <xdr:col>5</xdr:col>
      <xdr:colOff>697006</xdr:colOff>
      <xdr:row>55</xdr:row>
      <xdr:rowOff>448235</xdr:rowOff>
    </xdr:to>
    <xdr:cxnSp macro="">
      <xdr:nvCxnSpPr>
        <xdr:cNvPr id="8" name="Straight Connector 7"/>
        <xdr:cNvCxnSpPr/>
      </xdr:nvCxnSpPr>
      <xdr:spPr>
        <a:xfrm>
          <a:off x="6862482" y="19336871"/>
          <a:ext cx="8965" cy="43030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878541</xdr:colOff>
      <xdr:row>55</xdr:row>
      <xdr:rowOff>24654</xdr:rowOff>
    </xdr:from>
    <xdr:to>
      <xdr:col>3</xdr:col>
      <xdr:colOff>887506</xdr:colOff>
      <xdr:row>55</xdr:row>
      <xdr:rowOff>454959</xdr:rowOff>
    </xdr:to>
    <xdr:cxnSp macro="">
      <xdr:nvCxnSpPr>
        <xdr:cNvPr id="9" name="Straight Connector 8"/>
        <xdr:cNvCxnSpPr/>
      </xdr:nvCxnSpPr>
      <xdr:spPr>
        <a:xfrm>
          <a:off x="5540188" y="19343595"/>
          <a:ext cx="8965" cy="43030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266700</xdr:colOff>
      <xdr:row>1</xdr:row>
      <xdr:rowOff>12700</xdr:rowOff>
    </xdr:from>
    <xdr:ext cx="2132058" cy="834571"/>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7680" y="127000"/>
          <a:ext cx="2132058" cy="834571"/>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4"/>
  <sheetViews>
    <sheetView showGridLines="0" tabSelected="1" showWhiteSpace="0" zoomScale="85" zoomScaleNormal="85" workbookViewId="0">
      <selection sqref="A1:G1"/>
    </sheetView>
  </sheetViews>
  <sheetFormatPr defaultColWidth="8.75" defaultRowHeight="12.75" x14ac:dyDescent="0.2"/>
  <cols>
    <col min="1" max="1" width="2.75" style="146" customWidth="1"/>
    <col min="2" max="2" width="25.875" style="106" customWidth="1"/>
    <col min="3" max="3" width="32.5" style="106" customWidth="1"/>
    <col min="4" max="4" width="11.875" style="107" customWidth="1"/>
    <col min="5" max="5" width="7.875" style="153" customWidth="1"/>
    <col min="6" max="6" width="13.25" style="153" customWidth="1"/>
    <col min="7" max="7" width="27.625" style="108" customWidth="1"/>
    <col min="8" max="10" width="8.75" style="53"/>
    <col min="11" max="11" width="11" style="53" bestFit="1" customWidth="1"/>
    <col min="12" max="16384" width="8.75" style="53"/>
  </cols>
  <sheetData>
    <row r="1" spans="1:7" ht="30" customHeight="1" x14ac:dyDescent="0.2">
      <c r="A1" s="192"/>
      <c r="B1" s="192"/>
      <c r="C1" s="192"/>
      <c r="D1" s="192"/>
      <c r="E1" s="192"/>
      <c r="F1" s="192"/>
      <c r="G1" s="192"/>
    </row>
    <row r="2" spans="1:7" ht="30" customHeight="1" x14ac:dyDescent="0.2">
      <c r="A2" s="193" t="s">
        <v>220</v>
      </c>
      <c r="B2" s="193"/>
      <c r="C2" s="193"/>
      <c r="D2" s="193"/>
      <c r="E2" s="193"/>
      <c r="F2" s="193"/>
      <c r="G2" s="193"/>
    </row>
    <row r="3" spans="1:7" ht="30" customHeight="1" x14ac:dyDescent="0.2">
      <c r="A3" s="193" t="s">
        <v>221</v>
      </c>
      <c r="B3" s="193"/>
      <c r="C3" s="193"/>
      <c r="D3" s="193"/>
      <c r="E3" s="193"/>
      <c r="F3" s="193"/>
      <c r="G3" s="193"/>
    </row>
    <row r="4" spans="1:7" ht="30" customHeight="1" x14ac:dyDescent="0.2">
      <c r="A4" s="193" t="s">
        <v>63</v>
      </c>
      <c r="B4" s="193"/>
      <c r="C4" s="193"/>
      <c r="D4" s="193"/>
      <c r="E4" s="193"/>
      <c r="F4" s="193"/>
      <c r="G4" s="193"/>
    </row>
    <row r="5" spans="1:7" ht="19.899999999999999" customHeight="1" x14ac:dyDescent="0.2">
      <c r="A5" s="193"/>
      <c r="B5" s="193"/>
      <c r="C5" s="193"/>
      <c r="D5" s="193"/>
      <c r="E5" s="193"/>
      <c r="F5" s="193"/>
      <c r="G5" s="193"/>
    </row>
    <row r="6" spans="1:7" ht="19.899999999999999" customHeight="1" x14ac:dyDescent="0.2">
      <c r="A6" s="192"/>
      <c r="B6" s="192"/>
      <c r="C6" s="192"/>
      <c r="D6" s="192"/>
      <c r="E6" s="192"/>
      <c r="F6" s="192"/>
      <c r="G6" s="192"/>
    </row>
    <row r="7" spans="1:7" ht="30" customHeight="1" x14ac:dyDescent="0.2">
      <c r="A7" s="194" t="s">
        <v>64</v>
      </c>
      <c r="B7" s="194"/>
      <c r="C7" s="194"/>
      <c r="D7" s="194"/>
      <c r="E7" s="194"/>
      <c r="F7" s="194"/>
      <c r="G7" s="194"/>
    </row>
    <row r="8" spans="1:7" ht="30" customHeight="1" x14ac:dyDescent="0.2">
      <c r="B8" s="166" t="s">
        <v>65</v>
      </c>
      <c r="C8" s="191"/>
      <c r="D8" s="191"/>
      <c r="E8" s="191"/>
      <c r="F8" s="191"/>
      <c r="G8" s="53"/>
    </row>
    <row r="9" spans="1:7" ht="30" customHeight="1" x14ac:dyDescent="0.2">
      <c r="B9" s="166" t="s">
        <v>66</v>
      </c>
      <c r="C9" s="191"/>
      <c r="D9" s="191"/>
      <c r="E9" s="191"/>
      <c r="F9" s="191"/>
      <c r="G9" s="53"/>
    </row>
    <row r="10" spans="1:7" ht="30" customHeight="1" x14ac:dyDescent="0.2">
      <c r="B10" s="166" t="s">
        <v>67</v>
      </c>
      <c r="C10" s="191"/>
      <c r="D10" s="191"/>
      <c r="E10" s="191"/>
      <c r="F10" s="191"/>
      <c r="G10" s="53"/>
    </row>
    <row r="11" spans="1:7" ht="30" customHeight="1" x14ac:dyDescent="0.2">
      <c r="B11" s="166" t="s">
        <v>68</v>
      </c>
      <c r="C11" s="191"/>
      <c r="D11" s="191"/>
      <c r="E11" s="191"/>
      <c r="F11" s="191"/>
      <c r="G11" s="53"/>
    </row>
    <row r="12" spans="1:7" ht="30" customHeight="1" x14ac:dyDescent="0.2">
      <c r="B12" s="166" t="s">
        <v>69</v>
      </c>
      <c r="C12" s="191"/>
      <c r="D12" s="191"/>
      <c r="E12" s="191"/>
      <c r="F12" s="191"/>
      <c r="G12" s="53"/>
    </row>
    <row r="13" spans="1:7" ht="48" customHeight="1" x14ac:dyDescent="0.2">
      <c r="B13" s="167" t="s">
        <v>70</v>
      </c>
      <c r="C13" s="191"/>
      <c r="D13" s="191"/>
      <c r="E13" s="191"/>
      <c r="F13" s="191"/>
      <c r="G13" s="53"/>
    </row>
    <row r="14" spans="1:7" ht="30" customHeight="1" x14ac:dyDescent="0.2">
      <c r="A14" s="192"/>
      <c r="B14" s="192"/>
      <c r="C14" s="192"/>
      <c r="D14" s="192"/>
      <c r="E14" s="192"/>
      <c r="F14" s="192"/>
      <c r="G14" s="192"/>
    </row>
    <row r="15" spans="1:7" ht="30" customHeight="1" x14ac:dyDescent="0.2">
      <c r="A15" s="195" t="s">
        <v>71</v>
      </c>
      <c r="B15" s="195"/>
      <c r="C15" s="195"/>
      <c r="D15" s="195"/>
      <c r="E15" s="195"/>
      <c r="F15" s="195"/>
      <c r="G15" s="195"/>
    </row>
    <row r="16" spans="1:7" ht="30" customHeight="1" x14ac:dyDescent="0.2">
      <c r="A16" s="195" t="s">
        <v>222</v>
      </c>
      <c r="B16" s="195"/>
      <c r="C16" s="195"/>
      <c r="D16" s="195"/>
      <c r="E16" s="195"/>
      <c r="F16" s="195"/>
      <c r="G16" s="195"/>
    </row>
    <row r="17" spans="1:10" ht="22.15" customHeight="1" x14ac:dyDescent="0.2">
      <c r="A17" s="196"/>
      <c r="B17" s="196"/>
      <c r="C17" s="196"/>
      <c r="D17" s="196"/>
      <c r="E17" s="196"/>
      <c r="F17" s="196"/>
      <c r="G17" s="196"/>
    </row>
    <row r="18" spans="1:10" ht="34.15" customHeight="1" x14ac:dyDescent="0.2">
      <c r="A18" s="196"/>
      <c r="B18" s="196"/>
      <c r="C18" s="196"/>
      <c r="D18" s="196"/>
      <c r="E18" s="196"/>
      <c r="F18" s="196"/>
      <c r="G18" s="196"/>
    </row>
    <row r="19" spans="1:10" ht="9" customHeight="1" x14ac:dyDescent="0.2">
      <c r="A19" s="168"/>
      <c r="B19" s="168"/>
      <c r="C19" s="168"/>
      <c r="D19" s="169"/>
      <c r="E19" s="170"/>
      <c r="F19" s="170"/>
      <c r="G19" s="171"/>
    </row>
    <row r="20" spans="1:10" s="63" customFormat="1" ht="42.6" customHeight="1" x14ac:dyDescent="0.2">
      <c r="A20" s="177"/>
      <c r="B20" s="178" t="s">
        <v>72</v>
      </c>
      <c r="C20" s="178" t="s">
        <v>73</v>
      </c>
      <c r="D20" s="179" t="s">
        <v>74</v>
      </c>
      <c r="E20" s="180" t="s">
        <v>75</v>
      </c>
      <c r="F20" s="181" t="s">
        <v>76</v>
      </c>
      <c r="G20" s="182" t="s">
        <v>77</v>
      </c>
      <c r="H20" s="53"/>
    </row>
    <row r="21" spans="1:10" ht="30.6" customHeight="1" x14ac:dyDescent="0.2">
      <c r="A21" s="187" t="s">
        <v>78</v>
      </c>
      <c r="B21" s="173" t="s">
        <v>226</v>
      </c>
      <c r="C21" s="183" t="s">
        <v>227</v>
      </c>
      <c r="D21" s="72">
        <v>106000</v>
      </c>
      <c r="E21" s="73" t="s">
        <v>101</v>
      </c>
      <c r="F21" s="68" t="s">
        <v>81</v>
      </c>
      <c r="G21" s="69">
        <f>IF(F21=".",0,IF(F21=0,"No Bid",IF(F21&gt;0,SUM(D21*F21))))</f>
        <v>0</v>
      </c>
    </row>
    <row r="22" spans="1:10" ht="16.149999999999999" customHeight="1" x14ac:dyDescent="0.2">
      <c r="A22" s="188"/>
      <c r="B22" s="74" t="s">
        <v>88</v>
      </c>
      <c r="C22" s="74" t="s">
        <v>89</v>
      </c>
      <c r="D22" s="189" t="s">
        <v>84</v>
      </c>
      <c r="E22" s="189"/>
      <c r="F22" s="190" t="s">
        <v>228</v>
      </c>
      <c r="G22" s="190"/>
    </row>
    <row r="23" spans="1:10" ht="34.5" customHeight="1" x14ac:dyDescent="0.2">
      <c r="A23" s="187" t="s">
        <v>85</v>
      </c>
      <c r="B23" s="173" t="s">
        <v>142</v>
      </c>
      <c r="C23" s="183" t="s">
        <v>235</v>
      </c>
      <c r="D23" s="72">
        <v>775000</v>
      </c>
      <c r="E23" s="73" t="s">
        <v>101</v>
      </c>
      <c r="F23" s="68" t="s">
        <v>81</v>
      </c>
      <c r="G23" s="69">
        <f>IF(F23=".",0,IF(F23=0,"No Bid",IF(F23&gt;0,SUM(D23*F23))))</f>
        <v>0</v>
      </c>
    </row>
    <row r="24" spans="1:10" ht="16.149999999999999" customHeight="1" x14ac:dyDescent="0.2">
      <c r="A24" s="188"/>
      <c r="B24" s="74" t="s">
        <v>229</v>
      </c>
      <c r="C24" s="74" t="s">
        <v>230</v>
      </c>
      <c r="D24" s="189" t="s">
        <v>84</v>
      </c>
      <c r="E24" s="189"/>
      <c r="F24" s="190" t="s">
        <v>231</v>
      </c>
      <c r="G24" s="190"/>
    </row>
    <row r="25" spans="1:10" ht="34.5" customHeight="1" x14ac:dyDescent="0.2">
      <c r="A25" s="187" t="s">
        <v>90</v>
      </c>
      <c r="B25" s="173" t="s">
        <v>148</v>
      </c>
      <c r="C25" s="65" t="s">
        <v>150</v>
      </c>
      <c r="D25" s="66">
        <v>155000</v>
      </c>
      <c r="E25" s="67" t="s">
        <v>80</v>
      </c>
      <c r="F25" s="68" t="s">
        <v>81</v>
      </c>
      <c r="G25" s="69">
        <f>IF(F25=".",0,IF(F25=0,"No Bid",IF(F25&gt;0,SUM(D25*F25))))</f>
        <v>0</v>
      </c>
      <c r="J25" s="75"/>
    </row>
    <row r="26" spans="1:10" ht="18" customHeight="1" x14ac:dyDescent="0.2">
      <c r="A26" s="188"/>
      <c r="B26" s="74" t="s">
        <v>93</v>
      </c>
      <c r="C26" s="74" t="s">
        <v>94</v>
      </c>
      <c r="D26" s="189" t="s">
        <v>84</v>
      </c>
      <c r="E26" s="189"/>
      <c r="F26" s="190" t="s">
        <v>232</v>
      </c>
      <c r="G26" s="190"/>
    </row>
    <row r="27" spans="1:10" ht="25.5" customHeight="1" x14ac:dyDescent="0.2">
      <c r="A27" s="187" t="s">
        <v>92</v>
      </c>
      <c r="B27" s="173" t="s">
        <v>43</v>
      </c>
      <c r="C27" s="65" t="s">
        <v>96</v>
      </c>
      <c r="D27" s="66">
        <v>8</v>
      </c>
      <c r="E27" s="76" t="s">
        <v>97</v>
      </c>
      <c r="F27" s="68" t="s">
        <v>81</v>
      </c>
      <c r="G27" s="69">
        <f>IF(F27=".",0,IF(F27=0,"No Bid",IF(F27&gt;0,SUM(D27*F27))))</f>
        <v>0</v>
      </c>
    </row>
    <row r="28" spans="1:10" ht="18" customHeight="1" x14ac:dyDescent="0.2">
      <c r="A28" s="188"/>
      <c r="B28" s="78" t="s">
        <v>233</v>
      </c>
      <c r="C28" s="78" t="s">
        <v>234</v>
      </c>
      <c r="D28" s="189" t="s">
        <v>84</v>
      </c>
      <c r="E28" s="189"/>
      <c r="F28" s="190" t="s">
        <v>232</v>
      </c>
      <c r="G28" s="190"/>
    </row>
    <row r="29" spans="1:10" ht="25.5" customHeight="1" x14ac:dyDescent="0.2">
      <c r="A29" s="187" t="s">
        <v>95</v>
      </c>
      <c r="B29" s="173" t="s">
        <v>240</v>
      </c>
      <c r="C29" s="184" t="s">
        <v>98</v>
      </c>
      <c r="D29" s="66">
        <v>28</v>
      </c>
      <c r="E29" s="76" t="s">
        <v>97</v>
      </c>
      <c r="F29" s="68" t="s">
        <v>81</v>
      </c>
      <c r="G29" s="69">
        <f>IF(F29=".",0,IF(F29=0,"No Bid",IF(F29&gt;0,SUM(D29*F29))))</f>
        <v>0</v>
      </c>
    </row>
    <row r="30" spans="1:10" ht="18" customHeight="1" x14ac:dyDescent="0.2">
      <c r="A30" s="188"/>
      <c r="B30" s="78" t="s">
        <v>93</v>
      </c>
      <c r="C30" s="78" t="s">
        <v>94</v>
      </c>
      <c r="D30" s="189" t="s">
        <v>84</v>
      </c>
      <c r="E30" s="189"/>
      <c r="F30" s="190" t="s">
        <v>232</v>
      </c>
      <c r="G30" s="190"/>
    </row>
    <row r="31" spans="1:10" ht="31.15" customHeight="1" x14ac:dyDescent="0.2">
      <c r="A31" s="187" t="s">
        <v>236</v>
      </c>
      <c r="B31" s="173" t="s">
        <v>100</v>
      </c>
      <c r="C31" s="71" t="s">
        <v>197</v>
      </c>
      <c r="D31" s="66">
        <v>65000</v>
      </c>
      <c r="E31" s="77" t="s">
        <v>101</v>
      </c>
      <c r="F31" s="68" t="s">
        <v>81</v>
      </c>
      <c r="G31" s="69">
        <f>IF(F31=".",0,IF(F31=0,"No Bid",IF(F31&gt;0,SUM(D31*F31))))</f>
        <v>0</v>
      </c>
    </row>
    <row r="32" spans="1:10" ht="35.25" customHeight="1" x14ac:dyDescent="0.2">
      <c r="A32" s="188"/>
      <c r="B32" s="74" t="s">
        <v>82</v>
      </c>
      <c r="C32" s="74" t="s">
        <v>102</v>
      </c>
      <c r="D32" s="189" t="s">
        <v>84</v>
      </c>
      <c r="E32" s="189"/>
      <c r="F32" s="197" t="s">
        <v>238</v>
      </c>
      <c r="G32" s="197"/>
    </row>
    <row r="33" spans="1:7" ht="33.6" customHeight="1" x14ac:dyDescent="0.2">
      <c r="A33" s="187" t="s">
        <v>99</v>
      </c>
      <c r="B33" s="173" t="s">
        <v>217</v>
      </c>
      <c r="C33" s="175" t="s">
        <v>218</v>
      </c>
      <c r="D33" s="66">
        <v>20000</v>
      </c>
      <c r="E33" s="77" t="s">
        <v>101</v>
      </c>
      <c r="F33" s="68" t="s">
        <v>81</v>
      </c>
      <c r="G33" s="69">
        <f>IF(F33=".",0,IF(F33=0,"No Bid",IF(F33&gt;0,SUM(D33*F33))))</f>
        <v>0</v>
      </c>
    </row>
    <row r="34" spans="1:7" ht="16.149999999999999" customHeight="1" x14ac:dyDescent="0.2">
      <c r="A34" s="188"/>
      <c r="B34" s="70" t="s">
        <v>105</v>
      </c>
      <c r="C34" s="70" t="s">
        <v>94</v>
      </c>
      <c r="D34" s="189" t="s">
        <v>84</v>
      </c>
      <c r="E34" s="189"/>
      <c r="F34" s="190" t="s">
        <v>232</v>
      </c>
      <c r="G34" s="190"/>
    </row>
    <row r="35" spans="1:7" ht="31.5" customHeight="1" x14ac:dyDescent="0.2">
      <c r="A35" s="187" t="s">
        <v>103</v>
      </c>
      <c r="B35" s="173" t="s">
        <v>239</v>
      </c>
      <c r="C35" s="184" t="s">
        <v>246</v>
      </c>
      <c r="D35" s="72">
        <v>560000</v>
      </c>
      <c r="E35" s="67" t="s">
        <v>101</v>
      </c>
      <c r="F35" s="68" t="s">
        <v>81</v>
      </c>
      <c r="G35" s="69">
        <f>IF(F35=".",0,IF(F35=0,"No Bid",IF(F35&gt;0,SUM(D35*F35))))</f>
        <v>0</v>
      </c>
    </row>
    <row r="36" spans="1:7" ht="16.149999999999999" customHeight="1" x14ac:dyDescent="0.2">
      <c r="A36" s="188"/>
      <c r="B36" s="78" t="s">
        <v>93</v>
      </c>
      <c r="C36" s="70" t="s">
        <v>94</v>
      </c>
      <c r="D36" s="189" t="s">
        <v>84</v>
      </c>
      <c r="E36" s="189"/>
      <c r="F36" s="190" t="s">
        <v>232</v>
      </c>
      <c r="G36" s="190"/>
    </row>
    <row r="37" spans="1:7" ht="43.5" customHeight="1" x14ac:dyDescent="0.2">
      <c r="A37" s="187" t="s">
        <v>106</v>
      </c>
      <c r="B37" s="174" t="s">
        <v>159</v>
      </c>
      <c r="C37" s="161" t="s">
        <v>79</v>
      </c>
      <c r="D37" s="162">
        <v>11100</v>
      </c>
      <c r="E37" s="163" t="s">
        <v>80</v>
      </c>
      <c r="F37" s="164" t="s">
        <v>81</v>
      </c>
      <c r="G37" s="165">
        <f>IF(F37=".",0,IF(F37=0,"No Bid",IF(F37&gt;0,SUM(D37*F37))))</f>
        <v>0</v>
      </c>
    </row>
    <row r="38" spans="1:7" ht="39.75" customHeight="1" x14ac:dyDescent="0.2">
      <c r="A38" s="188"/>
      <c r="B38" s="70" t="s">
        <v>82</v>
      </c>
      <c r="C38" s="70" t="s">
        <v>83</v>
      </c>
      <c r="D38" s="189" t="s">
        <v>84</v>
      </c>
      <c r="E38" s="189"/>
      <c r="F38" s="197" t="s">
        <v>238</v>
      </c>
      <c r="G38" s="197"/>
    </row>
    <row r="39" spans="1:7" ht="33" customHeight="1" x14ac:dyDescent="0.2">
      <c r="A39" s="187" t="s">
        <v>208</v>
      </c>
      <c r="B39" s="173" t="s">
        <v>49</v>
      </c>
      <c r="C39" s="65" t="s">
        <v>162</v>
      </c>
      <c r="D39" s="66">
        <v>6000</v>
      </c>
      <c r="E39" s="67" t="s">
        <v>80</v>
      </c>
      <c r="F39" s="68" t="s">
        <v>81</v>
      </c>
      <c r="G39" s="69">
        <f>IF(F39=".",0,IF(F39=0,"No Bid",IF(F39&gt;0,SUM(D39*F39))))</f>
        <v>0</v>
      </c>
    </row>
    <row r="40" spans="1:7" ht="16.149999999999999" customHeight="1" x14ac:dyDescent="0.2">
      <c r="A40" s="188"/>
      <c r="B40" s="78" t="s">
        <v>146</v>
      </c>
      <c r="C40" s="70" t="s">
        <v>147</v>
      </c>
      <c r="D40" s="189" t="s">
        <v>84</v>
      </c>
      <c r="E40" s="189"/>
      <c r="F40" s="190" t="s">
        <v>237</v>
      </c>
      <c r="G40" s="190"/>
    </row>
    <row r="41" spans="1:7" ht="23.45" customHeight="1" x14ac:dyDescent="0.2">
      <c r="A41" s="187" t="s">
        <v>111</v>
      </c>
      <c r="B41" s="173" t="s">
        <v>109</v>
      </c>
      <c r="C41" s="71" t="s">
        <v>163</v>
      </c>
      <c r="D41" s="66">
        <v>30000</v>
      </c>
      <c r="E41" s="77" t="s">
        <v>110</v>
      </c>
      <c r="F41" s="68" t="s">
        <v>81</v>
      </c>
      <c r="G41" s="69">
        <f>IF(F41=".",0,IF(F41=0,"No Bid",IF(F41&gt;0,SUM(D41*F41))))</f>
        <v>0</v>
      </c>
    </row>
    <row r="42" spans="1:7" ht="16.149999999999999" customHeight="1" x14ac:dyDescent="0.2">
      <c r="A42" s="188"/>
      <c r="B42" s="70" t="s">
        <v>93</v>
      </c>
      <c r="C42" s="70" t="s">
        <v>94</v>
      </c>
      <c r="D42" s="189" t="s">
        <v>84</v>
      </c>
      <c r="E42" s="189"/>
      <c r="F42" s="190" t="s">
        <v>232</v>
      </c>
      <c r="G42" s="190"/>
    </row>
    <row r="43" spans="1:7" ht="30.6" customHeight="1" x14ac:dyDescent="0.2">
      <c r="A43" s="187" t="s">
        <v>114</v>
      </c>
      <c r="B43" s="173" t="s">
        <v>112</v>
      </c>
      <c r="C43" s="65" t="s">
        <v>113</v>
      </c>
      <c r="D43" s="66">
        <v>100000</v>
      </c>
      <c r="E43" s="77" t="s">
        <v>101</v>
      </c>
      <c r="F43" s="68" t="s">
        <v>81</v>
      </c>
      <c r="G43" s="69">
        <f>IF(F43=".",0,IF(F43=0,"No Bid",IF(F43&gt;0,SUM(D43*F43))))</f>
        <v>0</v>
      </c>
    </row>
    <row r="44" spans="1:7" ht="16.149999999999999" customHeight="1" x14ac:dyDescent="0.2">
      <c r="A44" s="188"/>
      <c r="B44" s="70" t="s">
        <v>93</v>
      </c>
      <c r="C44" s="70" t="s">
        <v>94</v>
      </c>
      <c r="D44" s="189" t="s">
        <v>84</v>
      </c>
      <c r="E44" s="189"/>
      <c r="F44" s="190" t="s">
        <v>232</v>
      </c>
      <c r="G44" s="190"/>
    </row>
    <row r="45" spans="1:7" ht="32.450000000000003" customHeight="1" x14ac:dyDescent="0.2">
      <c r="A45" s="151" t="s">
        <v>115</v>
      </c>
      <c r="B45" s="173" t="s">
        <v>241</v>
      </c>
      <c r="C45" s="71" t="s">
        <v>167</v>
      </c>
      <c r="D45" s="72">
        <v>75000</v>
      </c>
      <c r="E45" s="77" t="s">
        <v>54</v>
      </c>
      <c r="F45" s="68" t="s">
        <v>81</v>
      </c>
      <c r="G45" s="69">
        <f>IF(F45=".",0,IF(F45=0,"No Bid",IF(F45&gt;0,SUM(D45*F45))))</f>
        <v>0</v>
      </c>
    </row>
    <row r="46" spans="1:7" ht="16.149999999999999" customHeight="1" x14ac:dyDescent="0.2">
      <c r="A46" s="152"/>
      <c r="B46" s="70" t="s">
        <v>146</v>
      </c>
      <c r="C46" s="70" t="s">
        <v>147</v>
      </c>
      <c r="D46" s="189" t="s">
        <v>84</v>
      </c>
      <c r="E46" s="189"/>
      <c r="F46" s="190" t="s">
        <v>237</v>
      </c>
      <c r="G46" s="190"/>
    </row>
    <row r="47" spans="1:7" ht="30" customHeight="1" x14ac:dyDescent="0.2">
      <c r="A47" s="187" t="s">
        <v>117</v>
      </c>
      <c r="B47" s="173" t="s">
        <v>116</v>
      </c>
      <c r="C47" s="71" t="s">
        <v>168</v>
      </c>
      <c r="D47" s="66">
        <v>3250</v>
      </c>
      <c r="E47" s="77" t="s">
        <v>54</v>
      </c>
      <c r="F47" s="68" t="s">
        <v>81</v>
      </c>
      <c r="G47" s="69">
        <f>IF(F47=".",0,IF(F47=0,"No Bid",IF(F47&gt;0,SUM(D47*F47))))</f>
        <v>0</v>
      </c>
    </row>
    <row r="48" spans="1:7" ht="16.149999999999999" customHeight="1" x14ac:dyDescent="0.2">
      <c r="A48" s="188"/>
      <c r="B48" s="78" t="s">
        <v>93</v>
      </c>
      <c r="C48" s="78" t="s">
        <v>94</v>
      </c>
      <c r="D48" s="189" t="s">
        <v>84</v>
      </c>
      <c r="E48" s="189"/>
      <c r="F48" s="190" t="s">
        <v>232</v>
      </c>
      <c r="G48" s="190"/>
    </row>
    <row r="49" spans="1:11" s="176" customFormat="1" ht="34.9" customHeight="1" x14ac:dyDescent="0.3">
      <c r="A49" s="200" t="s">
        <v>219</v>
      </c>
      <c r="B49" s="200"/>
      <c r="C49" s="200"/>
      <c r="D49" s="200"/>
      <c r="E49" s="200"/>
      <c r="F49" s="200"/>
      <c r="G49" s="200"/>
    </row>
    <row r="50" spans="1:11" s="82" customFormat="1" ht="16.899999999999999" customHeight="1" x14ac:dyDescent="0.2">
      <c r="A50" s="147"/>
      <c r="B50" s="81" t="s">
        <v>121</v>
      </c>
      <c r="D50" s="83" t="s">
        <v>122</v>
      </c>
      <c r="E50" s="198"/>
      <c r="F50" s="199"/>
      <c r="G50" s="199"/>
    </row>
    <row r="51" spans="1:11" ht="12.6" customHeight="1" x14ac:dyDescent="0.2">
      <c r="A51" s="148"/>
      <c r="B51" s="53"/>
      <c r="C51" s="85"/>
      <c r="D51" s="84"/>
      <c r="E51" s="84"/>
      <c r="F51" s="84"/>
      <c r="G51" s="84"/>
    </row>
    <row r="52" spans="1:11" s="92" customFormat="1" ht="19.899999999999999" customHeight="1" thickBot="1" x14ac:dyDescent="0.25">
      <c r="A52" s="149"/>
      <c r="B52" s="87" t="s">
        <v>123</v>
      </c>
      <c r="C52" s="88"/>
      <c r="D52" s="89"/>
      <c r="E52" s="89"/>
      <c r="F52" s="90" t="s">
        <v>124</v>
      </c>
      <c r="G52" s="91"/>
    </row>
    <row r="53" spans="1:11" s="63" customFormat="1" ht="6.6" customHeight="1" thickTop="1" thickBot="1" x14ac:dyDescent="0.25">
      <c r="A53" s="150"/>
      <c r="B53" s="94"/>
      <c r="C53" s="94"/>
      <c r="D53" s="95"/>
      <c r="E53" s="96"/>
      <c r="F53" s="97"/>
      <c r="G53" s="98"/>
      <c r="K53" s="172"/>
    </row>
    <row r="54" spans="1:11" ht="19.149999999999999" customHeight="1" thickTop="1" x14ac:dyDescent="0.25">
      <c r="A54" s="201" t="s">
        <v>125</v>
      </c>
      <c r="B54" s="201"/>
      <c r="C54" s="201"/>
      <c r="D54" s="201"/>
      <c r="E54" s="201"/>
      <c r="F54" s="201"/>
      <c r="G54" s="201"/>
    </row>
    <row r="55" spans="1:11" s="99" customFormat="1" ht="12" customHeight="1" x14ac:dyDescent="0.2">
      <c r="A55" s="202" t="s">
        <v>244</v>
      </c>
      <c r="B55" s="202"/>
      <c r="C55" s="202"/>
      <c r="D55" s="202"/>
      <c r="E55" s="202"/>
      <c r="F55" s="202"/>
      <c r="G55" s="202"/>
    </row>
    <row r="56" spans="1:11" s="101" customFormat="1" ht="37.15" customHeight="1" x14ac:dyDescent="0.2">
      <c r="A56" s="208" t="s">
        <v>243</v>
      </c>
      <c r="B56" s="207"/>
      <c r="C56" s="207"/>
      <c r="D56" s="207"/>
      <c r="E56" s="207"/>
      <c r="F56" s="207"/>
      <c r="G56" s="207"/>
    </row>
    <row r="57" spans="1:11" s="101" customFormat="1" ht="24" customHeight="1" x14ac:dyDescent="0.2">
      <c r="A57" s="207" t="s">
        <v>245</v>
      </c>
      <c r="B57" s="207"/>
      <c r="C57" s="207"/>
      <c r="D57" s="207"/>
      <c r="E57" s="207"/>
      <c r="F57" s="207"/>
      <c r="G57" s="207"/>
    </row>
    <row r="58" spans="1:11" s="101" customFormat="1" ht="62.25" customHeight="1" x14ac:dyDescent="0.2">
      <c r="A58" s="154" t="s">
        <v>192</v>
      </c>
      <c r="B58" s="155" t="s">
        <v>130</v>
      </c>
      <c r="C58" s="203" t="s">
        <v>216</v>
      </c>
      <c r="D58" s="204"/>
      <c r="E58" s="204"/>
      <c r="F58" s="204"/>
      <c r="G58" s="204"/>
    </row>
    <row r="59" spans="1:11" s="156" customFormat="1" ht="88.15" customHeight="1" x14ac:dyDescent="0.2">
      <c r="B59" s="158" t="s">
        <v>211</v>
      </c>
      <c r="C59" s="205" t="s">
        <v>223</v>
      </c>
      <c r="D59" s="205"/>
      <c r="E59" s="205"/>
      <c r="F59" s="205"/>
      <c r="G59" s="205"/>
    </row>
    <row r="60" spans="1:11" s="101" customFormat="1" ht="66" customHeight="1" x14ac:dyDescent="0.2">
      <c r="B60" s="159" t="s">
        <v>212</v>
      </c>
      <c r="C60" s="205" t="s">
        <v>225</v>
      </c>
      <c r="D60" s="205"/>
      <c r="E60" s="205"/>
      <c r="F60" s="205"/>
      <c r="G60" s="205"/>
    </row>
    <row r="61" spans="1:11" s="101" customFormat="1" ht="52.5" customHeight="1" x14ac:dyDescent="0.2">
      <c r="B61" s="159" t="s">
        <v>213</v>
      </c>
      <c r="C61" s="205" t="s">
        <v>242</v>
      </c>
      <c r="D61" s="205"/>
      <c r="E61" s="205"/>
      <c r="F61" s="205"/>
      <c r="G61" s="205"/>
      <c r="H61" s="206"/>
      <c r="I61" s="206"/>
      <c r="J61" s="206"/>
      <c r="K61" s="206"/>
    </row>
    <row r="62" spans="1:11" s="156" customFormat="1" ht="56.25" customHeight="1" x14ac:dyDescent="0.2">
      <c r="B62" s="158" t="s">
        <v>214</v>
      </c>
      <c r="C62" s="205" t="s">
        <v>224</v>
      </c>
      <c r="D62" s="205"/>
      <c r="E62" s="205"/>
      <c r="F62" s="205"/>
      <c r="G62" s="205"/>
    </row>
    <row r="63" spans="1:11" s="156" customFormat="1" ht="44.45" customHeight="1" x14ac:dyDescent="0.2">
      <c r="B63" s="158" t="s">
        <v>215</v>
      </c>
      <c r="C63" s="205" t="s">
        <v>209</v>
      </c>
      <c r="D63" s="205"/>
      <c r="E63" s="205"/>
      <c r="F63" s="205"/>
      <c r="G63" s="205"/>
    </row>
    <row r="64" spans="1:11" ht="45.75" customHeight="1" x14ac:dyDescent="0.2">
      <c r="A64" s="157" t="s">
        <v>129</v>
      </c>
      <c r="B64" s="160" t="s">
        <v>138</v>
      </c>
      <c r="C64" s="185" t="s">
        <v>210</v>
      </c>
      <c r="D64" s="186"/>
      <c r="E64" s="186"/>
      <c r="F64" s="186"/>
      <c r="G64" s="186"/>
    </row>
  </sheetData>
  <mergeCells count="73">
    <mergeCell ref="C61:G61"/>
    <mergeCell ref="H61:K61"/>
    <mergeCell ref="C62:G62"/>
    <mergeCell ref="C63:G63"/>
    <mergeCell ref="A57:G57"/>
    <mergeCell ref="A54:G54"/>
    <mergeCell ref="A55:G55"/>
    <mergeCell ref="C58:G58"/>
    <mergeCell ref="C59:G59"/>
    <mergeCell ref="C60:G60"/>
    <mergeCell ref="A56:G56"/>
    <mergeCell ref="E50:G50"/>
    <mergeCell ref="D46:E46"/>
    <mergeCell ref="F46:G46"/>
    <mergeCell ref="A47:A48"/>
    <mergeCell ref="D48:E48"/>
    <mergeCell ref="F48:G48"/>
    <mergeCell ref="A49:G49"/>
    <mergeCell ref="A41:A42"/>
    <mergeCell ref="D42:E42"/>
    <mergeCell ref="F42:G42"/>
    <mergeCell ref="A43:A44"/>
    <mergeCell ref="D44:E44"/>
    <mergeCell ref="F44:G44"/>
    <mergeCell ref="A37:A38"/>
    <mergeCell ref="D38:E38"/>
    <mergeCell ref="F38:G38"/>
    <mergeCell ref="A39:A40"/>
    <mergeCell ref="D40:E40"/>
    <mergeCell ref="F40:G40"/>
    <mergeCell ref="A33:A34"/>
    <mergeCell ref="D34:E34"/>
    <mergeCell ref="F34:G34"/>
    <mergeCell ref="A35:A36"/>
    <mergeCell ref="D36:E36"/>
    <mergeCell ref="F36:G36"/>
    <mergeCell ref="A25:A26"/>
    <mergeCell ref="D26:E26"/>
    <mergeCell ref="F26:G26"/>
    <mergeCell ref="A27:A28"/>
    <mergeCell ref="D28:E28"/>
    <mergeCell ref="F28:G28"/>
    <mergeCell ref="C11:F11"/>
    <mergeCell ref="C13:F13"/>
    <mergeCell ref="A14:G14"/>
    <mergeCell ref="A15:G15"/>
    <mergeCell ref="A16:G16"/>
    <mergeCell ref="A6:G6"/>
    <mergeCell ref="A7:G7"/>
    <mergeCell ref="C8:F8"/>
    <mergeCell ref="C9:F9"/>
    <mergeCell ref="C10:F10"/>
    <mergeCell ref="A1:G1"/>
    <mergeCell ref="A2:G2"/>
    <mergeCell ref="A3:G3"/>
    <mergeCell ref="A4:G4"/>
    <mergeCell ref="A5:G5"/>
    <mergeCell ref="C64:G64"/>
    <mergeCell ref="A29:A30"/>
    <mergeCell ref="D30:E30"/>
    <mergeCell ref="F30:G30"/>
    <mergeCell ref="C12:F12"/>
    <mergeCell ref="A18:G18"/>
    <mergeCell ref="A17:G17"/>
    <mergeCell ref="A23:A24"/>
    <mergeCell ref="D24:E24"/>
    <mergeCell ref="F24:G24"/>
    <mergeCell ref="A21:A22"/>
    <mergeCell ref="D22:E22"/>
    <mergeCell ref="F22:G22"/>
    <mergeCell ref="A31:A32"/>
    <mergeCell ref="D32:E32"/>
    <mergeCell ref="F32:G32"/>
  </mergeCells>
  <dataValidations count="1">
    <dataValidation type="decimal" errorStyle="warning" operator="greaterThanOrEqual" allowBlank="1" showInputMessage="1" showErrorMessage="1" promptTitle="no bid" prompt="Enter 0 if you have no bid for this chemical." sqref="F21 F27 F33 F39 F47 F41 F45 F25 F31 F43 F37 F23 F35 F29">
      <formula1>0</formula1>
    </dataValidation>
  </dataValidations>
  <pageMargins left="0" right="0" top="0.6" bottom="0.4" header="0.1" footer="0.1"/>
  <pageSetup orientation="landscape" r:id="rId1"/>
  <headerFooter>
    <oddHeader>&amp;L&amp;12City of Griffin&amp;C&amp;"-,Bold"&amp;14FY19 Water Treatment Chemicals&amp;R&amp;12ITB 18-024</oddHeader>
    <oddFooter>&amp;C&amp;10Page &amp;P of &amp;N</oddFooter>
  </headerFooter>
  <rowBreaks count="2" manualBreakCount="2">
    <brk id="18" max="16383" man="1"/>
    <brk id="52"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46"/>
  <sheetViews>
    <sheetView showGridLines="0" showWhiteSpace="0" topLeftCell="A13" zoomScale="85" zoomScaleNormal="85" workbookViewId="0">
      <selection activeCell="K18" sqref="K18"/>
    </sheetView>
  </sheetViews>
  <sheetFormatPr defaultColWidth="8.75" defaultRowHeight="12.75" x14ac:dyDescent="0.2"/>
  <cols>
    <col min="1" max="1" width="4.25" style="53" customWidth="1"/>
    <col min="2" max="2" width="25.875" style="106" customWidth="1"/>
    <col min="3" max="3" width="32.5" style="106" customWidth="1"/>
    <col min="4" max="4" width="11.875" style="107" customWidth="1"/>
    <col min="5" max="5" width="7.875" style="56" customWidth="1"/>
    <col min="6" max="6" width="13.25" style="56" customWidth="1"/>
    <col min="7" max="7" width="21" style="108" customWidth="1"/>
    <col min="8" max="10" width="8.75" style="53"/>
    <col min="11" max="11" width="11" style="53" bestFit="1" customWidth="1"/>
    <col min="12" max="16384" width="8.75" style="53"/>
  </cols>
  <sheetData>
    <row r="1" spans="1:7" ht="30" customHeight="1" x14ac:dyDescent="0.2">
      <c r="A1" s="192"/>
      <c r="B1" s="192"/>
      <c r="C1" s="192"/>
      <c r="D1" s="192"/>
      <c r="E1" s="192"/>
      <c r="F1" s="192"/>
      <c r="G1" s="192"/>
    </row>
    <row r="2" spans="1:7" ht="30" customHeight="1" x14ac:dyDescent="0.2">
      <c r="A2" s="222" t="s">
        <v>61</v>
      </c>
      <c r="B2" s="222"/>
      <c r="C2" s="222"/>
      <c r="D2" s="222"/>
      <c r="E2" s="222"/>
      <c r="F2" s="222"/>
      <c r="G2" s="222"/>
    </row>
    <row r="3" spans="1:7" ht="30" customHeight="1" x14ac:dyDescent="0.2">
      <c r="A3" s="193" t="s">
        <v>62</v>
      </c>
      <c r="B3" s="193"/>
      <c r="C3" s="193"/>
      <c r="D3" s="193"/>
      <c r="E3" s="193"/>
      <c r="F3" s="193"/>
      <c r="G3" s="193"/>
    </row>
    <row r="4" spans="1:7" ht="30" customHeight="1" x14ac:dyDescent="0.2">
      <c r="A4" s="193" t="s">
        <v>63</v>
      </c>
      <c r="B4" s="193"/>
      <c r="C4" s="193"/>
      <c r="D4" s="193"/>
      <c r="E4" s="193"/>
      <c r="F4" s="193"/>
      <c r="G4" s="193"/>
    </row>
    <row r="5" spans="1:7" ht="30" customHeight="1" x14ac:dyDescent="0.2">
      <c r="A5" s="193"/>
      <c r="B5" s="193"/>
      <c r="C5" s="193"/>
      <c r="D5" s="193"/>
      <c r="E5" s="193"/>
      <c r="F5" s="193"/>
      <c r="G5" s="193"/>
    </row>
    <row r="6" spans="1:7" ht="30" customHeight="1" x14ac:dyDescent="0.2">
      <c r="A6" s="192"/>
      <c r="B6" s="192"/>
      <c r="C6" s="192"/>
      <c r="D6" s="192"/>
      <c r="E6" s="192"/>
      <c r="F6" s="192"/>
      <c r="G6" s="192"/>
    </row>
    <row r="7" spans="1:7" ht="30" customHeight="1" x14ac:dyDescent="0.2">
      <c r="A7" s="194" t="s">
        <v>64</v>
      </c>
      <c r="B7" s="194"/>
      <c r="C7" s="194"/>
      <c r="D7" s="194"/>
      <c r="E7" s="194"/>
      <c r="F7" s="194"/>
      <c r="G7" s="194"/>
    </row>
    <row r="8" spans="1:7" ht="30" customHeight="1" x14ac:dyDescent="0.2">
      <c r="B8" s="54" t="s">
        <v>65</v>
      </c>
      <c r="C8" s="191"/>
      <c r="D8" s="191"/>
      <c r="E8" s="191"/>
      <c r="F8" s="191"/>
      <c r="G8" s="53"/>
    </row>
    <row r="9" spans="1:7" ht="30" customHeight="1" x14ac:dyDescent="0.2">
      <c r="B9" s="54" t="s">
        <v>66</v>
      </c>
      <c r="C9" s="191"/>
      <c r="D9" s="191"/>
      <c r="E9" s="191"/>
      <c r="F9" s="191"/>
      <c r="G9" s="53"/>
    </row>
    <row r="10" spans="1:7" ht="30" customHeight="1" x14ac:dyDescent="0.2">
      <c r="B10" s="54" t="s">
        <v>67</v>
      </c>
      <c r="C10" s="191"/>
      <c r="D10" s="191"/>
      <c r="E10" s="191"/>
      <c r="F10" s="191"/>
      <c r="G10" s="53"/>
    </row>
    <row r="11" spans="1:7" ht="30" customHeight="1" x14ac:dyDescent="0.2">
      <c r="B11" s="54" t="s">
        <v>68</v>
      </c>
      <c r="C11" s="191"/>
      <c r="D11" s="191"/>
      <c r="E11" s="191"/>
      <c r="F11" s="191"/>
      <c r="G11" s="53"/>
    </row>
    <row r="12" spans="1:7" ht="30" customHeight="1" x14ac:dyDescent="0.2">
      <c r="B12" s="54" t="s">
        <v>69</v>
      </c>
      <c r="C12" s="191"/>
      <c r="D12" s="191"/>
      <c r="E12" s="191"/>
      <c r="F12" s="191"/>
      <c r="G12" s="53"/>
    </row>
    <row r="13" spans="1:7" ht="48" customHeight="1" x14ac:dyDescent="0.2">
      <c r="B13" s="55" t="s">
        <v>70</v>
      </c>
      <c r="C13" s="191"/>
      <c r="D13" s="191"/>
      <c r="E13" s="191"/>
      <c r="F13" s="191"/>
      <c r="G13" s="53"/>
    </row>
    <row r="14" spans="1:7" ht="30" customHeight="1" x14ac:dyDescent="0.2">
      <c r="A14" s="192"/>
      <c r="B14" s="192"/>
      <c r="C14" s="192"/>
      <c r="D14" s="192"/>
      <c r="E14" s="192"/>
      <c r="F14" s="192"/>
      <c r="G14" s="192"/>
    </row>
    <row r="15" spans="1:7" ht="30" customHeight="1" x14ac:dyDescent="0.2">
      <c r="A15" s="195" t="s">
        <v>71</v>
      </c>
      <c r="B15" s="195"/>
      <c r="C15" s="195"/>
      <c r="D15" s="195"/>
      <c r="E15" s="195"/>
      <c r="F15" s="195"/>
      <c r="G15" s="195"/>
    </row>
    <row r="16" spans="1:7" ht="30" customHeight="1" x14ac:dyDescent="0.2">
      <c r="A16" s="195" t="s">
        <v>204</v>
      </c>
      <c r="B16" s="195"/>
      <c r="C16" s="195"/>
      <c r="D16" s="195"/>
      <c r="E16" s="195"/>
      <c r="F16" s="195"/>
      <c r="G16" s="195"/>
    </row>
    <row r="17" spans="1:18" ht="15" customHeight="1" x14ac:dyDescent="0.2">
      <c r="A17" s="192"/>
      <c r="B17" s="192"/>
      <c r="C17" s="192"/>
      <c r="D17" s="192"/>
      <c r="E17" s="192"/>
      <c r="F17" s="192"/>
      <c r="G17" s="192"/>
    </row>
    <row r="18" spans="1:18" s="63" customFormat="1" ht="42.6" customHeight="1" thickBot="1" x14ac:dyDescent="0.25">
      <c r="A18" s="57"/>
      <c r="B18" s="58" t="s">
        <v>72</v>
      </c>
      <c r="C18" s="58" t="s">
        <v>73</v>
      </c>
      <c r="D18" s="142" t="s">
        <v>74</v>
      </c>
      <c r="E18" s="60" t="s">
        <v>75</v>
      </c>
      <c r="F18" s="61" t="s">
        <v>76</v>
      </c>
      <c r="G18" s="62" t="s">
        <v>77</v>
      </c>
      <c r="H18" s="121"/>
    </row>
    <row r="19" spans="1:18" ht="36" customHeight="1" thickTop="1" x14ac:dyDescent="0.2">
      <c r="A19" s="212" t="s">
        <v>78</v>
      </c>
      <c r="B19" s="64" t="s">
        <v>139</v>
      </c>
      <c r="C19" s="65" t="s">
        <v>140</v>
      </c>
      <c r="D19" s="66">
        <v>1390000</v>
      </c>
      <c r="E19" s="67" t="s">
        <v>80</v>
      </c>
      <c r="F19" s="68" t="s">
        <v>81</v>
      </c>
      <c r="G19" s="69">
        <f>IF(F19=".",0,IF(F19=0,"No Bid",IF(F19&gt;0,SUM(D19*F19))))</f>
        <v>0</v>
      </c>
      <c r="H19" s="121"/>
      <c r="I19" s="121"/>
      <c r="J19" s="121"/>
      <c r="K19" s="121"/>
      <c r="L19" s="121"/>
      <c r="M19" s="121"/>
      <c r="N19" s="121"/>
      <c r="O19" s="121"/>
      <c r="P19" s="121"/>
      <c r="Q19" s="121"/>
      <c r="R19" s="121"/>
    </row>
    <row r="20" spans="1:18" ht="16.149999999999999" customHeight="1" x14ac:dyDescent="0.2">
      <c r="A20" s="213"/>
      <c r="B20" s="70" t="s">
        <v>82</v>
      </c>
      <c r="C20" s="70" t="s">
        <v>83</v>
      </c>
      <c r="D20" s="189" t="s">
        <v>84</v>
      </c>
      <c r="E20" s="189"/>
      <c r="F20" s="190"/>
      <c r="G20" s="190"/>
      <c r="H20" s="121"/>
      <c r="I20" s="121"/>
      <c r="J20" s="121"/>
      <c r="K20" s="121"/>
      <c r="L20" s="121"/>
      <c r="M20" s="121"/>
      <c r="N20" s="121"/>
      <c r="O20" s="121"/>
      <c r="P20" s="121"/>
      <c r="Q20" s="121"/>
      <c r="R20" s="121"/>
    </row>
    <row r="21" spans="1:18" ht="31.15" customHeight="1" x14ac:dyDescent="0.2">
      <c r="A21" s="212" t="s">
        <v>85</v>
      </c>
      <c r="B21" s="64" t="s">
        <v>86</v>
      </c>
      <c r="C21" s="71" t="s">
        <v>207</v>
      </c>
      <c r="D21" s="72">
        <v>16775</v>
      </c>
      <c r="E21" s="73" t="s">
        <v>54</v>
      </c>
      <c r="F21" s="68" t="s">
        <v>81</v>
      </c>
      <c r="G21" s="69">
        <f>IF(F21=".",0,IF(F21=0,"No Bid",IF(F21&gt;0,SUM(D21*F21))))</f>
        <v>0</v>
      </c>
      <c r="H21" s="121"/>
      <c r="I21" s="121"/>
      <c r="J21" s="121"/>
      <c r="K21" s="121"/>
      <c r="L21" s="121"/>
      <c r="M21" s="121"/>
      <c r="N21" s="121"/>
      <c r="O21" s="121"/>
      <c r="P21" s="121"/>
      <c r="Q21" s="121"/>
      <c r="R21" s="121"/>
    </row>
    <row r="22" spans="1:18" ht="16.149999999999999" customHeight="1" x14ac:dyDescent="0.2">
      <c r="A22" s="213"/>
      <c r="B22" s="74" t="s">
        <v>88</v>
      </c>
      <c r="C22" s="74" t="s">
        <v>89</v>
      </c>
      <c r="D22" s="221" t="s">
        <v>84</v>
      </c>
      <c r="E22" s="221"/>
      <c r="F22" s="190"/>
      <c r="G22" s="190"/>
      <c r="H22" s="121"/>
      <c r="I22" s="121"/>
      <c r="J22" s="121"/>
      <c r="K22" s="121"/>
      <c r="L22" s="121"/>
      <c r="M22" s="121"/>
      <c r="N22" s="121"/>
      <c r="O22" s="121"/>
      <c r="P22" s="121"/>
      <c r="Q22" s="121"/>
      <c r="R22" s="121"/>
    </row>
    <row r="23" spans="1:18" ht="30.6" customHeight="1" x14ac:dyDescent="0.2">
      <c r="A23" s="212" t="s">
        <v>90</v>
      </c>
      <c r="B23" s="64" t="s">
        <v>143</v>
      </c>
      <c r="C23" s="71" t="s">
        <v>206</v>
      </c>
      <c r="D23" s="72">
        <v>1650</v>
      </c>
      <c r="E23" s="73" t="s">
        <v>54</v>
      </c>
      <c r="F23" s="68" t="s">
        <v>81</v>
      </c>
      <c r="G23" s="69">
        <f>IF(F23=".",0,IF(F23=0,"No Bid",IF(F23&gt;0,SUM(D23*F23))))</f>
        <v>0</v>
      </c>
      <c r="H23" s="121"/>
      <c r="I23" s="121"/>
      <c r="J23" s="121"/>
      <c r="K23" s="121"/>
      <c r="L23" s="121"/>
      <c r="M23" s="121"/>
      <c r="N23" s="121"/>
      <c r="O23" s="121"/>
      <c r="P23" s="121"/>
      <c r="Q23" s="121"/>
      <c r="R23" s="121"/>
    </row>
    <row r="24" spans="1:18" ht="16.149999999999999" customHeight="1" x14ac:dyDescent="0.2">
      <c r="A24" s="213"/>
      <c r="B24" s="74" t="s">
        <v>88</v>
      </c>
      <c r="C24" s="74" t="s">
        <v>89</v>
      </c>
      <c r="D24" s="189" t="s">
        <v>84</v>
      </c>
      <c r="E24" s="189"/>
      <c r="F24" s="190"/>
      <c r="G24" s="190"/>
      <c r="H24" s="121"/>
      <c r="I24" s="121"/>
      <c r="J24" s="121"/>
      <c r="K24" s="121"/>
      <c r="L24" s="121"/>
      <c r="M24" s="121"/>
      <c r="N24" s="121"/>
      <c r="O24" s="121"/>
      <c r="P24" s="121"/>
      <c r="Q24" s="121"/>
      <c r="R24" s="121"/>
    </row>
    <row r="25" spans="1:18" ht="28.9" customHeight="1" x14ac:dyDescent="0.2">
      <c r="A25" s="212" t="s">
        <v>92</v>
      </c>
      <c r="B25" s="64" t="s">
        <v>142</v>
      </c>
      <c r="C25" s="71" t="s">
        <v>141</v>
      </c>
      <c r="D25" s="72">
        <v>16000</v>
      </c>
      <c r="E25" s="73" t="s">
        <v>54</v>
      </c>
      <c r="F25" s="68" t="s">
        <v>81</v>
      </c>
      <c r="G25" s="69">
        <f>IF(F25=".",0,IF(F25=0,"No Bid",IF(F25&gt;0,SUM(D25*F25))))</f>
        <v>0</v>
      </c>
      <c r="H25" s="121"/>
      <c r="I25" s="121"/>
      <c r="J25" s="121"/>
      <c r="K25" s="121"/>
      <c r="L25" s="121"/>
      <c r="M25" s="121"/>
      <c r="N25" s="121"/>
      <c r="O25" s="121"/>
      <c r="P25" s="121"/>
      <c r="Q25" s="121"/>
      <c r="R25" s="121"/>
    </row>
    <row r="26" spans="1:18" ht="16.149999999999999" customHeight="1" x14ac:dyDescent="0.2">
      <c r="A26" s="213"/>
      <c r="B26" s="74" t="s">
        <v>88</v>
      </c>
      <c r="C26" s="74" t="s">
        <v>89</v>
      </c>
      <c r="D26" s="189" t="s">
        <v>84</v>
      </c>
      <c r="E26" s="189"/>
      <c r="F26" s="190"/>
      <c r="G26" s="190"/>
      <c r="H26" s="121"/>
      <c r="I26" s="121"/>
      <c r="J26" s="121"/>
      <c r="K26" s="121"/>
      <c r="L26" s="121"/>
      <c r="M26" s="121"/>
      <c r="N26" s="121"/>
      <c r="O26" s="121"/>
      <c r="P26" s="121"/>
      <c r="Q26" s="121"/>
      <c r="R26" s="121"/>
    </row>
    <row r="27" spans="1:18" ht="41.45" customHeight="1" x14ac:dyDescent="0.2">
      <c r="A27" s="212" t="s">
        <v>95</v>
      </c>
      <c r="B27" s="64" t="s">
        <v>198</v>
      </c>
      <c r="C27" s="71" t="s">
        <v>145</v>
      </c>
      <c r="D27" s="72">
        <v>766000</v>
      </c>
      <c r="E27" s="73" t="s">
        <v>101</v>
      </c>
      <c r="F27" s="68" t="s">
        <v>81</v>
      </c>
      <c r="G27" s="69">
        <f>IF(F27=".",0,IF(F27=0,"No Bid",IF(F27&gt;0,SUM(D27*F27))))</f>
        <v>0</v>
      </c>
      <c r="H27" s="121"/>
      <c r="I27" s="121"/>
      <c r="J27" s="121"/>
      <c r="K27" s="121"/>
      <c r="L27" s="121"/>
      <c r="M27" s="121"/>
      <c r="N27" s="121"/>
      <c r="O27" s="121"/>
      <c r="P27" s="121"/>
      <c r="Q27" s="121"/>
      <c r="R27" s="121"/>
    </row>
    <row r="28" spans="1:18" ht="16.149999999999999" customHeight="1" x14ac:dyDescent="0.2">
      <c r="A28" s="213"/>
      <c r="B28" s="74" t="s">
        <v>146</v>
      </c>
      <c r="C28" s="74" t="s">
        <v>147</v>
      </c>
      <c r="D28" s="189" t="s">
        <v>84</v>
      </c>
      <c r="E28" s="189"/>
      <c r="F28" s="190"/>
      <c r="G28" s="190"/>
      <c r="H28" s="121"/>
      <c r="I28" s="121"/>
      <c r="J28" s="121"/>
      <c r="K28" s="121"/>
      <c r="L28" s="121"/>
      <c r="M28" s="121"/>
      <c r="N28" s="121"/>
      <c r="O28" s="121"/>
      <c r="P28" s="121"/>
      <c r="Q28" s="121"/>
      <c r="R28" s="121"/>
    </row>
    <row r="29" spans="1:18" ht="43.15" customHeight="1" x14ac:dyDescent="0.2">
      <c r="A29" s="212" t="s">
        <v>99</v>
      </c>
      <c r="B29" s="64" t="s">
        <v>148</v>
      </c>
      <c r="C29" s="65" t="s">
        <v>150</v>
      </c>
      <c r="D29" s="66">
        <v>190000</v>
      </c>
      <c r="E29" s="67" t="s">
        <v>80</v>
      </c>
      <c r="F29" s="68" t="s">
        <v>81</v>
      </c>
      <c r="G29" s="69">
        <f>IF(F29=".",0,IF(F29=0,"No Bid",IF(F29&gt;0,SUM(D29*F29))))</f>
        <v>0</v>
      </c>
      <c r="H29" s="121"/>
      <c r="I29" s="121"/>
      <c r="J29" s="123"/>
      <c r="K29" s="121"/>
      <c r="L29" s="121"/>
      <c r="M29" s="121"/>
      <c r="N29" s="121"/>
      <c r="O29" s="121"/>
      <c r="P29" s="121"/>
      <c r="Q29" s="121"/>
      <c r="R29" s="121"/>
    </row>
    <row r="30" spans="1:18" ht="18" customHeight="1" x14ac:dyDescent="0.2">
      <c r="A30" s="213"/>
      <c r="B30" s="74" t="s">
        <v>93</v>
      </c>
      <c r="C30" s="74" t="s">
        <v>94</v>
      </c>
      <c r="D30" s="189" t="s">
        <v>84</v>
      </c>
      <c r="E30" s="189"/>
      <c r="F30" s="190"/>
      <c r="G30" s="190"/>
      <c r="H30" s="121"/>
      <c r="I30" s="121"/>
      <c r="J30" s="121"/>
      <c r="K30" s="121"/>
      <c r="L30" s="121"/>
      <c r="M30" s="121"/>
      <c r="N30" s="121"/>
      <c r="O30" s="121"/>
      <c r="P30" s="121"/>
      <c r="Q30" s="121"/>
      <c r="R30" s="121"/>
    </row>
    <row r="31" spans="1:18" ht="19.149999999999999" customHeight="1" x14ac:dyDescent="0.2">
      <c r="A31" s="212" t="s">
        <v>103</v>
      </c>
      <c r="B31" s="64" t="s">
        <v>43</v>
      </c>
      <c r="C31" s="65" t="s">
        <v>96</v>
      </c>
      <c r="D31" s="66">
        <v>54</v>
      </c>
      <c r="E31" s="76" t="s">
        <v>97</v>
      </c>
      <c r="F31" s="68" t="s">
        <v>81</v>
      </c>
      <c r="G31" s="69">
        <f>IF(F31=".",0,IF(F31=0,"No Bid",IF(F31&gt;0,SUM(D31*F31))))</f>
        <v>0</v>
      </c>
      <c r="H31" s="121"/>
      <c r="I31" s="121"/>
      <c r="J31" s="121"/>
      <c r="K31" s="121"/>
      <c r="L31" s="121"/>
      <c r="M31" s="121"/>
      <c r="N31" s="121"/>
      <c r="O31" s="121"/>
      <c r="P31" s="121"/>
      <c r="Q31" s="121"/>
      <c r="R31" s="121"/>
    </row>
    <row r="32" spans="1:18" ht="18" customHeight="1" x14ac:dyDescent="0.2">
      <c r="A32" s="213"/>
      <c r="B32" s="143" t="s">
        <v>151</v>
      </c>
      <c r="C32" s="143" t="s">
        <v>200</v>
      </c>
      <c r="D32" s="189" t="s">
        <v>84</v>
      </c>
      <c r="E32" s="189"/>
      <c r="F32" s="190"/>
      <c r="G32" s="190"/>
      <c r="H32" s="121"/>
      <c r="I32" s="121"/>
      <c r="J32" s="121"/>
      <c r="K32" s="121"/>
      <c r="L32" s="121"/>
      <c r="M32" s="121"/>
      <c r="N32" s="121"/>
      <c r="O32" s="121"/>
      <c r="P32" s="121"/>
      <c r="Q32" s="121"/>
      <c r="R32" s="121"/>
    </row>
    <row r="33" spans="1:18" ht="22.15" customHeight="1" x14ac:dyDescent="0.2">
      <c r="A33" s="212" t="s">
        <v>106</v>
      </c>
      <c r="B33" s="64" t="s">
        <v>45</v>
      </c>
      <c r="C33" s="65" t="s">
        <v>98</v>
      </c>
      <c r="D33" s="66">
        <v>65</v>
      </c>
      <c r="E33" s="76" t="s">
        <v>97</v>
      </c>
      <c r="F33" s="68" t="s">
        <v>81</v>
      </c>
      <c r="G33" s="69">
        <f>IF(F33=".",0,IF(F33=0,"No Bid",IF(F33&gt;0,SUM(D33*F33))))</f>
        <v>0</v>
      </c>
      <c r="H33" s="121"/>
      <c r="I33" s="121"/>
      <c r="J33" s="121"/>
      <c r="K33" s="121"/>
      <c r="L33" s="121"/>
      <c r="M33" s="121"/>
      <c r="N33" s="121"/>
      <c r="O33" s="121"/>
      <c r="P33" s="121"/>
      <c r="Q33" s="121"/>
      <c r="R33" s="121"/>
    </row>
    <row r="34" spans="1:18" ht="17.45" customHeight="1" x14ac:dyDescent="0.2">
      <c r="A34" s="213"/>
      <c r="B34" s="70" t="s">
        <v>82</v>
      </c>
      <c r="C34" s="70" t="s">
        <v>83</v>
      </c>
      <c r="D34" s="189" t="s">
        <v>84</v>
      </c>
      <c r="E34" s="189"/>
      <c r="F34" s="190"/>
      <c r="G34" s="190"/>
      <c r="H34" s="121"/>
      <c r="I34" s="121"/>
      <c r="J34" s="121"/>
      <c r="K34" s="121"/>
      <c r="L34" s="121"/>
      <c r="M34" s="121"/>
      <c r="N34" s="121"/>
      <c r="O34" s="121"/>
      <c r="P34" s="121"/>
      <c r="Q34" s="121"/>
      <c r="R34" s="121"/>
    </row>
    <row r="35" spans="1:18" ht="31.15" customHeight="1" x14ac:dyDescent="0.2">
      <c r="A35" s="212" t="s">
        <v>111</v>
      </c>
      <c r="B35" s="64" t="s">
        <v>100</v>
      </c>
      <c r="C35" s="71" t="s">
        <v>197</v>
      </c>
      <c r="D35" s="66">
        <v>75000</v>
      </c>
      <c r="E35" s="77" t="s">
        <v>101</v>
      </c>
      <c r="F35" s="68" t="s">
        <v>81</v>
      </c>
      <c r="G35" s="69">
        <f>IF(F35=".",0,IF(F35=0,"No Bid",IF(F35&gt;0,SUM(D35*F35))))</f>
        <v>0</v>
      </c>
      <c r="H35" s="121"/>
      <c r="I35" s="121"/>
      <c r="J35" s="121"/>
      <c r="K35" s="121"/>
      <c r="L35" s="121"/>
      <c r="M35" s="121"/>
      <c r="N35" s="121"/>
      <c r="O35" s="121"/>
      <c r="P35" s="121"/>
      <c r="Q35" s="121"/>
      <c r="R35" s="121"/>
    </row>
    <row r="36" spans="1:18" ht="16.149999999999999" customHeight="1" x14ac:dyDescent="0.2">
      <c r="A36" s="213"/>
      <c r="B36" s="74" t="s">
        <v>82</v>
      </c>
      <c r="C36" s="74" t="s">
        <v>102</v>
      </c>
      <c r="D36" s="189" t="s">
        <v>84</v>
      </c>
      <c r="E36" s="189"/>
      <c r="F36" s="190"/>
      <c r="G36" s="190"/>
      <c r="H36" s="121"/>
      <c r="I36" s="121"/>
      <c r="J36" s="121"/>
      <c r="K36" s="121"/>
      <c r="L36" s="121"/>
      <c r="M36" s="121"/>
      <c r="N36" s="121"/>
      <c r="O36" s="121"/>
      <c r="P36" s="121"/>
      <c r="Q36" s="121"/>
      <c r="R36" s="121"/>
    </row>
    <row r="37" spans="1:18" ht="33.6" customHeight="1" x14ac:dyDescent="0.2">
      <c r="A37" s="212" t="s">
        <v>114</v>
      </c>
      <c r="B37" s="64" t="s">
        <v>154</v>
      </c>
      <c r="C37" s="65" t="s">
        <v>104</v>
      </c>
      <c r="D37" s="66">
        <v>25000</v>
      </c>
      <c r="E37" s="77" t="s">
        <v>101</v>
      </c>
      <c r="F37" s="68" t="s">
        <v>81</v>
      </c>
      <c r="G37" s="69">
        <f>IF(F37=".",0,IF(F37=0,"No Bid",IF(F37&gt;0,SUM(D37*F37))))</f>
        <v>0</v>
      </c>
      <c r="H37" s="121"/>
      <c r="I37" s="121"/>
      <c r="J37" s="121"/>
      <c r="K37" s="121"/>
      <c r="L37" s="121"/>
      <c r="M37" s="121"/>
      <c r="N37" s="121"/>
      <c r="O37" s="121"/>
      <c r="P37" s="121"/>
      <c r="Q37" s="121"/>
      <c r="R37" s="121"/>
    </row>
    <row r="38" spans="1:18" ht="16.149999999999999" customHeight="1" x14ac:dyDescent="0.2">
      <c r="A38" s="213"/>
      <c r="B38" s="70" t="s">
        <v>105</v>
      </c>
      <c r="C38" s="70" t="s">
        <v>94</v>
      </c>
      <c r="D38" s="189" t="s">
        <v>84</v>
      </c>
      <c r="E38" s="189"/>
      <c r="F38" s="190"/>
      <c r="G38" s="190"/>
      <c r="H38" s="121"/>
      <c r="I38" s="121"/>
      <c r="J38" s="121"/>
      <c r="K38" s="121"/>
      <c r="L38" s="121"/>
      <c r="M38" s="121"/>
      <c r="N38" s="121"/>
      <c r="O38" s="121"/>
      <c r="P38" s="121"/>
      <c r="Q38" s="121"/>
      <c r="R38" s="121"/>
    </row>
    <row r="39" spans="1:18" ht="21" customHeight="1" x14ac:dyDescent="0.2">
      <c r="A39" s="212" t="s">
        <v>115</v>
      </c>
      <c r="B39" s="64" t="s">
        <v>155</v>
      </c>
      <c r="C39" s="65" t="s">
        <v>156</v>
      </c>
      <c r="D39" s="66">
        <v>2800</v>
      </c>
      <c r="E39" s="67" t="s">
        <v>54</v>
      </c>
      <c r="F39" s="68" t="s">
        <v>81</v>
      </c>
      <c r="G39" s="69">
        <f>IF(F39=".",0,IF(F39=0,"No Bid",IF(F39&gt;0,SUM(D39*F39))))</f>
        <v>0</v>
      </c>
      <c r="H39" s="121"/>
      <c r="I39" s="121"/>
      <c r="J39" s="121"/>
      <c r="K39" s="121"/>
      <c r="L39" s="121"/>
      <c r="M39" s="121"/>
      <c r="N39" s="121"/>
      <c r="O39" s="121"/>
      <c r="P39" s="121"/>
      <c r="Q39" s="121"/>
      <c r="R39" s="121"/>
    </row>
    <row r="40" spans="1:18" ht="16.149999999999999" customHeight="1" x14ac:dyDescent="0.2">
      <c r="A40" s="213"/>
      <c r="B40" s="78" t="s">
        <v>157</v>
      </c>
      <c r="C40" s="70" t="s">
        <v>158</v>
      </c>
      <c r="D40" s="189" t="s">
        <v>84</v>
      </c>
      <c r="E40" s="189"/>
      <c r="F40" s="190"/>
      <c r="G40" s="190"/>
      <c r="H40" s="121"/>
      <c r="I40" s="121"/>
      <c r="J40" s="121"/>
      <c r="K40" s="121"/>
      <c r="L40" s="121"/>
      <c r="M40" s="121"/>
      <c r="N40" s="121"/>
      <c r="O40" s="121"/>
      <c r="P40" s="121"/>
      <c r="Q40" s="121"/>
      <c r="R40" s="121"/>
    </row>
    <row r="41" spans="1:18" ht="45.6" customHeight="1" x14ac:dyDescent="0.2">
      <c r="A41" s="212" t="s">
        <v>117</v>
      </c>
      <c r="B41" s="64" t="s">
        <v>159</v>
      </c>
      <c r="C41" s="65" t="s">
        <v>79</v>
      </c>
      <c r="D41" s="66">
        <v>10500</v>
      </c>
      <c r="E41" s="67" t="s">
        <v>80</v>
      </c>
      <c r="F41" s="68" t="s">
        <v>81</v>
      </c>
      <c r="G41" s="69">
        <f>IF(F41=".",0,IF(F41=0,"No Bid",IF(F41&gt;0,SUM(D41*F41))))</f>
        <v>0</v>
      </c>
      <c r="H41" s="121"/>
      <c r="I41" s="121"/>
      <c r="J41" s="121"/>
      <c r="K41" s="121"/>
      <c r="L41" s="121"/>
      <c r="M41" s="121"/>
      <c r="N41" s="121"/>
      <c r="O41" s="121"/>
      <c r="P41" s="121"/>
      <c r="Q41" s="121"/>
      <c r="R41" s="121"/>
    </row>
    <row r="42" spans="1:18" ht="16.149999999999999" customHeight="1" x14ac:dyDescent="0.2">
      <c r="A42" s="213"/>
      <c r="B42" s="70" t="s">
        <v>82</v>
      </c>
      <c r="C42" s="70" t="s">
        <v>83</v>
      </c>
      <c r="D42" s="189" t="s">
        <v>84</v>
      </c>
      <c r="E42" s="189"/>
      <c r="F42" s="190"/>
      <c r="G42" s="190"/>
      <c r="H42" s="121"/>
      <c r="I42" s="121"/>
      <c r="J42" s="121"/>
      <c r="K42" s="121"/>
      <c r="L42" s="121"/>
      <c r="M42" s="121"/>
      <c r="N42" s="121"/>
      <c r="O42" s="121"/>
      <c r="P42" s="121"/>
      <c r="Q42" s="121"/>
      <c r="R42" s="121"/>
    </row>
    <row r="43" spans="1:18" ht="34.15" customHeight="1" x14ac:dyDescent="0.2">
      <c r="A43" s="212" t="s">
        <v>171</v>
      </c>
      <c r="B43" s="64" t="s">
        <v>160</v>
      </c>
      <c r="C43" s="65" t="s">
        <v>161</v>
      </c>
      <c r="D43" s="66">
        <v>15050</v>
      </c>
      <c r="E43" s="67" t="s">
        <v>54</v>
      </c>
      <c r="F43" s="68" t="s">
        <v>81</v>
      </c>
      <c r="G43" s="69">
        <f>IF(F43=".",0,IF(F43=0,"No Bid",IF(F43&gt;0,SUM(D43*F43))))</f>
        <v>0</v>
      </c>
      <c r="H43" s="121"/>
      <c r="I43" s="121"/>
      <c r="J43" s="121"/>
      <c r="K43" s="121"/>
      <c r="L43" s="121"/>
      <c r="M43" s="121"/>
      <c r="N43" s="121"/>
      <c r="O43" s="121"/>
      <c r="P43" s="121"/>
      <c r="Q43" s="121"/>
      <c r="R43" s="121"/>
    </row>
    <row r="44" spans="1:18" ht="16.149999999999999" customHeight="1" x14ac:dyDescent="0.2">
      <c r="A44" s="213"/>
      <c r="B44" s="78" t="s">
        <v>157</v>
      </c>
      <c r="C44" s="70" t="s">
        <v>158</v>
      </c>
      <c r="D44" s="189" t="s">
        <v>84</v>
      </c>
      <c r="E44" s="189"/>
      <c r="F44" s="190"/>
      <c r="G44" s="190"/>
      <c r="H44" s="121"/>
      <c r="I44" s="121"/>
      <c r="J44" s="121"/>
      <c r="K44" s="121"/>
      <c r="L44" s="121"/>
      <c r="M44" s="121"/>
      <c r="N44" s="121"/>
      <c r="O44" s="121"/>
      <c r="P44" s="121"/>
      <c r="Q44" s="121"/>
      <c r="R44" s="121"/>
    </row>
    <row r="45" spans="1:18" ht="33" customHeight="1" x14ac:dyDescent="0.2">
      <c r="A45" s="212" t="s">
        <v>172</v>
      </c>
      <c r="B45" s="64" t="s">
        <v>49</v>
      </c>
      <c r="C45" s="65" t="s">
        <v>162</v>
      </c>
      <c r="D45" s="66">
        <v>13900</v>
      </c>
      <c r="E45" s="67" t="s">
        <v>80</v>
      </c>
      <c r="F45" s="68" t="s">
        <v>81</v>
      </c>
      <c r="G45" s="69">
        <f>IF(F45=".",0,IF(F45=0,"No Bid",IF(F45&gt;0,SUM(D45*F45))))</f>
        <v>0</v>
      </c>
      <c r="H45" s="121"/>
      <c r="I45" s="121"/>
      <c r="J45" s="121"/>
      <c r="K45" s="121"/>
      <c r="L45" s="121"/>
      <c r="M45" s="121"/>
      <c r="N45" s="121"/>
      <c r="O45" s="121"/>
      <c r="P45" s="121"/>
      <c r="Q45" s="121"/>
      <c r="R45" s="121"/>
    </row>
    <row r="46" spans="1:18" ht="16.149999999999999" customHeight="1" x14ac:dyDescent="0.2">
      <c r="A46" s="213"/>
      <c r="B46" s="78" t="s">
        <v>107</v>
      </c>
      <c r="C46" s="70" t="s">
        <v>108</v>
      </c>
      <c r="D46" s="189" t="s">
        <v>84</v>
      </c>
      <c r="E46" s="189"/>
      <c r="F46" s="190"/>
      <c r="G46" s="190"/>
      <c r="H46" s="121"/>
      <c r="I46" s="121"/>
      <c r="J46" s="121"/>
      <c r="K46" s="121"/>
      <c r="L46" s="121"/>
      <c r="M46" s="121"/>
      <c r="N46" s="121"/>
      <c r="O46" s="121"/>
      <c r="P46" s="121"/>
      <c r="Q46" s="121"/>
      <c r="R46" s="121"/>
    </row>
    <row r="47" spans="1:18" ht="23.45" customHeight="1" x14ac:dyDescent="0.2">
      <c r="A47" s="212" t="s">
        <v>173</v>
      </c>
      <c r="B47" s="64" t="s">
        <v>109</v>
      </c>
      <c r="C47" s="71" t="s">
        <v>163</v>
      </c>
      <c r="D47" s="66">
        <v>22500</v>
      </c>
      <c r="E47" s="77" t="s">
        <v>110</v>
      </c>
      <c r="F47" s="68" t="s">
        <v>81</v>
      </c>
      <c r="G47" s="69">
        <f>IF(F47=".",0,IF(F47=0,"No Bid",IF(F47&gt;0,SUM(D47*F47))))</f>
        <v>0</v>
      </c>
      <c r="H47" s="121"/>
      <c r="I47" s="121"/>
      <c r="J47" s="121"/>
      <c r="K47" s="121"/>
      <c r="L47" s="121"/>
      <c r="M47" s="121"/>
      <c r="N47" s="121"/>
      <c r="O47" s="121"/>
      <c r="P47" s="121"/>
      <c r="Q47" s="121"/>
      <c r="R47" s="121"/>
    </row>
    <row r="48" spans="1:18" ht="16.149999999999999" customHeight="1" x14ac:dyDescent="0.2">
      <c r="A48" s="213"/>
      <c r="B48" s="70" t="s">
        <v>93</v>
      </c>
      <c r="C48" s="70" t="s">
        <v>94</v>
      </c>
      <c r="D48" s="189" t="s">
        <v>84</v>
      </c>
      <c r="E48" s="189"/>
      <c r="F48" s="190"/>
      <c r="G48" s="190"/>
      <c r="H48" s="121"/>
      <c r="I48" s="121"/>
      <c r="J48" s="121"/>
      <c r="K48" s="121"/>
      <c r="L48" s="121"/>
      <c r="M48" s="121"/>
      <c r="N48" s="121"/>
      <c r="O48" s="121"/>
      <c r="P48" s="121"/>
      <c r="Q48" s="121"/>
      <c r="R48" s="121"/>
    </row>
    <row r="49" spans="1:18" ht="24" customHeight="1" x14ac:dyDescent="0.2">
      <c r="A49" s="212" t="s">
        <v>174</v>
      </c>
      <c r="B49" s="64" t="s">
        <v>164</v>
      </c>
      <c r="C49" s="71" t="s">
        <v>165</v>
      </c>
      <c r="D49" s="66">
        <v>52000</v>
      </c>
      <c r="E49" s="77" t="s">
        <v>101</v>
      </c>
      <c r="F49" s="68" t="s">
        <v>81</v>
      </c>
      <c r="G49" s="69">
        <f>IF(F49=".",0,IF(F49=0,"No Bid",IF(F49&gt;0,SUM(D49*F49))))</f>
        <v>0</v>
      </c>
      <c r="H49" s="121"/>
      <c r="I49" s="121"/>
      <c r="J49" s="121"/>
      <c r="K49" s="121"/>
      <c r="L49" s="121"/>
      <c r="M49" s="121"/>
      <c r="N49" s="121"/>
      <c r="O49" s="121"/>
      <c r="P49" s="121"/>
      <c r="Q49" s="121"/>
      <c r="R49" s="121"/>
    </row>
    <row r="50" spans="1:18" ht="16.149999999999999" customHeight="1" x14ac:dyDescent="0.2">
      <c r="A50" s="213"/>
      <c r="B50" s="70" t="s">
        <v>88</v>
      </c>
      <c r="C50" s="70" t="s">
        <v>89</v>
      </c>
      <c r="D50" s="189" t="s">
        <v>84</v>
      </c>
      <c r="E50" s="189"/>
      <c r="F50" s="190"/>
      <c r="G50" s="190"/>
      <c r="H50" s="121"/>
      <c r="I50" s="121"/>
      <c r="J50" s="121"/>
      <c r="K50" s="121"/>
      <c r="L50" s="121"/>
      <c r="M50" s="121"/>
      <c r="N50" s="121"/>
      <c r="O50" s="121"/>
      <c r="P50" s="121"/>
      <c r="Q50" s="121"/>
      <c r="R50" s="121"/>
    </row>
    <row r="51" spans="1:18" ht="30.6" customHeight="1" x14ac:dyDescent="0.2">
      <c r="A51" s="212" t="s">
        <v>175</v>
      </c>
      <c r="B51" s="64" t="s">
        <v>112</v>
      </c>
      <c r="C51" s="65" t="s">
        <v>113</v>
      </c>
      <c r="D51" s="66">
        <v>263000</v>
      </c>
      <c r="E51" s="77" t="s">
        <v>101</v>
      </c>
      <c r="F51" s="68" t="s">
        <v>81</v>
      </c>
      <c r="G51" s="69">
        <f>IF(F51=".",0,IF(F51=0,"No Bid",IF(F51&gt;0,SUM(D51*F51))))</f>
        <v>0</v>
      </c>
      <c r="H51" s="121"/>
      <c r="I51" s="121"/>
      <c r="J51" s="121"/>
      <c r="K51" s="121"/>
      <c r="L51" s="121"/>
      <c r="M51" s="121"/>
      <c r="N51" s="121"/>
      <c r="O51" s="121"/>
      <c r="P51" s="121"/>
      <c r="Q51" s="121"/>
      <c r="R51" s="121"/>
    </row>
    <row r="52" spans="1:18" ht="16.149999999999999" customHeight="1" x14ac:dyDescent="0.2">
      <c r="A52" s="213"/>
      <c r="B52" s="70" t="s">
        <v>82</v>
      </c>
      <c r="C52" s="70" t="s">
        <v>83</v>
      </c>
      <c r="D52" s="189" t="s">
        <v>84</v>
      </c>
      <c r="E52" s="189"/>
      <c r="F52" s="190"/>
      <c r="G52" s="190"/>
      <c r="H52" s="121"/>
      <c r="I52" s="121"/>
      <c r="J52" s="121"/>
      <c r="K52" s="121"/>
      <c r="L52" s="121"/>
      <c r="M52" s="121"/>
      <c r="N52" s="121"/>
      <c r="O52" s="121"/>
      <c r="P52" s="121"/>
      <c r="Q52" s="121"/>
      <c r="R52" s="121"/>
    </row>
    <row r="53" spans="1:18" ht="32.450000000000003" customHeight="1" x14ac:dyDescent="0.2">
      <c r="A53" s="212" t="s">
        <v>176</v>
      </c>
      <c r="B53" s="64" t="s">
        <v>191</v>
      </c>
      <c r="C53" s="71" t="s">
        <v>167</v>
      </c>
      <c r="D53" s="72">
        <v>15000</v>
      </c>
      <c r="E53" s="77" t="s">
        <v>54</v>
      </c>
      <c r="F53" s="68" t="s">
        <v>81</v>
      </c>
      <c r="G53" s="69">
        <f>IF(F53=".",0,IF(F53=0,"No Bid",IF(F53&gt;0,SUM(D53*F53))))</f>
        <v>0</v>
      </c>
      <c r="H53" s="121"/>
      <c r="I53" s="121"/>
      <c r="J53" s="121"/>
      <c r="K53" s="121"/>
      <c r="L53" s="121"/>
      <c r="M53" s="121"/>
      <c r="N53" s="121"/>
      <c r="O53" s="121"/>
      <c r="P53" s="121"/>
      <c r="Q53" s="121"/>
      <c r="R53" s="121"/>
    </row>
    <row r="54" spans="1:18" ht="16.149999999999999" customHeight="1" x14ac:dyDescent="0.2">
      <c r="A54" s="213"/>
      <c r="B54" s="70" t="s">
        <v>93</v>
      </c>
      <c r="C54" s="70" t="s">
        <v>94</v>
      </c>
      <c r="D54" s="189" t="s">
        <v>84</v>
      </c>
      <c r="E54" s="189"/>
      <c r="F54" s="190"/>
      <c r="G54" s="190"/>
      <c r="H54" s="121"/>
      <c r="I54" s="121"/>
      <c r="J54" s="121"/>
      <c r="K54" s="121"/>
      <c r="L54" s="121"/>
      <c r="M54" s="121"/>
      <c r="N54" s="121"/>
      <c r="O54" s="121"/>
      <c r="P54" s="121"/>
      <c r="Q54" s="121"/>
      <c r="R54" s="121"/>
    </row>
    <row r="55" spans="1:18" ht="30" customHeight="1" x14ac:dyDescent="0.2">
      <c r="A55" s="212" t="s">
        <v>177</v>
      </c>
      <c r="B55" s="64" t="s">
        <v>116</v>
      </c>
      <c r="C55" s="71" t="s">
        <v>168</v>
      </c>
      <c r="D55" s="66">
        <v>3850</v>
      </c>
      <c r="E55" s="77" t="s">
        <v>54</v>
      </c>
      <c r="F55" s="68" t="s">
        <v>81</v>
      </c>
      <c r="G55" s="69">
        <f>IF(F55=".",0,IF(F55=0,"No Bid",IF(F55&gt;0,SUM(D55*F55))))</f>
        <v>0</v>
      </c>
      <c r="H55" s="121"/>
      <c r="I55" s="121"/>
      <c r="J55" s="121"/>
      <c r="K55" s="121"/>
      <c r="L55" s="121"/>
      <c r="M55" s="121"/>
      <c r="N55" s="121"/>
      <c r="O55" s="121"/>
      <c r="P55" s="121"/>
      <c r="Q55" s="121"/>
      <c r="R55" s="121"/>
    </row>
    <row r="56" spans="1:18" ht="16.149999999999999" customHeight="1" x14ac:dyDescent="0.2">
      <c r="A56" s="213"/>
      <c r="B56" s="143" t="s">
        <v>93</v>
      </c>
      <c r="C56" s="143" t="s">
        <v>202</v>
      </c>
      <c r="D56" s="189" t="s">
        <v>84</v>
      </c>
      <c r="E56" s="189"/>
      <c r="F56" s="190"/>
      <c r="G56" s="190"/>
      <c r="H56" s="121"/>
      <c r="I56" s="121"/>
      <c r="J56" s="121"/>
      <c r="K56" s="121"/>
      <c r="L56" s="121"/>
      <c r="M56" s="121"/>
      <c r="N56" s="121"/>
      <c r="O56" s="121"/>
      <c r="P56" s="121"/>
      <c r="Q56" s="121"/>
      <c r="R56" s="121"/>
    </row>
    <row r="57" spans="1:18" ht="20.45" customHeight="1" x14ac:dyDescent="0.2">
      <c r="A57" s="212" t="s">
        <v>178</v>
      </c>
      <c r="B57" s="64" t="s">
        <v>118</v>
      </c>
      <c r="C57" s="65" t="s">
        <v>169</v>
      </c>
      <c r="D57" s="66">
        <v>46000</v>
      </c>
      <c r="E57" s="67" t="s">
        <v>80</v>
      </c>
      <c r="F57" s="68" t="s">
        <v>81</v>
      </c>
      <c r="G57" s="69">
        <f>IF(F57=".",0,IF(F57=0,"No Bid",IF(F57&gt;0,SUM(D57*F57))))</f>
        <v>0</v>
      </c>
      <c r="H57" s="121"/>
      <c r="I57" s="121"/>
      <c r="J57" s="121"/>
      <c r="K57" s="121"/>
      <c r="L57" s="121"/>
      <c r="M57" s="121"/>
      <c r="N57" s="121"/>
      <c r="O57" s="121"/>
      <c r="P57" s="121"/>
      <c r="Q57" s="121"/>
      <c r="R57" s="121"/>
    </row>
    <row r="58" spans="1:18" ht="16.149999999999999" customHeight="1" x14ac:dyDescent="0.2">
      <c r="A58" s="214"/>
      <c r="B58" s="70" t="s">
        <v>82</v>
      </c>
      <c r="C58" s="70" t="s">
        <v>83</v>
      </c>
      <c r="D58" s="189" t="s">
        <v>84</v>
      </c>
      <c r="E58" s="189"/>
      <c r="F58" s="190"/>
      <c r="G58" s="190"/>
      <c r="H58" s="121"/>
      <c r="I58" s="121"/>
      <c r="J58" s="121"/>
      <c r="K58" s="121"/>
      <c r="L58" s="121"/>
      <c r="M58" s="121"/>
      <c r="N58" s="121"/>
      <c r="O58" s="121"/>
      <c r="P58" s="121"/>
      <c r="Q58" s="121"/>
      <c r="R58" s="121"/>
    </row>
    <row r="59" spans="1:18" ht="16.149999999999999" customHeight="1" x14ac:dyDescent="0.2">
      <c r="A59" s="213"/>
      <c r="B59" s="79" t="s">
        <v>119</v>
      </c>
      <c r="C59" s="215"/>
      <c r="D59" s="215"/>
      <c r="E59" s="215"/>
      <c r="F59" s="215"/>
      <c r="G59" s="215"/>
      <c r="H59" s="121"/>
      <c r="I59" s="121"/>
      <c r="J59" s="121"/>
      <c r="K59" s="121"/>
      <c r="L59" s="121"/>
      <c r="M59" s="121"/>
      <c r="N59" s="121"/>
      <c r="O59" s="121"/>
      <c r="P59" s="121"/>
      <c r="Q59" s="121"/>
      <c r="R59" s="121"/>
    </row>
    <row r="60" spans="1:18" ht="31.15" customHeight="1" x14ac:dyDescent="0.2">
      <c r="A60" s="216" t="s">
        <v>203</v>
      </c>
      <c r="B60" s="216"/>
      <c r="C60" s="216"/>
      <c r="D60" s="216"/>
      <c r="E60" s="216"/>
      <c r="F60" s="216"/>
      <c r="G60" s="216"/>
      <c r="H60" s="121"/>
      <c r="I60" s="121"/>
      <c r="J60" s="121"/>
      <c r="K60" s="121"/>
      <c r="L60" s="121"/>
      <c r="M60" s="121"/>
      <c r="N60" s="121"/>
      <c r="O60" s="121"/>
      <c r="P60" s="121"/>
      <c r="Q60" s="121"/>
      <c r="R60" s="121"/>
    </row>
    <row r="61" spans="1:18" s="82" customFormat="1" ht="16.899999999999999" customHeight="1" x14ac:dyDescent="0.2">
      <c r="A61" s="80"/>
      <c r="B61" s="81" t="s">
        <v>121</v>
      </c>
      <c r="D61" s="83" t="s">
        <v>122</v>
      </c>
      <c r="E61" s="198"/>
      <c r="F61" s="199"/>
      <c r="G61" s="199"/>
      <c r="H61" s="127"/>
      <c r="I61" s="127"/>
      <c r="J61" s="127"/>
      <c r="K61" s="127"/>
      <c r="L61" s="127"/>
      <c r="M61" s="127"/>
      <c r="N61" s="127"/>
      <c r="O61" s="127"/>
      <c r="P61" s="127"/>
      <c r="Q61" s="127"/>
      <c r="R61" s="127"/>
    </row>
    <row r="62" spans="1:18" ht="16.899999999999999" customHeight="1" x14ac:dyDescent="0.2">
      <c r="A62" s="84"/>
      <c r="B62" s="53"/>
      <c r="C62" s="85"/>
      <c r="D62" s="84"/>
      <c r="E62" s="84"/>
      <c r="F62" s="84"/>
      <c r="G62" s="84"/>
      <c r="H62" s="121"/>
      <c r="I62" s="121"/>
      <c r="J62" s="121"/>
      <c r="K62" s="121"/>
      <c r="L62" s="121"/>
      <c r="M62" s="121"/>
      <c r="N62" s="121"/>
      <c r="O62" s="121"/>
      <c r="P62" s="121"/>
      <c r="Q62" s="121"/>
      <c r="R62" s="121"/>
    </row>
    <row r="63" spans="1:18" s="92" customFormat="1" ht="19.899999999999999" customHeight="1" thickBot="1" x14ac:dyDescent="0.25">
      <c r="A63" s="86"/>
      <c r="B63" s="87" t="s">
        <v>123</v>
      </c>
      <c r="C63" s="88"/>
      <c r="D63" s="89"/>
      <c r="E63" s="89"/>
      <c r="F63" s="90" t="s">
        <v>124</v>
      </c>
      <c r="G63" s="91"/>
      <c r="H63" s="128"/>
      <c r="I63" s="128"/>
      <c r="J63" s="128"/>
      <c r="K63" s="128"/>
      <c r="L63" s="128"/>
      <c r="M63" s="128"/>
      <c r="N63" s="128"/>
      <c r="O63" s="128"/>
      <c r="P63" s="128"/>
      <c r="Q63" s="128"/>
      <c r="R63" s="128"/>
    </row>
    <row r="64" spans="1:18" s="63" customFormat="1" ht="6.6" customHeight="1" thickTop="1" x14ac:dyDescent="0.2">
      <c r="A64" s="93"/>
      <c r="B64" s="94"/>
      <c r="C64" s="94"/>
      <c r="D64" s="95"/>
      <c r="E64" s="96"/>
      <c r="F64" s="97"/>
      <c r="G64" s="98"/>
      <c r="H64" s="130"/>
      <c r="I64" s="130"/>
      <c r="J64" s="130"/>
      <c r="K64" s="131"/>
      <c r="L64" s="130"/>
      <c r="M64" s="130"/>
      <c r="N64" s="130"/>
      <c r="O64" s="130"/>
      <c r="P64" s="130"/>
      <c r="Q64" s="130"/>
      <c r="R64" s="130"/>
    </row>
    <row r="65" spans="1:18" s="63" customFormat="1" ht="8.4499999999999993" customHeight="1" thickBot="1" x14ac:dyDescent="0.25">
      <c r="A65" s="57"/>
      <c r="B65" s="58"/>
      <c r="C65" s="58"/>
      <c r="D65" s="59"/>
      <c r="E65" s="60"/>
      <c r="F65" s="61"/>
      <c r="G65" s="62"/>
      <c r="H65" s="130"/>
      <c r="I65" s="130"/>
      <c r="J65" s="130"/>
      <c r="K65" s="131"/>
      <c r="L65" s="130"/>
      <c r="M65" s="130"/>
      <c r="N65" s="130"/>
      <c r="O65" s="130"/>
      <c r="P65" s="130"/>
      <c r="Q65" s="130"/>
      <c r="R65" s="130"/>
    </row>
    <row r="66" spans="1:18" ht="19.149999999999999" customHeight="1" thickTop="1" x14ac:dyDescent="0.25">
      <c r="A66" s="201" t="s">
        <v>125</v>
      </c>
      <c r="B66" s="201"/>
      <c r="C66" s="201"/>
      <c r="D66" s="201"/>
      <c r="E66" s="201"/>
      <c r="F66" s="201"/>
      <c r="G66" s="201"/>
      <c r="H66" s="121"/>
      <c r="I66" s="121"/>
      <c r="J66" s="121"/>
      <c r="K66" s="121"/>
      <c r="L66" s="121"/>
      <c r="M66" s="121"/>
      <c r="N66" s="121"/>
      <c r="O66" s="121"/>
      <c r="P66" s="121"/>
      <c r="Q66" s="121"/>
      <c r="R66" s="121"/>
    </row>
    <row r="67" spans="1:18" s="99" customFormat="1" ht="12" customHeight="1" x14ac:dyDescent="0.2">
      <c r="A67" s="202" t="s">
        <v>126</v>
      </c>
      <c r="B67" s="202"/>
      <c r="C67" s="202"/>
      <c r="D67" s="202"/>
      <c r="E67" s="202"/>
      <c r="F67" s="202"/>
      <c r="G67" s="202"/>
      <c r="H67" s="132"/>
      <c r="I67" s="132"/>
      <c r="J67" s="132"/>
      <c r="K67" s="132"/>
      <c r="L67" s="132"/>
      <c r="M67" s="132"/>
      <c r="N67" s="132"/>
      <c r="O67" s="132"/>
      <c r="P67" s="132"/>
      <c r="Q67" s="132"/>
      <c r="R67" s="132"/>
    </row>
    <row r="68" spans="1:18" s="100" customFormat="1" ht="31.9" customHeight="1" x14ac:dyDescent="0.2">
      <c r="A68" s="217" t="s">
        <v>127</v>
      </c>
      <c r="B68" s="218"/>
      <c r="C68" s="218"/>
      <c r="D68" s="218"/>
      <c r="E68" s="218"/>
      <c r="F68" s="218"/>
      <c r="G68" s="218"/>
      <c r="H68" s="133"/>
      <c r="I68" s="133"/>
      <c r="J68" s="133"/>
      <c r="K68" s="133"/>
      <c r="L68" s="133"/>
      <c r="M68" s="133"/>
      <c r="N68" s="133"/>
      <c r="O68" s="133"/>
      <c r="P68" s="133"/>
      <c r="Q68" s="133"/>
      <c r="R68" s="133"/>
    </row>
    <row r="69" spans="1:18" s="101" customFormat="1" ht="18.600000000000001" customHeight="1" x14ac:dyDescent="0.2">
      <c r="A69" s="207" t="s">
        <v>128</v>
      </c>
      <c r="B69" s="207"/>
      <c r="C69" s="207"/>
      <c r="D69" s="207"/>
      <c r="E69" s="207"/>
      <c r="F69" s="207"/>
      <c r="G69" s="207"/>
      <c r="H69" s="135"/>
      <c r="I69" s="135"/>
      <c r="J69" s="135"/>
      <c r="K69" s="135"/>
      <c r="L69" s="135"/>
      <c r="M69" s="135"/>
      <c r="N69" s="135"/>
      <c r="O69" s="135"/>
      <c r="P69" s="135"/>
      <c r="Q69" s="135"/>
      <c r="R69" s="135"/>
    </row>
    <row r="70" spans="1:18" ht="59.45" customHeight="1" x14ac:dyDescent="0.2">
      <c r="A70" s="102" t="s">
        <v>192</v>
      </c>
      <c r="B70" s="103" t="s">
        <v>130</v>
      </c>
      <c r="C70" s="219" t="s">
        <v>131</v>
      </c>
      <c r="D70" s="220"/>
      <c r="E70" s="220"/>
      <c r="F70" s="220"/>
      <c r="G70" s="220"/>
      <c r="H70" s="121"/>
      <c r="I70" s="121"/>
      <c r="J70" s="121"/>
      <c r="K70" s="121"/>
      <c r="L70" s="121"/>
      <c r="M70" s="121"/>
      <c r="N70" s="121"/>
      <c r="O70" s="121"/>
      <c r="P70" s="121"/>
      <c r="Q70" s="121"/>
      <c r="R70" s="121"/>
    </row>
    <row r="71" spans="1:18" s="75" customFormat="1" ht="94.9" customHeight="1" x14ac:dyDescent="0.2">
      <c r="B71" s="104" t="s">
        <v>132</v>
      </c>
      <c r="C71" s="209" t="s">
        <v>196</v>
      </c>
      <c r="D71" s="209"/>
      <c r="E71" s="209"/>
      <c r="F71" s="209"/>
      <c r="G71" s="209"/>
      <c r="H71" s="123"/>
      <c r="I71" s="123"/>
      <c r="J71" s="123"/>
      <c r="K71" s="123"/>
      <c r="L71" s="123"/>
      <c r="M71" s="123"/>
      <c r="N71" s="123"/>
      <c r="O71" s="123"/>
      <c r="P71" s="123"/>
      <c r="Q71" s="123"/>
      <c r="R71" s="123"/>
    </row>
    <row r="72" spans="1:18" ht="85.9" customHeight="1" x14ac:dyDescent="0.2">
      <c r="B72" s="105" t="s">
        <v>133</v>
      </c>
      <c r="C72" s="209" t="s">
        <v>195</v>
      </c>
      <c r="D72" s="209"/>
      <c r="E72" s="209"/>
      <c r="F72" s="209"/>
      <c r="G72" s="209"/>
      <c r="H72" s="121"/>
      <c r="I72" s="121"/>
      <c r="J72" s="121"/>
      <c r="K72" s="121"/>
      <c r="L72" s="121"/>
      <c r="M72" s="121"/>
      <c r="N72" s="121"/>
      <c r="O72" s="121"/>
      <c r="P72" s="121"/>
      <c r="Q72" s="121"/>
      <c r="R72" s="121"/>
    </row>
    <row r="73" spans="1:18" ht="121.9" customHeight="1" x14ac:dyDescent="0.2">
      <c r="B73" s="105" t="s">
        <v>134</v>
      </c>
      <c r="C73" s="209" t="s">
        <v>185</v>
      </c>
      <c r="D73" s="209"/>
      <c r="E73" s="209"/>
      <c r="F73" s="209"/>
      <c r="G73" s="209"/>
      <c r="H73" s="223"/>
      <c r="I73" s="223"/>
      <c r="J73" s="223"/>
      <c r="K73" s="223"/>
      <c r="L73" s="121"/>
      <c r="M73" s="121"/>
      <c r="N73" s="121"/>
      <c r="O73" s="121"/>
      <c r="P73" s="121"/>
      <c r="Q73" s="121"/>
      <c r="R73" s="121"/>
    </row>
    <row r="74" spans="1:18" s="75" customFormat="1" ht="37.9" customHeight="1" x14ac:dyDescent="0.2">
      <c r="B74" s="104" t="s">
        <v>135</v>
      </c>
      <c r="C74" s="209" t="s">
        <v>201</v>
      </c>
      <c r="D74" s="209"/>
      <c r="E74" s="209"/>
      <c r="F74" s="209"/>
      <c r="G74" s="209"/>
      <c r="H74" s="123"/>
      <c r="I74" s="123"/>
      <c r="J74" s="123"/>
      <c r="K74" s="123"/>
      <c r="L74" s="123"/>
      <c r="M74" s="123"/>
      <c r="N74" s="123"/>
      <c r="O74" s="123"/>
      <c r="P74" s="123"/>
      <c r="Q74" s="123"/>
      <c r="R74" s="123"/>
    </row>
    <row r="75" spans="1:18" s="75" customFormat="1" ht="44.45" customHeight="1" x14ac:dyDescent="0.2">
      <c r="B75" s="104" t="s">
        <v>137</v>
      </c>
      <c r="C75" s="209" t="s">
        <v>183</v>
      </c>
      <c r="D75" s="209"/>
      <c r="E75" s="209"/>
      <c r="F75" s="209"/>
      <c r="G75" s="209"/>
      <c r="H75" s="123"/>
      <c r="I75" s="123"/>
      <c r="J75" s="123"/>
      <c r="K75" s="123"/>
      <c r="L75" s="123"/>
      <c r="M75" s="123"/>
      <c r="N75" s="123"/>
      <c r="O75" s="123"/>
      <c r="P75" s="123"/>
      <c r="Q75" s="123"/>
      <c r="R75" s="123"/>
    </row>
    <row r="76" spans="1:18" s="75" customFormat="1" ht="43.15" customHeight="1" x14ac:dyDescent="0.2">
      <c r="A76" s="144" t="s">
        <v>129</v>
      </c>
      <c r="B76" s="145" t="s">
        <v>138</v>
      </c>
      <c r="C76" s="210" t="s">
        <v>205</v>
      </c>
      <c r="D76" s="211"/>
      <c r="E76" s="211"/>
      <c r="F76" s="211"/>
      <c r="G76" s="211"/>
      <c r="H76" s="123"/>
      <c r="I76" s="123"/>
      <c r="J76" s="123"/>
      <c r="K76" s="123"/>
      <c r="L76" s="123"/>
      <c r="M76" s="123"/>
      <c r="N76" s="123"/>
      <c r="O76" s="123"/>
      <c r="P76" s="123"/>
      <c r="Q76" s="123"/>
      <c r="R76" s="123"/>
    </row>
    <row r="77" spans="1:18" s="121" customFormat="1" x14ac:dyDescent="0.2">
      <c r="B77" s="138"/>
      <c r="C77" s="138"/>
      <c r="D77" s="139"/>
      <c r="E77" s="140"/>
      <c r="F77" s="140"/>
      <c r="G77" s="141"/>
    </row>
    <row r="78" spans="1:18" s="121" customFormat="1" x14ac:dyDescent="0.2">
      <c r="B78" s="138"/>
      <c r="C78" s="138"/>
      <c r="D78" s="139"/>
      <c r="E78" s="140"/>
      <c r="F78" s="140"/>
      <c r="G78" s="141"/>
    </row>
    <row r="79" spans="1:18" s="121" customFormat="1" x14ac:dyDescent="0.2">
      <c r="B79" s="138"/>
      <c r="C79" s="138"/>
      <c r="D79" s="139"/>
      <c r="E79" s="140"/>
      <c r="F79" s="140"/>
      <c r="G79" s="141"/>
    </row>
    <row r="80" spans="1:18" s="121" customFormat="1" x14ac:dyDescent="0.2">
      <c r="B80" s="138"/>
      <c r="C80" s="138"/>
      <c r="D80" s="139"/>
      <c r="E80" s="140"/>
      <c r="F80" s="140"/>
      <c r="G80" s="141"/>
    </row>
    <row r="81" spans="2:7" s="121" customFormat="1" x14ac:dyDescent="0.2">
      <c r="B81" s="138"/>
      <c r="C81" s="138"/>
      <c r="D81" s="139"/>
      <c r="E81" s="140"/>
      <c r="F81" s="140"/>
      <c r="G81" s="141"/>
    </row>
    <row r="82" spans="2:7" s="121" customFormat="1" x14ac:dyDescent="0.2">
      <c r="B82" s="138"/>
      <c r="C82" s="138"/>
      <c r="D82" s="139"/>
      <c r="E82" s="140"/>
      <c r="F82" s="140"/>
      <c r="G82" s="141"/>
    </row>
    <row r="83" spans="2:7" s="121" customFormat="1" x14ac:dyDescent="0.2">
      <c r="B83" s="138"/>
      <c r="C83" s="138"/>
      <c r="D83" s="139"/>
      <c r="E83" s="140"/>
      <c r="F83" s="140"/>
      <c r="G83" s="141"/>
    </row>
    <row r="84" spans="2:7" s="121" customFormat="1" x14ac:dyDescent="0.2">
      <c r="B84" s="138"/>
      <c r="C84" s="138"/>
      <c r="D84" s="139"/>
      <c r="E84" s="140"/>
      <c r="F84" s="140"/>
      <c r="G84" s="141"/>
    </row>
    <row r="85" spans="2:7" s="121" customFormat="1" x14ac:dyDescent="0.2">
      <c r="B85" s="138"/>
      <c r="C85" s="138"/>
      <c r="D85" s="139"/>
      <c r="E85" s="140"/>
      <c r="F85" s="140"/>
      <c r="G85" s="141"/>
    </row>
    <row r="86" spans="2:7" s="121" customFormat="1" x14ac:dyDescent="0.2">
      <c r="B86" s="138"/>
      <c r="C86" s="138"/>
      <c r="D86" s="139"/>
      <c r="E86" s="140"/>
      <c r="F86" s="140"/>
      <c r="G86" s="141"/>
    </row>
    <row r="87" spans="2:7" s="121" customFormat="1" x14ac:dyDescent="0.2">
      <c r="B87" s="138"/>
      <c r="C87" s="138"/>
      <c r="D87" s="139"/>
      <c r="E87" s="140"/>
      <c r="F87" s="140"/>
      <c r="G87" s="141"/>
    </row>
    <row r="88" spans="2:7" s="121" customFormat="1" x14ac:dyDescent="0.2">
      <c r="B88" s="138"/>
      <c r="C88" s="138"/>
      <c r="D88" s="139"/>
      <c r="E88" s="140"/>
      <c r="F88" s="140"/>
      <c r="G88" s="141"/>
    </row>
    <row r="89" spans="2:7" s="121" customFormat="1" x14ac:dyDescent="0.2">
      <c r="B89" s="138"/>
      <c r="C89" s="138"/>
      <c r="D89" s="139"/>
      <c r="E89" s="140"/>
      <c r="F89" s="140"/>
      <c r="G89" s="141"/>
    </row>
    <row r="90" spans="2:7" s="121" customFormat="1" x14ac:dyDescent="0.2">
      <c r="B90" s="138"/>
      <c r="C90" s="138"/>
      <c r="D90" s="139"/>
      <c r="E90" s="140"/>
      <c r="F90" s="140"/>
      <c r="G90" s="141"/>
    </row>
    <row r="91" spans="2:7" s="121" customFormat="1" x14ac:dyDescent="0.2">
      <c r="B91" s="138"/>
      <c r="C91" s="138"/>
      <c r="D91" s="139"/>
      <c r="E91" s="140"/>
      <c r="F91" s="140"/>
      <c r="G91" s="141"/>
    </row>
    <row r="92" spans="2:7" s="121" customFormat="1" x14ac:dyDescent="0.2">
      <c r="B92" s="138"/>
      <c r="C92" s="138"/>
      <c r="D92" s="139"/>
      <c r="E92" s="140"/>
      <c r="F92" s="140"/>
      <c r="G92" s="141"/>
    </row>
    <row r="93" spans="2:7" s="121" customFormat="1" x14ac:dyDescent="0.2">
      <c r="B93" s="138"/>
      <c r="C93" s="138"/>
      <c r="D93" s="139"/>
      <c r="E93" s="140"/>
      <c r="F93" s="140"/>
      <c r="G93" s="141"/>
    </row>
    <row r="94" spans="2:7" s="121" customFormat="1" x14ac:dyDescent="0.2">
      <c r="B94" s="138"/>
      <c r="C94" s="138"/>
      <c r="D94" s="139"/>
      <c r="E94" s="140"/>
      <c r="F94" s="140"/>
      <c r="G94" s="141"/>
    </row>
    <row r="95" spans="2:7" s="121" customFormat="1" x14ac:dyDescent="0.2">
      <c r="B95" s="138"/>
      <c r="C95" s="138"/>
      <c r="D95" s="139"/>
      <c r="E95" s="140"/>
      <c r="F95" s="140"/>
      <c r="G95" s="141"/>
    </row>
    <row r="96" spans="2:7" s="121" customFormat="1" x14ac:dyDescent="0.2">
      <c r="B96" s="138"/>
      <c r="C96" s="138"/>
      <c r="D96" s="139"/>
      <c r="E96" s="140"/>
      <c r="F96" s="140"/>
      <c r="G96" s="141"/>
    </row>
    <row r="97" spans="2:7" s="121" customFormat="1" x14ac:dyDescent="0.2">
      <c r="B97" s="138"/>
      <c r="C97" s="138"/>
      <c r="D97" s="139"/>
      <c r="E97" s="140"/>
      <c r="F97" s="140"/>
      <c r="G97" s="141"/>
    </row>
    <row r="98" spans="2:7" s="121" customFormat="1" x14ac:dyDescent="0.2">
      <c r="B98" s="138"/>
      <c r="C98" s="138"/>
      <c r="D98" s="139"/>
      <c r="E98" s="140"/>
      <c r="F98" s="140"/>
      <c r="G98" s="141"/>
    </row>
    <row r="99" spans="2:7" s="121" customFormat="1" x14ac:dyDescent="0.2">
      <c r="B99" s="138"/>
      <c r="C99" s="138"/>
      <c r="D99" s="139"/>
      <c r="E99" s="140"/>
      <c r="F99" s="140"/>
      <c r="G99" s="141"/>
    </row>
    <row r="100" spans="2:7" s="121" customFormat="1" x14ac:dyDescent="0.2">
      <c r="B100" s="138"/>
      <c r="C100" s="138"/>
      <c r="D100" s="139"/>
      <c r="E100" s="140"/>
      <c r="F100" s="140"/>
      <c r="G100" s="141"/>
    </row>
    <row r="101" spans="2:7" s="121" customFormat="1" x14ac:dyDescent="0.2">
      <c r="B101" s="138"/>
      <c r="C101" s="138"/>
      <c r="D101" s="139"/>
      <c r="E101" s="140"/>
      <c r="F101" s="140"/>
      <c r="G101" s="141"/>
    </row>
    <row r="102" spans="2:7" s="121" customFormat="1" x14ac:dyDescent="0.2">
      <c r="B102" s="138"/>
      <c r="C102" s="138"/>
      <c r="D102" s="139"/>
      <c r="E102" s="140"/>
      <c r="F102" s="140"/>
      <c r="G102" s="141"/>
    </row>
    <row r="103" spans="2:7" s="121" customFormat="1" x14ac:dyDescent="0.2">
      <c r="B103" s="138"/>
      <c r="C103" s="138"/>
      <c r="D103" s="139"/>
      <c r="E103" s="140"/>
      <c r="F103" s="140"/>
      <c r="G103" s="141"/>
    </row>
    <row r="104" spans="2:7" s="121" customFormat="1" x14ac:dyDescent="0.2">
      <c r="B104" s="138"/>
      <c r="C104" s="138"/>
      <c r="D104" s="139"/>
      <c r="E104" s="140"/>
      <c r="F104" s="140"/>
      <c r="G104" s="141"/>
    </row>
    <row r="105" spans="2:7" s="121" customFormat="1" x14ac:dyDescent="0.2">
      <c r="B105" s="138"/>
      <c r="C105" s="138"/>
      <c r="D105" s="139"/>
      <c r="E105" s="140"/>
      <c r="F105" s="140"/>
      <c r="G105" s="141"/>
    </row>
    <row r="106" spans="2:7" s="121" customFormat="1" x14ac:dyDescent="0.2">
      <c r="B106" s="138"/>
      <c r="C106" s="138"/>
      <c r="D106" s="139"/>
      <c r="E106" s="140"/>
      <c r="F106" s="140"/>
      <c r="G106" s="141"/>
    </row>
    <row r="107" spans="2:7" s="121" customFormat="1" x14ac:dyDescent="0.2">
      <c r="B107" s="138"/>
      <c r="C107" s="138"/>
      <c r="D107" s="139"/>
      <c r="E107" s="140"/>
      <c r="F107" s="140"/>
      <c r="G107" s="141"/>
    </row>
    <row r="108" spans="2:7" s="121" customFormat="1" x14ac:dyDescent="0.2">
      <c r="B108" s="138"/>
      <c r="C108" s="138"/>
      <c r="D108" s="139"/>
      <c r="E108" s="140"/>
      <c r="F108" s="140"/>
      <c r="G108" s="141"/>
    </row>
    <row r="109" spans="2:7" s="121" customFormat="1" x14ac:dyDescent="0.2">
      <c r="B109" s="138"/>
      <c r="C109" s="138"/>
      <c r="D109" s="139"/>
      <c r="E109" s="140"/>
      <c r="F109" s="140"/>
      <c r="G109" s="141"/>
    </row>
    <row r="110" spans="2:7" s="121" customFormat="1" x14ac:dyDescent="0.2">
      <c r="B110" s="138"/>
      <c r="C110" s="138"/>
      <c r="D110" s="139"/>
      <c r="E110" s="140"/>
      <c r="F110" s="140"/>
      <c r="G110" s="141"/>
    </row>
    <row r="111" spans="2:7" s="121" customFormat="1" x14ac:dyDescent="0.2">
      <c r="B111" s="138"/>
      <c r="C111" s="138"/>
      <c r="D111" s="139"/>
      <c r="E111" s="140"/>
      <c r="F111" s="140"/>
      <c r="G111" s="141"/>
    </row>
    <row r="112" spans="2:7" s="121" customFormat="1" x14ac:dyDescent="0.2">
      <c r="B112" s="138"/>
      <c r="C112" s="138"/>
      <c r="D112" s="139"/>
      <c r="E112" s="140"/>
      <c r="F112" s="140"/>
      <c r="G112" s="141"/>
    </row>
    <row r="113" spans="2:7" s="121" customFormat="1" x14ac:dyDescent="0.2">
      <c r="B113" s="138"/>
      <c r="C113" s="138"/>
      <c r="D113" s="139"/>
      <c r="E113" s="140"/>
      <c r="F113" s="140"/>
      <c r="G113" s="141"/>
    </row>
    <row r="114" spans="2:7" s="121" customFormat="1" x14ac:dyDescent="0.2">
      <c r="B114" s="138"/>
      <c r="C114" s="138"/>
      <c r="D114" s="139"/>
      <c r="E114" s="140"/>
      <c r="F114" s="140"/>
      <c r="G114" s="141"/>
    </row>
    <row r="115" spans="2:7" s="121" customFormat="1" x14ac:dyDescent="0.2">
      <c r="B115" s="138"/>
      <c r="C115" s="138"/>
      <c r="D115" s="139"/>
      <c r="E115" s="140"/>
      <c r="F115" s="140"/>
      <c r="G115" s="141"/>
    </row>
    <row r="116" spans="2:7" s="121" customFormat="1" x14ac:dyDescent="0.2">
      <c r="B116" s="138"/>
      <c r="C116" s="138"/>
      <c r="D116" s="139"/>
      <c r="E116" s="140"/>
      <c r="F116" s="140"/>
      <c r="G116" s="141"/>
    </row>
    <row r="117" spans="2:7" s="121" customFormat="1" x14ac:dyDescent="0.2">
      <c r="B117" s="138"/>
      <c r="C117" s="138"/>
      <c r="D117" s="139"/>
      <c r="E117" s="140"/>
      <c r="F117" s="140"/>
      <c r="G117" s="141"/>
    </row>
    <row r="118" spans="2:7" s="121" customFormat="1" x14ac:dyDescent="0.2">
      <c r="B118" s="138"/>
      <c r="C118" s="138"/>
      <c r="D118" s="139"/>
      <c r="E118" s="140"/>
      <c r="F118" s="140"/>
      <c r="G118" s="141"/>
    </row>
    <row r="119" spans="2:7" s="121" customFormat="1" x14ac:dyDescent="0.2">
      <c r="B119" s="138"/>
      <c r="C119" s="138"/>
      <c r="D119" s="139"/>
      <c r="E119" s="140"/>
      <c r="F119" s="140"/>
      <c r="G119" s="141"/>
    </row>
    <row r="120" spans="2:7" s="121" customFormat="1" x14ac:dyDescent="0.2">
      <c r="B120" s="138"/>
      <c r="C120" s="138"/>
      <c r="D120" s="139"/>
      <c r="E120" s="140"/>
      <c r="F120" s="140"/>
      <c r="G120" s="141"/>
    </row>
    <row r="121" spans="2:7" s="121" customFormat="1" x14ac:dyDescent="0.2">
      <c r="B121" s="138"/>
      <c r="C121" s="138"/>
      <c r="D121" s="139"/>
      <c r="E121" s="140"/>
      <c r="F121" s="140"/>
      <c r="G121" s="141"/>
    </row>
    <row r="122" spans="2:7" s="121" customFormat="1" x14ac:dyDescent="0.2">
      <c r="B122" s="138"/>
      <c r="C122" s="138"/>
      <c r="D122" s="139"/>
      <c r="E122" s="140"/>
      <c r="F122" s="140"/>
      <c r="G122" s="141"/>
    </row>
    <row r="123" spans="2:7" s="121" customFormat="1" x14ac:dyDescent="0.2">
      <c r="B123" s="138"/>
      <c r="C123" s="138"/>
      <c r="D123" s="139"/>
      <c r="E123" s="140"/>
      <c r="F123" s="140"/>
      <c r="G123" s="141"/>
    </row>
    <row r="124" spans="2:7" s="121" customFormat="1" x14ac:dyDescent="0.2">
      <c r="B124" s="138"/>
      <c r="C124" s="138"/>
      <c r="D124" s="139"/>
      <c r="E124" s="140"/>
      <c r="F124" s="140"/>
      <c r="G124" s="141"/>
    </row>
    <row r="125" spans="2:7" s="121" customFormat="1" x14ac:dyDescent="0.2">
      <c r="B125" s="138"/>
      <c r="C125" s="138"/>
      <c r="D125" s="139"/>
      <c r="E125" s="140"/>
      <c r="F125" s="140"/>
      <c r="G125" s="141"/>
    </row>
    <row r="126" spans="2:7" s="121" customFormat="1" x14ac:dyDescent="0.2">
      <c r="B126" s="138"/>
      <c r="C126" s="138"/>
      <c r="D126" s="139"/>
      <c r="E126" s="140"/>
      <c r="F126" s="140"/>
      <c r="G126" s="141"/>
    </row>
    <row r="127" spans="2:7" s="121" customFormat="1" x14ac:dyDescent="0.2">
      <c r="B127" s="138"/>
      <c r="C127" s="138"/>
      <c r="D127" s="139"/>
      <c r="E127" s="140"/>
      <c r="F127" s="140"/>
      <c r="G127" s="141"/>
    </row>
    <row r="128" spans="2:7" s="121" customFormat="1" x14ac:dyDescent="0.2">
      <c r="B128" s="138"/>
      <c r="C128" s="138"/>
      <c r="D128" s="139"/>
      <c r="E128" s="140"/>
      <c r="F128" s="140"/>
      <c r="G128" s="141"/>
    </row>
    <row r="129" spans="2:7" s="121" customFormat="1" x14ac:dyDescent="0.2">
      <c r="B129" s="138"/>
      <c r="C129" s="138"/>
      <c r="D129" s="139"/>
      <c r="E129" s="140"/>
      <c r="F129" s="140"/>
      <c r="G129" s="141"/>
    </row>
    <row r="130" spans="2:7" s="121" customFormat="1" x14ac:dyDescent="0.2">
      <c r="B130" s="138"/>
      <c r="C130" s="138"/>
      <c r="D130" s="139"/>
      <c r="E130" s="140"/>
      <c r="F130" s="140"/>
      <c r="G130" s="141"/>
    </row>
    <row r="131" spans="2:7" s="121" customFormat="1" x14ac:dyDescent="0.2">
      <c r="B131" s="138"/>
      <c r="C131" s="138"/>
      <c r="D131" s="139"/>
      <c r="E131" s="140"/>
      <c r="F131" s="140"/>
      <c r="G131" s="141"/>
    </row>
    <row r="132" spans="2:7" s="121" customFormat="1" x14ac:dyDescent="0.2">
      <c r="B132" s="138"/>
      <c r="C132" s="138"/>
      <c r="D132" s="139"/>
      <c r="E132" s="140"/>
      <c r="F132" s="140"/>
      <c r="G132" s="141"/>
    </row>
    <row r="133" spans="2:7" s="121" customFormat="1" x14ac:dyDescent="0.2">
      <c r="B133" s="138"/>
      <c r="C133" s="138"/>
      <c r="D133" s="139"/>
      <c r="E133" s="140"/>
      <c r="F133" s="140"/>
      <c r="G133" s="141"/>
    </row>
    <row r="134" spans="2:7" s="121" customFormat="1" x14ac:dyDescent="0.2">
      <c r="B134" s="138"/>
      <c r="C134" s="138"/>
      <c r="D134" s="139"/>
      <c r="E134" s="140"/>
      <c r="F134" s="140"/>
      <c r="G134" s="141"/>
    </row>
    <row r="135" spans="2:7" s="121" customFormat="1" x14ac:dyDescent="0.2">
      <c r="B135" s="138"/>
      <c r="C135" s="138"/>
      <c r="D135" s="139"/>
      <c r="E135" s="140"/>
      <c r="F135" s="140"/>
      <c r="G135" s="141"/>
    </row>
    <row r="136" spans="2:7" s="121" customFormat="1" x14ac:dyDescent="0.2">
      <c r="B136" s="138"/>
      <c r="C136" s="138"/>
      <c r="D136" s="139"/>
      <c r="E136" s="140"/>
      <c r="F136" s="140"/>
      <c r="G136" s="141"/>
    </row>
    <row r="137" spans="2:7" s="121" customFormat="1" x14ac:dyDescent="0.2">
      <c r="B137" s="138"/>
      <c r="C137" s="138"/>
      <c r="D137" s="139"/>
      <c r="E137" s="140"/>
      <c r="F137" s="140"/>
      <c r="G137" s="141"/>
    </row>
    <row r="138" spans="2:7" s="121" customFormat="1" x14ac:dyDescent="0.2">
      <c r="B138" s="138"/>
      <c r="C138" s="138"/>
      <c r="D138" s="139"/>
      <c r="E138" s="140"/>
      <c r="F138" s="140"/>
      <c r="G138" s="141"/>
    </row>
    <row r="139" spans="2:7" s="121" customFormat="1" x14ac:dyDescent="0.2">
      <c r="B139" s="138"/>
      <c r="C139" s="138"/>
      <c r="D139" s="139"/>
      <c r="E139" s="140"/>
      <c r="F139" s="140"/>
      <c r="G139" s="141"/>
    </row>
    <row r="140" spans="2:7" s="121" customFormat="1" x14ac:dyDescent="0.2">
      <c r="B140" s="138"/>
      <c r="C140" s="138"/>
      <c r="D140" s="139"/>
      <c r="E140" s="140"/>
      <c r="F140" s="140"/>
      <c r="G140" s="141"/>
    </row>
    <row r="141" spans="2:7" s="121" customFormat="1" x14ac:dyDescent="0.2">
      <c r="B141" s="138"/>
      <c r="C141" s="138"/>
      <c r="D141" s="139"/>
      <c r="E141" s="140"/>
      <c r="F141" s="140"/>
      <c r="G141" s="141"/>
    </row>
    <row r="142" spans="2:7" s="121" customFormat="1" x14ac:dyDescent="0.2">
      <c r="B142" s="138"/>
      <c r="C142" s="138"/>
      <c r="D142" s="139"/>
      <c r="E142" s="140"/>
      <c r="F142" s="140"/>
      <c r="G142" s="141"/>
    </row>
    <row r="143" spans="2:7" s="121" customFormat="1" x14ac:dyDescent="0.2">
      <c r="B143" s="138"/>
      <c r="C143" s="138"/>
      <c r="D143" s="139"/>
      <c r="E143" s="140"/>
      <c r="F143" s="140"/>
      <c r="G143" s="141"/>
    </row>
    <row r="144" spans="2:7" s="121" customFormat="1" x14ac:dyDescent="0.2">
      <c r="B144" s="138"/>
      <c r="C144" s="138"/>
      <c r="D144" s="139"/>
      <c r="E144" s="140"/>
      <c r="F144" s="140"/>
      <c r="G144" s="141"/>
    </row>
    <row r="145" spans="2:7" s="121" customFormat="1" x14ac:dyDescent="0.2">
      <c r="B145" s="138"/>
      <c r="C145" s="138"/>
      <c r="D145" s="139"/>
      <c r="E145" s="140"/>
      <c r="F145" s="140"/>
      <c r="G145" s="141"/>
    </row>
    <row r="146" spans="2:7" s="121" customFormat="1" x14ac:dyDescent="0.2">
      <c r="B146" s="138"/>
      <c r="C146" s="138"/>
      <c r="D146" s="139"/>
      <c r="E146" s="140"/>
      <c r="F146" s="140"/>
      <c r="G146" s="141"/>
    </row>
  </sheetData>
  <customSheetViews>
    <customSheetView guid="{05BB8BA1-F51C-4B7A-A824-0FCA64CAF294}" scale="85" showPageBreaks="1" showGridLines="0" printArea="1" topLeftCell="A45">
      <selection activeCell="C56" sqref="B56:C56"/>
      <rowBreaks count="3" manualBreakCount="3">
        <brk id="17" max="16383" man="1"/>
        <brk id="38" max="16383" man="1"/>
        <brk id="64" max="16383" man="1"/>
      </rowBreaks>
      <pageMargins left="0" right="0" top="0.4" bottom="0.4" header="0.1" footer="0.1"/>
      <pageSetup orientation="landscape" r:id="rId1"/>
      <headerFooter>
        <oddHeader>&amp;L&amp;12City of Griffin&amp;C&amp;"-,Bold"&amp;14FY16 Water Treatment Chemicals&amp;R&amp;12ITB 15-013</oddHeader>
        <oddFooter>&amp;C&amp;10Page &amp;P of &amp;N</oddFooter>
      </headerFooter>
    </customSheetView>
  </customSheetViews>
  <mergeCells count="92">
    <mergeCell ref="A6:G6"/>
    <mergeCell ref="H73:K73"/>
    <mergeCell ref="F20:G20"/>
    <mergeCell ref="F22:G22"/>
    <mergeCell ref="F26:G26"/>
    <mergeCell ref="F28:G28"/>
    <mergeCell ref="F30:G30"/>
    <mergeCell ref="F34:G34"/>
    <mergeCell ref="F36:G36"/>
    <mergeCell ref="F38:G38"/>
    <mergeCell ref="F40:G40"/>
    <mergeCell ref="F42:G42"/>
    <mergeCell ref="F44:G44"/>
    <mergeCell ref="F46:G46"/>
    <mergeCell ref="F48:G48"/>
    <mergeCell ref="F50:G50"/>
    <mergeCell ref="A1:G1"/>
    <mergeCell ref="A2:G2"/>
    <mergeCell ref="A3:G3"/>
    <mergeCell ref="A4:G4"/>
    <mergeCell ref="A5:G5"/>
    <mergeCell ref="F24:G24"/>
    <mergeCell ref="A19:A20"/>
    <mergeCell ref="D20:E20"/>
    <mergeCell ref="A7:G7"/>
    <mergeCell ref="C8:F8"/>
    <mergeCell ref="C9:F9"/>
    <mergeCell ref="C10:F10"/>
    <mergeCell ref="C11:F11"/>
    <mergeCell ref="C12:F12"/>
    <mergeCell ref="C13:F13"/>
    <mergeCell ref="A14:G14"/>
    <mergeCell ref="A15:G15"/>
    <mergeCell ref="A16:G16"/>
    <mergeCell ref="A17:G17"/>
    <mergeCell ref="A21:A22"/>
    <mergeCell ref="D22:E22"/>
    <mergeCell ref="A23:A24"/>
    <mergeCell ref="D24:E24"/>
    <mergeCell ref="A25:A26"/>
    <mergeCell ref="D26:E26"/>
    <mergeCell ref="D50:E50"/>
    <mergeCell ref="A29:A30"/>
    <mergeCell ref="D30:E30"/>
    <mergeCell ref="A27:A28"/>
    <mergeCell ref="D28:E28"/>
    <mergeCell ref="A37:A38"/>
    <mergeCell ref="D38:E38"/>
    <mergeCell ref="A33:A34"/>
    <mergeCell ref="D34:E34"/>
    <mergeCell ref="A35:A36"/>
    <mergeCell ref="D36:E36"/>
    <mergeCell ref="F52:G52"/>
    <mergeCell ref="A45:A46"/>
    <mergeCell ref="D46:E46"/>
    <mergeCell ref="A43:A44"/>
    <mergeCell ref="D44:E44"/>
    <mergeCell ref="A47:A48"/>
    <mergeCell ref="D48:E48"/>
    <mergeCell ref="A49:A50"/>
    <mergeCell ref="C74:G74"/>
    <mergeCell ref="A31:A32"/>
    <mergeCell ref="D32:E32"/>
    <mergeCell ref="F32:G32"/>
    <mergeCell ref="C73:G73"/>
    <mergeCell ref="A39:A40"/>
    <mergeCell ref="D40:E40"/>
    <mergeCell ref="C70:G70"/>
    <mergeCell ref="A53:A54"/>
    <mergeCell ref="D54:E54"/>
    <mergeCell ref="A55:A56"/>
    <mergeCell ref="D56:E56"/>
    <mergeCell ref="F54:G54"/>
    <mergeCell ref="F56:G56"/>
    <mergeCell ref="A51:A52"/>
    <mergeCell ref="D52:E52"/>
    <mergeCell ref="C75:G75"/>
    <mergeCell ref="C76:G76"/>
    <mergeCell ref="A41:A42"/>
    <mergeCell ref="D42:E42"/>
    <mergeCell ref="C71:G71"/>
    <mergeCell ref="A57:A59"/>
    <mergeCell ref="D58:E58"/>
    <mergeCell ref="C59:G59"/>
    <mergeCell ref="A60:G60"/>
    <mergeCell ref="E61:G61"/>
    <mergeCell ref="F58:G58"/>
    <mergeCell ref="A66:G66"/>
    <mergeCell ref="A67:G67"/>
    <mergeCell ref="A68:G68"/>
    <mergeCell ref="A69:G69"/>
    <mergeCell ref="C72:G72"/>
  </mergeCells>
  <dataValidations count="1">
    <dataValidation type="decimal" errorStyle="warning" operator="greaterThanOrEqual" allowBlank="1" showInputMessage="1" showErrorMessage="1" promptTitle="no bid" prompt="Enter 0 if you have no bid for this chemical." sqref="F21 F23 F31 F37 F45 F55 F47 F53 F19 F29 F33 F35 F51 F57 F41 F25 F27 F39 F43 F49">
      <formula1>0</formula1>
    </dataValidation>
  </dataValidations>
  <pageMargins left="0" right="0" top="0.4" bottom="0.4" header="0.1" footer="0.1"/>
  <pageSetup orientation="landscape" r:id="rId2"/>
  <headerFooter>
    <oddHeader>&amp;L&amp;12City of Griffin&amp;C&amp;"-,Bold"&amp;14FY16 Water Treatment Chemicals&amp;R&amp;12ITB 15-013</oddHeader>
    <oddFooter>&amp;C&amp;10Page &amp;P of &amp;N</oddFooter>
  </headerFooter>
  <rowBreaks count="3" manualBreakCount="3">
    <brk id="17" max="16383" man="1"/>
    <brk id="38" max="16383" man="1"/>
    <brk id="64"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6"/>
  <sheetViews>
    <sheetView showGridLines="0" showWhiteSpace="0" topLeftCell="A13" zoomScale="85" zoomScaleNormal="85" workbookViewId="0">
      <selection activeCell="F18" sqref="F18"/>
    </sheetView>
  </sheetViews>
  <sheetFormatPr defaultColWidth="8.75" defaultRowHeight="12.75" x14ac:dyDescent="0.2"/>
  <cols>
    <col min="1" max="1" width="4.25" style="53" customWidth="1"/>
    <col min="2" max="2" width="25.875" style="106" customWidth="1"/>
    <col min="3" max="3" width="32.5" style="106" customWidth="1"/>
    <col min="4" max="4" width="11.875" style="107" customWidth="1"/>
    <col min="5" max="6" width="7.875" style="115" customWidth="1"/>
    <col min="7" max="7" width="13.25" style="115" customWidth="1"/>
    <col min="8" max="8" width="21" style="108" customWidth="1"/>
    <col min="9" max="9" width="3.625" style="117" customWidth="1"/>
    <col min="10" max="12" width="8.75" style="53"/>
    <col min="13" max="13" width="11" style="53" bestFit="1" customWidth="1"/>
    <col min="14" max="16384" width="8.75" style="53"/>
  </cols>
  <sheetData>
    <row r="1" spans="1:8" ht="30" customHeight="1" x14ac:dyDescent="0.2">
      <c r="A1" s="192"/>
      <c r="B1" s="192"/>
      <c r="C1" s="192"/>
      <c r="D1" s="192"/>
      <c r="E1" s="192"/>
      <c r="F1" s="192"/>
      <c r="G1" s="192"/>
      <c r="H1" s="192"/>
    </row>
    <row r="2" spans="1:8" ht="30" customHeight="1" x14ac:dyDescent="0.2">
      <c r="A2" s="222" t="s">
        <v>61</v>
      </c>
      <c r="B2" s="222"/>
      <c r="C2" s="222"/>
      <c r="D2" s="222"/>
      <c r="E2" s="222"/>
      <c r="F2" s="222"/>
      <c r="G2" s="222"/>
      <c r="H2" s="222"/>
    </row>
    <row r="3" spans="1:8" ht="30" customHeight="1" x14ac:dyDescent="0.2">
      <c r="A3" s="193" t="s">
        <v>62</v>
      </c>
      <c r="B3" s="193"/>
      <c r="C3" s="193"/>
      <c r="D3" s="193"/>
      <c r="E3" s="193"/>
      <c r="F3" s="193"/>
      <c r="G3" s="193"/>
      <c r="H3" s="193"/>
    </row>
    <row r="4" spans="1:8" ht="30" customHeight="1" x14ac:dyDescent="0.2">
      <c r="A4" s="193" t="s">
        <v>63</v>
      </c>
      <c r="B4" s="193"/>
      <c r="C4" s="193"/>
      <c r="D4" s="193"/>
      <c r="E4" s="193"/>
      <c r="F4" s="193"/>
      <c r="G4" s="193"/>
      <c r="H4" s="193"/>
    </row>
    <row r="5" spans="1:8" ht="30" customHeight="1" x14ac:dyDescent="0.2">
      <c r="A5" s="193"/>
      <c r="B5" s="193"/>
      <c r="C5" s="193"/>
      <c r="D5" s="193"/>
      <c r="E5" s="193"/>
      <c r="F5" s="193"/>
      <c r="G5" s="193"/>
      <c r="H5" s="193"/>
    </row>
    <row r="6" spans="1:8" ht="30" customHeight="1" x14ac:dyDescent="0.2">
      <c r="A6" s="192"/>
      <c r="B6" s="192"/>
      <c r="C6" s="192"/>
      <c r="D6" s="192"/>
      <c r="E6" s="192"/>
      <c r="F6" s="192"/>
      <c r="G6" s="192"/>
      <c r="H6" s="192"/>
    </row>
    <row r="7" spans="1:8" ht="30" customHeight="1" x14ac:dyDescent="0.2">
      <c r="A7" s="194" t="s">
        <v>64</v>
      </c>
      <c r="B7" s="194"/>
      <c r="C7" s="194"/>
      <c r="D7" s="194"/>
      <c r="E7" s="194"/>
      <c r="F7" s="194"/>
      <c r="G7" s="194"/>
      <c r="H7" s="194"/>
    </row>
    <row r="8" spans="1:8" ht="30" customHeight="1" x14ac:dyDescent="0.2">
      <c r="B8" s="54" t="s">
        <v>65</v>
      </c>
      <c r="C8" s="191"/>
      <c r="D8" s="191"/>
      <c r="E8" s="191"/>
      <c r="F8" s="191"/>
      <c r="G8" s="191"/>
      <c r="H8" s="53"/>
    </row>
    <row r="9" spans="1:8" ht="30" customHeight="1" x14ac:dyDescent="0.2">
      <c r="B9" s="54" t="s">
        <v>66</v>
      </c>
      <c r="C9" s="191"/>
      <c r="D9" s="191"/>
      <c r="E9" s="191"/>
      <c r="F9" s="191"/>
      <c r="G9" s="191"/>
      <c r="H9" s="53"/>
    </row>
    <row r="10" spans="1:8" ht="30" customHeight="1" x14ac:dyDescent="0.2">
      <c r="B10" s="54" t="s">
        <v>67</v>
      </c>
      <c r="C10" s="191"/>
      <c r="D10" s="191"/>
      <c r="E10" s="191"/>
      <c r="F10" s="191"/>
      <c r="G10" s="191"/>
      <c r="H10" s="53"/>
    </row>
    <row r="11" spans="1:8" ht="30" customHeight="1" x14ac:dyDescent="0.2">
      <c r="B11" s="54" t="s">
        <v>68</v>
      </c>
      <c r="C11" s="191"/>
      <c r="D11" s="191"/>
      <c r="E11" s="191"/>
      <c r="F11" s="191"/>
      <c r="G11" s="191"/>
      <c r="H11" s="53"/>
    </row>
    <row r="12" spans="1:8" ht="30" customHeight="1" x14ac:dyDescent="0.2">
      <c r="B12" s="54" t="s">
        <v>69</v>
      </c>
      <c r="C12" s="191"/>
      <c r="D12" s="191"/>
      <c r="E12" s="191"/>
      <c r="F12" s="191"/>
      <c r="G12" s="191"/>
      <c r="H12" s="53"/>
    </row>
    <row r="13" spans="1:8" ht="48" customHeight="1" x14ac:dyDescent="0.2">
      <c r="B13" s="55" t="s">
        <v>70</v>
      </c>
      <c r="C13" s="191"/>
      <c r="D13" s="191"/>
      <c r="E13" s="191"/>
      <c r="F13" s="191"/>
      <c r="G13" s="191"/>
      <c r="H13" s="53"/>
    </row>
    <row r="14" spans="1:8" ht="30" customHeight="1" x14ac:dyDescent="0.2">
      <c r="A14" s="192"/>
      <c r="B14" s="192"/>
      <c r="C14" s="192"/>
      <c r="D14" s="192"/>
      <c r="E14" s="192"/>
      <c r="F14" s="192"/>
      <c r="G14" s="192"/>
      <c r="H14" s="192"/>
    </row>
    <row r="15" spans="1:8" ht="30" customHeight="1" x14ac:dyDescent="0.2">
      <c r="A15" s="195" t="s">
        <v>71</v>
      </c>
      <c r="B15" s="195"/>
      <c r="C15" s="195"/>
      <c r="D15" s="195"/>
      <c r="E15" s="195"/>
      <c r="F15" s="195"/>
      <c r="G15" s="195"/>
      <c r="H15" s="195"/>
    </row>
    <row r="16" spans="1:8" ht="30" customHeight="1" x14ac:dyDescent="0.2">
      <c r="A16" s="195" t="s">
        <v>193</v>
      </c>
      <c r="B16" s="195"/>
      <c r="C16" s="195"/>
      <c r="D16" s="195"/>
      <c r="E16" s="195"/>
      <c r="F16" s="195"/>
      <c r="G16" s="195"/>
      <c r="H16" s="195"/>
    </row>
    <row r="17" spans="1:20" ht="15" customHeight="1" x14ac:dyDescent="0.2">
      <c r="A17" s="192"/>
      <c r="B17" s="192"/>
      <c r="C17" s="192"/>
      <c r="D17" s="192"/>
      <c r="E17" s="192"/>
      <c r="F17" s="192"/>
      <c r="G17" s="192"/>
      <c r="H17" s="192"/>
    </row>
    <row r="18" spans="1:20" s="63" customFormat="1" ht="42.6" customHeight="1" thickBot="1" x14ac:dyDescent="0.25">
      <c r="A18" s="57"/>
      <c r="B18" s="58" t="s">
        <v>72</v>
      </c>
      <c r="C18" s="58" t="s">
        <v>73</v>
      </c>
      <c r="D18" s="142" t="s">
        <v>74</v>
      </c>
      <c r="E18" s="60" t="s">
        <v>75</v>
      </c>
      <c r="F18" s="60" t="s">
        <v>144</v>
      </c>
      <c r="G18" s="61" t="s">
        <v>76</v>
      </c>
      <c r="H18" s="62" t="s">
        <v>77</v>
      </c>
      <c r="I18" s="118"/>
    </row>
    <row r="19" spans="1:20" ht="36" customHeight="1" thickTop="1" x14ac:dyDescent="0.2">
      <c r="A19" s="212" t="s">
        <v>78</v>
      </c>
      <c r="B19" s="64" t="s">
        <v>139</v>
      </c>
      <c r="C19" s="65" t="s">
        <v>140</v>
      </c>
      <c r="D19" s="66">
        <v>1390000</v>
      </c>
      <c r="E19" s="67" t="s">
        <v>80</v>
      </c>
      <c r="F19" s="67"/>
      <c r="G19" s="68" t="s">
        <v>81</v>
      </c>
      <c r="H19" s="69">
        <f>IF(G19=".",0,IF(G19=0,"No Bid",IF(G19&gt;0,SUM(D19*G19))))</f>
        <v>0</v>
      </c>
      <c r="I19" s="120"/>
      <c r="J19" s="121"/>
      <c r="K19" s="121"/>
      <c r="L19" s="121"/>
      <c r="M19" s="121"/>
      <c r="N19" s="121"/>
      <c r="O19" s="121"/>
      <c r="P19" s="121"/>
      <c r="Q19" s="121"/>
      <c r="R19" s="121"/>
      <c r="S19" s="121"/>
      <c r="T19" s="121"/>
    </row>
    <row r="20" spans="1:20" ht="16.149999999999999" customHeight="1" x14ac:dyDescent="0.2">
      <c r="A20" s="213"/>
      <c r="B20" s="70" t="s">
        <v>82</v>
      </c>
      <c r="C20" s="70" t="s">
        <v>83</v>
      </c>
      <c r="D20" s="189" t="s">
        <v>84</v>
      </c>
      <c r="E20" s="189"/>
      <c r="F20" s="190"/>
      <c r="G20" s="190"/>
      <c r="H20" s="190"/>
      <c r="I20" s="122"/>
      <c r="J20" s="121"/>
      <c r="K20" s="121"/>
      <c r="L20" s="121"/>
      <c r="M20" s="121"/>
      <c r="N20" s="121"/>
      <c r="O20" s="121"/>
      <c r="P20" s="121"/>
      <c r="Q20" s="121"/>
      <c r="R20" s="121"/>
      <c r="S20" s="121"/>
      <c r="T20" s="121"/>
    </row>
    <row r="21" spans="1:20" ht="31.15" customHeight="1" x14ac:dyDescent="0.2">
      <c r="A21" s="212" t="s">
        <v>85</v>
      </c>
      <c r="B21" s="64" t="s">
        <v>86</v>
      </c>
      <c r="C21" s="71" t="s">
        <v>87</v>
      </c>
      <c r="D21" s="72">
        <v>305</v>
      </c>
      <c r="E21" s="73" t="s">
        <v>54</v>
      </c>
      <c r="F21" s="109"/>
      <c r="G21" s="68" t="s">
        <v>81</v>
      </c>
      <c r="H21" s="69">
        <f>IF(G21=".",0,IF(G21=0,"No Bid",IF(G21&gt;0,SUM(D21*G21))))</f>
        <v>0</v>
      </c>
      <c r="I21" s="120" t="s">
        <v>179</v>
      </c>
      <c r="J21" s="121"/>
      <c r="K21" s="121"/>
      <c r="L21" s="121"/>
      <c r="M21" s="121"/>
      <c r="N21" s="121"/>
      <c r="O21" s="121"/>
      <c r="P21" s="121"/>
      <c r="Q21" s="121"/>
      <c r="R21" s="121"/>
      <c r="S21" s="121"/>
      <c r="T21" s="121"/>
    </row>
    <row r="22" spans="1:20" ht="16.149999999999999" customHeight="1" x14ac:dyDescent="0.2">
      <c r="A22" s="213"/>
      <c r="B22" s="74" t="s">
        <v>88</v>
      </c>
      <c r="C22" s="74" t="s">
        <v>89</v>
      </c>
      <c r="D22" s="221" t="s">
        <v>84</v>
      </c>
      <c r="E22" s="221"/>
      <c r="F22" s="190"/>
      <c r="G22" s="190"/>
      <c r="H22" s="190"/>
      <c r="I22" s="122"/>
      <c r="J22" s="121"/>
      <c r="K22" s="121"/>
      <c r="L22" s="121"/>
      <c r="M22" s="121"/>
      <c r="N22" s="121"/>
      <c r="O22" s="121"/>
      <c r="P22" s="121"/>
      <c r="Q22" s="121"/>
      <c r="R22" s="121"/>
      <c r="S22" s="121"/>
      <c r="T22" s="121"/>
    </row>
    <row r="23" spans="1:20" ht="30.6" customHeight="1" x14ac:dyDescent="0.2">
      <c r="A23" s="212" t="s">
        <v>90</v>
      </c>
      <c r="B23" s="64" t="s">
        <v>143</v>
      </c>
      <c r="C23" s="71" t="s">
        <v>91</v>
      </c>
      <c r="D23" s="72">
        <v>30</v>
      </c>
      <c r="E23" s="73" t="s">
        <v>54</v>
      </c>
      <c r="F23" s="109"/>
      <c r="G23" s="68" t="s">
        <v>81</v>
      </c>
      <c r="H23" s="69">
        <f>IF(G23=".",0,IF(G23=0,"No Bid",IF(G23&gt;0,SUM(D23*G23))))</f>
        <v>0</v>
      </c>
      <c r="I23" s="120" t="s">
        <v>179</v>
      </c>
      <c r="J23" s="121"/>
      <c r="K23" s="121"/>
      <c r="L23" s="121"/>
      <c r="M23" s="121"/>
      <c r="N23" s="121"/>
      <c r="O23" s="121"/>
      <c r="P23" s="121"/>
      <c r="Q23" s="121"/>
      <c r="R23" s="121"/>
      <c r="S23" s="121"/>
      <c r="T23" s="121"/>
    </row>
    <row r="24" spans="1:20" ht="16.149999999999999" customHeight="1" x14ac:dyDescent="0.2">
      <c r="A24" s="213"/>
      <c r="B24" s="74" t="s">
        <v>88</v>
      </c>
      <c r="C24" s="74" t="s">
        <v>89</v>
      </c>
      <c r="D24" s="189" t="s">
        <v>84</v>
      </c>
      <c r="E24" s="189"/>
      <c r="F24" s="190"/>
      <c r="G24" s="190"/>
      <c r="H24" s="190"/>
      <c r="I24" s="122"/>
      <c r="J24" s="121"/>
      <c r="K24" s="121"/>
      <c r="L24" s="121"/>
      <c r="M24" s="121"/>
      <c r="N24" s="121"/>
      <c r="O24" s="121"/>
      <c r="P24" s="121"/>
      <c r="Q24" s="121"/>
      <c r="R24" s="121"/>
      <c r="S24" s="121"/>
      <c r="T24" s="121"/>
    </row>
    <row r="25" spans="1:20" ht="28.9" customHeight="1" x14ac:dyDescent="0.2">
      <c r="A25" s="212" t="s">
        <v>92</v>
      </c>
      <c r="B25" s="64" t="s">
        <v>142</v>
      </c>
      <c r="C25" s="71" t="s">
        <v>141</v>
      </c>
      <c r="D25" s="72">
        <v>16000</v>
      </c>
      <c r="E25" s="73" t="s">
        <v>54</v>
      </c>
      <c r="F25" s="73"/>
      <c r="G25" s="68" t="s">
        <v>81</v>
      </c>
      <c r="H25" s="69">
        <f>IF(G25=".",0,IF(G25=0,"No Bid",IF(G25&gt;0,SUM(D25*G25))))</f>
        <v>0</v>
      </c>
      <c r="I25" s="120"/>
      <c r="J25" s="121"/>
      <c r="K25" s="121"/>
      <c r="L25" s="121"/>
      <c r="M25" s="121"/>
      <c r="N25" s="121"/>
      <c r="O25" s="121"/>
      <c r="P25" s="121"/>
      <c r="Q25" s="121"/>
      <c r="R25" s="121"/>
      <c r="S25" s="121"/>
      <c r="T25" s="121"/>
    </row>
    <row r="26" spans="1:20" ht="16.149999999999999" customHeight="1" x14ac:dyDescent="0.2">
      <c r="A26" s="213"/>
      <c r="B26" s="74" t="s">
        <v>88</v>
      </c>
      <c r="C26" s="74" t="s">
        <v>89</v>
      </c>
      <c r="D26" s="189" t="s">
        <v>84</v>
      </c>
      <c r="E26" s="189"/>
      <c r="F26" s="190"/>
      <c r="G26" s="190"/>
      <c r="H26" s="190"/>
      <c r="I26" s="122"/>
      <c r="J26" s="121"/>
      <c r="K26" s="121"/>
      <c r="L26" s="121"/>
      <c r="M26" s="121"/>
      <c r="N26" s="121"/>
      <c r="O26" s="121"/>
      <c r="P26" s="121"/>
      <c r="Q26" s="121"/>
      <c r="R26" s="121"/>
      <c r="S26" s="121"/>
      <c r="T26" s="121"/>
    </row>
    <row r="27" spans="1:20" ht="41.45" customHeight="1" x14ac:dyDescent="0.2">
      <c r="A27" s="212" t="s">
        <v>95</v>
      </c>
      <c r="B27" s="64" t="s">
        <v>198</v>
      </c>
      <c r="C27" s="110" t="s">
        <v>145</v>
      </c>
      <c r="D27" s="72">
        <v>766000</v>
      </c>
      <c r="E27" s="73" t="s">
        <v>101</v>
      </c>
      <c r="F27" s="73"/>
      <c r="G27" s="68" t="s">
        <v>81</v>
      </c>
      <c r="H27" s="69">
        <f>IF(G27=".",0,IF(G27=0,"No Bid",IF(G27&gt;0,SUM(D27*G27))))</f>
        <v>0</v>
      </c>
      <c r="I27" s="120" t="s">
        <v>149</v>
      </c>
      <c r="J27" s="121"/>
      <c r="K27" s="121"/>
      <c r="L27" s="121"/>
      <c r="M27" s="121"/>
      <c r="N27" s="121"/>
      <c r="O27" s="121"/>
      <c r="P27" s="121"/>
      <c r="Q27" s="121"/>
      <c r="R27" s="121"/>
      <c r="S27" s="121"/>
      <c r="T27" s="121"/>
    </row>
    <row r="28" spans="1:20" ht="16.149999999999999" customHeight="1" x14ac:dyDescent="0.2">
      <c r="A28" s="213"/>
      <c r="B28" s="74" t="s">
        <v>146</v>
      </c>
      <c r="C28" s="74" t="s">
        <v>147</v>
      </c>
      <c r="D28" s="189" t="s">
        <v>84</v>
      </c>
      <c r="E28" s="189"/>
      <c r="F28" s="190"/>
      <c r="G28" s="190"/>
      <c r="H28" s="190"/>
      <c r="I28" s="122"/>
      <c r="J28" s="121"/>
      <c r="K28" s="121"/>
      <c r="L28" s="121"/>
      <c r="M28" s="121"/>
      <c r="N28" s="121"/>
      <c r="O28" s="121"/>
      <c r="P28" s="121"/>
      <c r="Q28" s="121"/>
      <c r="R28" s="121"/>
      <c r="S28" s="121"/>
      <c r="T28" s="121"/>
    </row>
    <row r="29" spans="1:20" ht="43.15" customHeight="1" x14ac:dyDescent="0.2">
      <c r="A29" s="212" t="s">
        <v>99</v>
      </c>
      <c r="B29" s="64" t="s">
        <v>148</v>
      </c>
      <c r="C29" s="65" t="s">
        <v>150</v>
      </c>
      <c r="D29" s="66">
        <v>190000</v>
      </c>
      <c r="E29" s="67" t="s">
        <v>80</v>
      </c>
      <c r="F29" s="67"/>
      <c r="G29" s="68" t="s">
        <v>81</v>
      </c>
      <c r="H29" s="69">
        <f>IF(G29=".",0,IF(G29=0,"No Bid",IF(G29&gt;0,SUM(D29*G29))))</f>
        <v>0</v>
      </c>
      <c r="I29" s="120"/>
      <c r="J29" s="121"/>
      <c r="K29" s="121"/>
      <c r="L29" s="123"/>
      <c r="M29" s="121"/>
      <c r="N29" s="121"/>
      <c r="O29" s="121"/>
      <c r="P29" s="121"/>
      <c r="Q29" s="121"/>
      <c r="R29" s="121"/>
      <c r="S29" s="121"/>
      <c r="T29" s="121"/>
    </row>
    <row r="30" spans="1:20" ht="18" customHeight="1" x14ac:dyDescent="0.2">
      <c r="A30" s="213"/>
      <c r="B30" s="74" t="s">
        <v>93</v>
      </c>
      <c r="C30" s="74" t="s">
        <v>94</v>
      </c>
      <c r="D30" s="189" t="s">
        <v>84</v>
      </c>
      <c r="E30" s="189"/>
      <c r="F30" s="190"/>
      <c r="G30" s="190"/>
      <c r="H30" s="190"/>
      <c r="I30" s="122"/>
      <c r="J30" s="121"/>
      <c r="K30" s="121"/>
      <c r="L30" s="121"/>
      <c r="M30" s="121"/>
      <c r="N30" s="121"/>
      <c r="O30" s="121"/>
      <c r="P30" s="121"/>
      <c r="Q30" s="121"/>
      <c r="R30" s="121"/>
      <c r="S30" s="121"/>
      <c r="T30" s="121"/>
    </row>
    <row r="31" spans="1:20" ht="19.149999999999999" customHeight="1" x14ac:dyDescent="0.2">
      <c r="A31" s="212" t="s">
        <v>103</v>
      </c>
      <c r="B31" s="64" t="s">
        <v>43</v>
      </c>
      <c r="C31" s="65" t="s">
        <v>96</v>
      </c>
      <c r="D31" s="66">
        <v>54</v>
      </c>
      <c r="E31" s="76" t="s">
        <v>97</v>
      </c>
      <c r="F31" s="76"/>
      <c r="G31" s="68" t="s">
        <v>81</v>
      </c>
      <c r="H31" s="69">
        <f>IF(G31=".",0,IF(G31=0,"No Bid",IF(G31&gt;0,SUM(D31*G31))))</f>
        <v>0</v>
      </c>
      <c r="I31" s="120"/>
      <c r="J31" s="121"/>
      <c r="K31" s="121"/>
      <c r="L31" s="121"/>
      <c r="M31" s="121"/>
      <c r="N31" s="121"/>
      <c r="O31" s="121"/>
      <c r="P31" s="121"/>
      <c r="Q31" s="121"/>
      <c r="R31" s="121"/>
      <c r="S31" s="121"/>
      <c r="T31" s="121"/>
    </row>
    <row r="32" spans="1:20" ht="18" customHeight="1" x14ac:dyDescent="0.2">
      <c r="A32" s="213"/>
      <c r="B32" s="70" t="s">
        <v>151</v>
      </c>
      <c r="C32" s="70" t="s">
        <v>152</v>
      </c>
      <c r="D32" s="189" t="s">
        <v>84</v>
      </c>
      <c r="E32" s="189"/>
      <c r="F32" s="190"/>
      <c r="G32" s="190"/>
      <c r="H32" s="190"/>
      <c r="I32" s="122"/>
      <c r="J32" s="121"/>
      <c r="K32" s="121"/>
      <c r="L32" s="121"/>
      <c r="M32" s="121"/>
      <c r="N32" s="121"/>
      <c r="O32" s="121"/>
      <c r="P32" s="121"/>
      <c r="Q32" s="121"/>
      <c r="R32" s="121"/>
      <c r="S32" s="121"/>
      <c r="T32" s="121"/>
    </row>
    <row r="33" spans="1:20" ht="22.15" customHeight="1" x14ac:dyDescent="0.2">
      <c r="A33" s="212" t="s">
        <v>106</v>
      </c>
      <c r="B33" s="64" t="s">
        <v>45</v>
      </c>
      <c r="C33" s="65" t="s">
        <v>98</v>
      </c>
      <c r="D33" s="66">
        <v>65</v>
      </c>
      <c r="E33" s="76" t="s">
        <v>97</v>
      </c>
      <c r="F33" s="76"/>
      <c r="G33" s="68" t="s">
        <v>81</v>
      </c>
      <c r="H33" s="69">
        <f>IF(G33=".",0,IF(G33=0,"No Bid",IF(G33&gt;0,SUM(D33*G33))))</f>
        <v>0</v>
      </c>
      <c r="I33" s="120"/>
      <c r="J33" s="121"/>
      <c r="K33" s="121"/>
      <c r="L33" s="121"/>
      <c r="M33" s="121"/>
      <c r="N33" s="121"/>
      <c r="O33" s="121"/>
      <c r="P33" s="121"/>
      <c r="Q33" s="121"/>
      <c r="R33" s="121"/>
      <c r="S33" s="121"/>
      <c r="T33" s="121"/>
    </row>
    <row r="34" spans="1:20" ht="17.45" customHeight="1" x14ac:dyDescent="0.2">
      <c r="A34" s="213"/>
      <c r="B34" s="70" t="s">
        <v>82</v>
      </c>
      <c r="C34" s="70" t="s">
        <v>83</v>
      </c>
      <c r="D34" s="189" t="s">
        <v>84</v>
      </c>
      <c r="E34" s="189"/>
      <c r="F34" s="190"/>
      <c r="G34" s="190"/>
      <c r="H34" s="190"/>
      <c r="I34" s="122"/>
      <c r="J34" s="121"/>
      <c r="K34" s="121"/>
      <c r="L34" s="121"/>
      <c r="M34" s="121"/>
      <c r="N34" s="121"/>
      <c r="O34" s="121"/>
      <c r="P34" s="121"/>
      <c r="Q34" s="121"/>
      <c r="R34" s="121"/>
      <c r="S34" s="121"/>
      <c r="T34" s="121"/>
    </row>
    <row r="35" spans="1:20" ht="31.15" customHeight="1" x14ac:dyDescent="0.2">
      <c r="A35" s="212" t="s">
        <v>111</v>
      </c>
      <c r="B35" s="64" t="s">
        <v>100</v>
      </c>
      <c r="C35" s="110" t="s">
        <v>197</v>
      </c>
      <c r="D35" s="66">
        <v>75000</v>
      </c>
      <c r="E35" s="77" t="s">
        <v>101</v>
      </c>
      <c r="F35" s="77"/>
      <c r="G35" s="68" t="s">
        <v>81</v>
      </c>
      <c r="H35" s="69">
        <f>IF(G35=".",0,IF(G35=0,"No Bid",IF(G35&gt;0,SUM(D35*G35))))</f>
        <v>0</v>
      </c>
      <c r="I35" s="120" t="s">
        <v>199</v>
      </c>
      <c r="J35" s="121"/>
      <c r="K35" s="121"/>
      <c r="L35" s="121"/>
      <c r="M35" s="121"/>
      <c r="N35" s="121"/>
      <c r="O35" s="121"/>
      <c r="P35" s="121"/>
      <c r="Q35" s="121"/>
      <c r="R35" s="121"/>
      <c r="S35" s="121"/>
      <c r="T35" s="121"/>
    </row>
    <row r="36" spans="1:20" ht="16.149999999999999" customHeight="1" x14ac:dyDescent="0.2">
      <c r="A36" s="213"/>
      <c r="B36" s="74" t="s">
        <v>82</v>
      </c>
      <c r="C36" s="74" t="s">
        <v>102</v>
      </c>
      <c r="D36" s="189" t="s">
        <v>84</v>
      </c>
      <c r="E36" s="189"/>
      <c r="F36" s="190"/>
      <c r="G36" s="190"/>
      <c r="H36" s="190"/>
      <c r="I36" s="122"/>
      <c r="J36" s="121"/>
      <c r="K36" s="121"/>
      <c r="L36" s="121"/>
      <c r="M36" s="121"/>
      <c r="N36" s="121"/>
      <c r="O36" s="121"/>
      <c r="P36" s="121"/>
      <c r="Q36" s="121"/>
      <c r="R36" s="121"/>
      <c r="S36" s="121"/>
      <c r="T36" s="121"/>
    </row>
    <row r="37" spans="1:20" ht="33.6" customHeight="1" x14ac:dyDescent="0.2">
      <c r="A37" s="212" t="s">
        <v>114</v>
      </c>
      <c r="B37" s="64" t="s">
        <v>154</v>
      </c>
      <c r="C37" s="65" t="s">
        <v>104</v>
      </c>
      <c r="D37" s="66">
        <v>25000</v>
      </c>
      <c r="E37" s="77" t="s">
        <v>101</v>
      </c>
      <c r="F37" s="77"/>
      <c r="G37" s="68" t="s">
        <v>81</v>
      </c>
      <c r="H37" s="69">
        <f>IF(G37=".",0,IF(G37=0,"No Bid",IF(G37&gt;0,SUM(D37*G37))))</f>
        <v>0</v>
      </c>
      <c r="I37" s="120"/>
      <c r="J37" s="121"/>
      <c r="K37" s="121"/>
      <c r="L37" s="121"/>
      <c r="M37" s="121"/>
      <c r="N37" s="121"/>
      <c r="O37" s="121"/>
      <c r="P37" s="121"/>
      <c r="Q37" s="121"/>
      <c r="R37" s="121"/>
      <c r="S37" s="121"/>
      <c r="T37" s="121"/>
    </row>
    <row r="38" spans="1:20" ht="16.149999999999999" customHeight="1" x14ac:dyDescent="0.2">
      <c r="A38" s="213"/>
      <c r="B38" s="70" t="s">
        <v>105</v>
      </c>
      <c r="C38" s="70" t="s">
        <v>94</v>
      </c>
      <c r="D38" s="189" t="s">
        <v>84</v>
      </c>
      <c r="E38" s="189"/>
      <c r="F38" s="190"/>
      <c r="G38" s="190"/>
      <c r="H38" s="190"/>
      <c r="I38" s="122"/>
      <c r="J38" s="121"/>
      <c r="K38" s="121"/>
      <c r="L38" s="121"/>
      <c r="M38" s="121"/>
      <c r="N38" s="121"/>
      <c r="O38" s="121"/>
      <c r="P38" s="121"/>
      <c r="Q38" s="121"/>
      <c r="R38" s="121"/>
      <c r="S38" s="121"/>
      <c r="T38" s="121"/>
    </row>
    <row r="39" spans="1:20" ht="21" customHeight="1" x14ac:dyDescent="0.2">
      <c r="A39" s="212" t="s">
        <v>115</v>
      </c>
      <c r="B39" s="64" t="s">
        <v>155</v>
      </c>
      <c r="C39" s="65" t="s">
        <v>156</v>
      </c>
      <c r="D39" s="66">
        <v>3000</v>
      </c>
      <c r="E39" s="67" t="s">
        <v>54</v>
      </c>
      <c r="F39" s="67"/>
      <c r="G39" s="68" t="s">
        <v>81</v>
      </c>
      <c r="H39" s="69">
        <f>IF(G39=".",0,IF(G39=0,"No Bid",IF(G39&gt;0,SUM(D39*G39))))</f>
        <v>0</v>
      </c>
      <c r="I39" s="120" t="s">
        <v>180</v>
      </c>
      <c r="J39" s="121"/>
      <c r="K39" s="121"/>
      <c r="L39" s="121"/>
      <c r="M39" s="121"/>
      <c r="N39" s="121"/>
      <c r="O39" s="121"/>
      <c r="P39" s="121"/>
      <c r="Q39" s="121"/>
      <c r="R39" s="121"/>
      <c r="S39" s="121"/>
      <c r="T39" s="121"/>
    </row>
    <row r="40" spans="1:20" ht="16.149999999999999" customHeight="1" x14ac:dyDescent="0.2">
      <c r="A40" s="213"/>
      <c r="B40" s="78" t="s">
        <v>157</v>
      </c>
      <c r="C40" s="70" t="s">
        <v>158</v>
      </c>
      <c r="D40" s="189" t="s">
        <v>84</v>
      </c>
      <c r="E40" s="189"/>
      <c r="F40" s="190"/>
      <c r="G40" s="190"/>
      <c r="H40" s="190"/>
      <c r="I40" s="122"/>
      <c r="J40" s="121"/>
      <c r="K40" s="121"/>
      <c r="L40" s="121"/>
      <c r="M40" s="121"/>
      <c r="N40" s="121"/>
      <c r="O40" s="121"/>
      <c r="P40" s="121"/>
      <c r="Q40" s="121"/>
      <c r="R40" s="121"/>
      <c r="S40" s="121"/>
      <c r="T40" s="121"/>
    </row>
    <row r="41" spans="1:20" ht="45.6" customHeight="1" x14ac:dyDescent="0.2">
      <c r="A41" s="212" t="s">
        <v>117</v>
      </c>
      <c r="B41" s="64" t="s">
        <v>159</v>
      </c>
      <c r="C41" s="65" t="s">
        <v>79</v>
      </c>
      <c r="D41" s="66">
        <v>10500</v>
      </c>
      <c r="E41" s="67" t="s">
        <v>80</v>
      </c>
      <c r="F41" s="67"/>
      <c r="G41" s="68" t="s">
        <v>81</v>
      </c>
      <c r="H41" s="69">
        <f>IF(G41=".",0,IF(G41=0,"No Bid",IF(G41&gt;0,SUM(D41*G41))))</f>
        <v>0</v>
      </c>
      <c r="I41" s="120"/>
      <c r="J41" s="121"/>
      <c r="K41" s="121"/>
      <c r="L41" s="121"/>
      <c r="M41" s="121"/>
      <c r="N41" s="121"/>
      <c r="O41" s="121"/>
      <c r="P41" s="121"/>
      <c r="Q41" s="121"/>
      <c r="R41" s="121"/>
      <c r="S41" s="121"/>
      <c r="T41" s="121"/>
    </row>
    <row r="42" spans="1:20" ht="16.149999999999999" customHeight="1" x14ac:dyDescent="0.2">
      <c r="A42" s="213"/>
      <c r="B42" s="70" t="s">
        <v>82</v>
      </c>
      <c r="C42" s="70" t="s">
        <v>83</v>
      </c>
      <c r="D42" s="189" t="s">
        <v>84</v>
      </c>
      <c r="E42" s="189"/>
      <c r="F42" s="190"/>
      <c r="G42" s="190"/>
      <c r="H42" s="190"/>
      <c r="I42" s="122"/>
      <c r="J42" s="121"/>
      <c r="K42" s="121"/>
      <c r="L42" s="121"/>
      <c r="M42" s="121"/>
      <c r="N42" s="121"/>
      <c r="O42" s="121"/>
      <c r="P42" s="121"/>
      <c r="Q42" s="121"/>
      <c r="R42" s="121"/>
      <c r="S42" s="121"/>
      <c r="T42" s="121"/>
    </row>
    <row r="43" spans="1:20" ht="34.15" customHeight="1" x14ac:dyDescent="0.2">
      <c r="A43" s="212" t="s">
        <v>171</v>
      </c>
      <c r="B43" s="64" t="s">
        <v>160</v>
      </c>
      <c r="C43" s="65" t="s">
        <v>161</v>
      </c>
      <c r="D43" s="66">
        <v>15000</v>
      </c>
      <c r="E43" s="67" t="s">
        <v>54</v>
      </c>
      <c r="F43" s="67"/>
      <c r="G43" s="68" t="s">
        <v>81</v>
      </c>
      <c r="H43" s="69">
        <f>IF(G43=".",0,IF(G43=0,"No Bid",IF(G43&gt;0,SUM(D43*G43))))</f>
        <v>0</v>
      </c>
      <c r="I43" s="120" t="s">
        <v>180</v>
      </c>
      <c r="J43" s="121"/>
      <c r="K43" s="121"/>
      <c r="L43" s="121"/>
      <c r="M43" s="121"/>
      <c r="N43" s="121"/>
      <c r="O43" s="121"/>
      <c r="P43" s="121"/>
      <c r="Q43" s="121"/>
      <c r="R43" s="121"/>
      <c r="S43" s="121"/>
      <c r="T43" s="121"/>
    </row>
    <row r="44" spans="1:20" ht="16.149999999999999" customHeight="1" x14ac:dyDescent="0.2">
      <c r="A44" s="213"/>
      <c r="B44" s="78" t="s">
        <v>157</v>
      </c>
      <c r="C44" s="70" t="s">
        <v>158</v>
      </c>
      <c r="D44" s="189" t="s">
        <v>84</v>
      </c>
      <c r="E44" s="189"/>
      <c r="F44" s="190"/>
      <c r="G44" s="190"/>
      <c r="H44" s="190"/>
      <c r="I44" s="124"/>
      <c r="J44" s="121"/>
      <c r="K44" s="121"/>
      <c r="L44" s="121"/>
      <c r="M44" s="121"/>
      <c r="N44" s="121"/>
      <c r="O44" s="121"/>
      <c r="P44" s="121"/>
      <c r="Q44" s="121"/>
      <c r="R44" s="121"/>
      <c r="S44" s="121"/>
      <c r="T44" s="121"/>
    </row>
    <row r="45" spans="1:20" ht="33" customHeight="1" x14ac:dyDescent="0.2">
      <c r="A45" s="212" t="s">
        <v>172</v>
      </c>
      <c r="B45" s="64" t="s">
        <v>49</v>
      </c>
      <c r="C45" s="65" t="s">
        <v>162</v>
      </c>
      <c r="D45" s="66">
        <v>13900</v>
      </c>
      <c r="E45" s="67" t="s">
        <v>80</v>
      </c>
      <c r="F45" s="67"/>
      <c r="G45" s="68" t="s">
        <v>81</v>
      </c>
      <c r="H45" s="69">
        <f>IF(G45=".",0,IF(G45=0,"No Bid",IF(G45&gt;0,SUM(D45*G45))))</f>
        <v>0</v>
      </c>
      <c r="I45" s="125"/>
      <c r="J45" s="121"/>
      <c r="K45" s="121"/>
      <c r="L45" s="121"/>
      <c r="M45" s="121"/>
      <c r="N45" s="121"/>
      <c r="O45" s="121"/>
      <c r="P45" s="121"/>
      <c r="Q45" s="121"/>
      <c r="R45" s="121"/>
      <c r="S45" s="121"/>
      <c r="T45" s="121"/>
    </row>
    <row r="46" spans="1:20" ht="16.149999999999999" customHeight="1" x14ac:dyDescent="0.2">
      <c r="A46" s="213"/>
      <c r="B46" s="78" t="s">
        <v>107</v>
      </c>
      <c r="C46" s="70" t="s">
        <v>108</v>
      </c>
      <c r="D46" s="189" t="s">
        <v>84</v>
      </c>
      <c r="E46" s="189"/>
      <c r="F46" s="190"/>
      <c r="G46" s="190"/>
      <c r="H46" s="190"/>
      <c r="I46" s="124"/>
      <c r="J46" s="121"/>
      <c r="K46" s="121"/>
      <c r="L46" s="121"/>
      <c r="M46" s="121"/>
      <c r="N46" s="121"/>
      <c r="O46" s="121"/>
      <c r="P46" s="121"/>
      <c r="Q46" s="121"/>
      <c r="R46" s="121"/>
      <c r="S46" s="121"/>
      <c r="T46" s="121"/>
    </row>
    <row r="47" spans="1:20" ht="23.45" customHeight="1" x14ac:dyDescent="0.2">
      <c r="A47" s="212" t="s">
        <v>173</v>
      </c>
      <c r="B47" s="64" t="s">
        <v>109</v>
      </c>
      <c r="C47" s="71" t="s">
        <v>163</v>
      </c>
      <c r="D47" s="66">
        <v>22500</v>
      </c>
      <c r="E47" s="77" t="s">
        <v>110</v>
      </c>
      <c r="F47" s="77"/>
      <c r="G47" s="68" t="s">
        <v>81</v>
      </c>
      <c r="H47" s="69">
        <f>IF(G47=".",0,IF(G47=0,"No Bid",IF(G47&gt;0,SUM(D47*G47))))</f>
        <v>0</v>
      </c>
      <c r="I47" s="125"/>
      <c r="J47" s="121"/>
      <c r="K47" s="121"/>
      <c r="L47" s="121"/>
      <c r="M47" s="121"/>
      <c r="N47" s="121"/>
      <c r="O47" s="121"/>
      <c r="P47" s="121"/>
      <c r="Q47" s="121"/>
      <c r="R47" s="121"/>
      <c r="S47" s="121"/>
      <c r="T47" s="121"/>
    </row>
    <row r="48" spans="1:20" ht="16.149999999999999" customHeight="1" x14ac:dyDescent="0.2">
      <c r="A48" s="213"/>
      <c r="B48" s="70" t="s">
        <v>93</v>
      </c>
      <c r="C48" s="70" t="s">
        <v>94</v>
      </c>
      <c r="D48" s="189" t="s">
        <v>84</v>
      </c>
      <c r="E48" s="189"/>
      <c r="F48" s="190"/>
      <c r="G48" s="190"/>
      <c r="H48" s="190"/>
      <c r="I48" s="124"/>
      <c r="J48" s="121"/>
      <c r="K48" s="121"/>
      <c r="L48" s="121"/>
      <c r="M48" s="121"/>
      <c r="N48" s="121"/>
      <c r="O48" s="121"/>
      <c r="P48" s="121"/>
      <c r="Q48" s="121"/>
      <c r="R48" s="121"/>
      <c r="S48" s="121"/>
      <c r="T48" s="121"/>
    </row>
    <row r="49" spans="1:20" ht="24" customHeight="1" x14ac:dyDescent="0.2">
      <c r="A49" s="212" t="s">
        <v>174</v>
      </c>
      <c r="B49" s="64" t="s">
        <v>164</v>
      </c>
      <c r="C49" s="112" t="s">
        <v>165</v>
      </c>
      <c r="D49" s="66">
        <v>52000</v>
      </c>
      <c r="E49" s="111" t="s">
        <v>101</v>
      </c>
      <c r="F49" s="77"/>
      <c r="G49" s="68" t="s">
        <v>81</v>
      </c>
      <c r="H49" s="69">
        <f>IF(G49=".",0,IF(G49=0,"No Bid",IF(G49&gt;0,SUM(D49*G49))))</f>
        <v>0</v>
      </c>
      <c r="I49" s="120" t="s">
        <v>153</v>
      </c>
      <c r="J49" s="121"/>
      <c r="K49" s="121"/>
      <c r="L49" s="121"/>
      <c r="M49" s="121"/>
      <c r="N49" s="121"/>
      <c r="O49" s="121"/>
      <c r="P49" s="121"/>
      <c r="Q49" s="121"/>
      <c r="R49" s="121"/>
      <c r="S49" s="121"/>
      <c r="T49" s="121"/>
    </row>
    <row r="50" spans="1:20" ht="16.149999999999999" customHeight="1" x14ac:dyDescent="0.2">
      <c r="A50" s="213"/>
      <c r="B50" s="70" t="s">
        <v>88</v>
      </c>
      <c r="C50" s="70" t="s">
        <v>89</v>
      </c>
      <c r="D50" s="189" t="s">
        <v>84</v>
      </c>
      <c r="E50" s="189"/>
      <c r="F50" s="190"/>
      <c r="G50" s="190"/>
      <c r="H50" s="190"/>
      <c r="I50" s="124"/>
      <c r="J50" s="121"/>
      <c r="K50" s="121"/>
      <c r="L50" s="121"/>
      <c r="M50" s="121"/>
      <c r="N50" s="121"/>
      <c r="O50" s="121"/>
      <c r="P50" s="121"/>
      <c r="Q50" s="121"/>
      <c r="R50" s="121"/>
      <c r="S50" s="121"/>
      <c r="T50" s="121"/>
    </row>
    <row r="51" spans="1:20" ht="30.6" customHeight="1" x14ac:dyDescent="0.2">
      <c r="A51" s="212" t="s">
        <v>175</v>
      </c>
      <c r="B51" s="64" t="s">
        <v>112</v>
      </c>
      <c r="C51" s="65" t="s">
        <v>113</v>
      </c>
      <c r="D51" s="66">
        <v>263000</v>
      </c>
      <c r="E51" s="77"/>
      <c r="F51" s="77"/>
      <c r="G51" s="68" t="s">
        <v>81</v>
      </c>
      <c r="H51" s="69">
        <f>IF(G51=".",0,IF(G51=0,"No Bid",IF(G51&gt;0,SUM(D51*G51))))</f>
        <v>0</v>
      </c>
      <c r="I51" s="120" t="s">
        <v>166</v>
      </c>
      <c r="J51" s="121"/>
      <c r="K51" s="121"/>
      <c r="L51" s="121"/>
      <c r="M51" s="121"/>
      <c r="N51" s="121"/>
      <c r="O51" s="121"/>
      <c r="P51" s="121"/>
      <c r="Q51" s="121"/>
      <c r="R51" s="121"/>
      <c r="S51" s="121"/>
      <c r="T51" s="121"/>
    </row>
    <row r="52" spans="1:20" ht="16.149999999999999" customHeight="1" x14ac:dyDescent="0.2">
      <c r="A52" s="213"/>
      <c r="B52" s="70" t="s">
        <v>82</v>
      </c>
      <c r="C52" s="70" t="s">
        <v>83</v>
      </c>
      <c r="D52" s="189" t="s">
        <v>84</v>
      </c>
      <c r="E52" s="189"/>
      <c r="F52" s="190"/>
      <c r="G52" s="190"/>
      <c r="H52" s="190"/>
      <c r="I52" s="124"/>
      <c r="J52" s="121"/>
      <c r="K52" s="121"/>
      <c r="L52" s="121"/>
      <c r="M52" s="121"/>
      <c r="N52" s="121"/>
      <c r="O52" s="121"/>
      <c r="P52" s="121"/>
      <c r="Q52" s="121"/>
      <c r="R52" s="121"/>
      <c r="S52" s="121"/>
      <c r="T52" s="121"/>
    </row>
    <row r="53" spans="1:20" ht="32.450000000000003" customHeight="1" x14ac:dyDescent="0.2">
      <c r="A53" s="212" t="s">
        <v>176</v>
      </c>
      <c r="B53" s="64" t="s">
        <v>191</v>
      </c>
      <c r="C53" s="71" t="s">
        <v>167</v>
      </c>
      <c r="D53" s="72">
        <v>15000</v>
      </c>
      <c r="E53" s="77" t="s">
        <v>54</v>
      </c>
      <c r="F53" s="77"/>
      <c r="G53" s="68" t="s">
        <v>81</v>
      </c>
      <c r="H53" s="69">
        <f>IF(G53=".",0,IF(G53=0,"No Bid",IF(G53&gt;0,SUM(D53*G53))))</f>
        <v>0</v>
      </c>
      <c r="I53" s="125"/>
      <c r="J53" s="121"/>
      <c r="K53" s="121"/>
      <c r="L53" s="121"/>
      <c r="M53" s="121"/>
      <c r="N53" s="121"/>
      <c r="O53" s="121"/>
      <c r="P53" s="121"/>
      <c r="Q53" s="121"/>
      <c r="R53" s="121"/>
      <c r="S53" s="121"/>
      <c r="T53" s="121"/>
    </row>
    <row r="54" spans="1:20" ht="16.149999999999999" customHeight="1" x14ac:dyDescent="0.2">
      <c r="A54" s="213"/>
      <c r="B54" s="70" t="s">
        <v>93</v>
      </c>
      <c r="C54" s="70" t="s">
        <v>94</v>
      </c>
      <c r="D54" s="189" t="s">
        <v>84</v>
      </c>
      <c r="E54" s="189"/>
      <c r="F54" s="190"/>
      <c r="G54" s="190"/>
      <c r="H54" s="190"/>
      <c r="I54" s="124"/>
      <c r="J54" s="121"/>
      <c r="K54" s="121"/>
      <c r="L54" s="121"/>
      <c r="M54" s="121"/>
      <c r="N54" s="121"/>
      <c r="O54" s="121"/>
      <c r="P54" s="121"/>
      <c r="Q54" s="121"/>
      <c r="R54" s="121"/>
      <c r="S54" s="121"/>
      <c r="T54" s="121"/>
    </row>
    <row r="55" spans="1:20" ht="30" customHeight="1" x14ac:dyDescent="0.2">
      <c r="A55" s="212" t="s">
        <v>177</v>
      </c>
      <c r="B55" s="64" t="s">
        <v>116</v>
      </c>
      <c r="C55" s="71" t="s">
        <v>168</v>
      </c>
      <c r="D55" s="66">
        <v>3750</v>
      </c>
      <c r="E55" s="77" t="s">
        <v>54</v>
      </c>
      <c r="F55" s="77"/>
      <c r="G55" s="68" t="s">
        <v>81</v>
      </c>
      <c r="H55" s="69">
        <f>IF(G55=".",0,IF(G55=0,"No Bid",IF(G55&gt;0,SUM(D55*G55))))</f>
        <v>0</v>
      </c>
      <c r="I55" s="125"/>
      <c r="J55" s="121"/>
      <c r="K55" s="121"/>
      <c r="L55" s="121"/>
      <c r="M55" s="121"/>
      <c r="N55" s="121"/>
      <c r="O55" s="121"/>
      <c r="P55" s="121"/>
      <c r="Q55" s="121"/>
      <c r="R55" s="121"/>
      <c r="S55" s="121"/>
      <c r="T55" s="121"/>
    </row>
    <row r="56" spans="1:20" ht="16.149999999999999" customHeight="1" x14ac:dyDescent="0.2">
      <c r="A56" s="213"/>
      <c r="B56" s="70" t="s">
        <v>93</v>
      </c>
      <c r="C56" s="70" t="s">
        <v>94</v>
      </c>
      <c r="D56" s="189" t="s">
        <v>84</v>
      </c>
      <c r="E56" s="189"/>
      <c r="F56" s="190"/>
      <c r="G56" s="190"/>
      <c r="H56" s="190"/>
      <c r="I56" s="124"/>
      <c r="J56" s="121"/>
      <c r="K56" s="121"/>
      <c r="L56" s="121"/>
      <c r="M56" s="121"/>
      <c r="N56" s="121"/>
      <c r="O56" s="121"/>
      <c r="P56" s="121"/>
      <c r="Q56" s="121"/>
      <c r="R56" s="121"/>
      <c r="S56" s="121"/>
      <c r="T56" s="121"/>
    </row>
    <row r="57" spans="1:20" ht="20.45" customHeight="1" x14ac:dyDescent="0.2">
      <c r="A57" s="212" t="s">
        <v>178</v>
      </c>
      <c r="B57" s="64" t="s">
        <v>118</v>
      </c>
      <c r="C57" s="65" t="s">
        <v>169</v>
      </c>
      <c r="D57" s="66">
        <v>46000</v>
      </c>
      <c r="E57" s="67" t="s">
        <v>80</v>
      </c>
      <c r="F57" s="67"/>
      <c r="G57" s="68" t="s">
        <v>81</v>
      </c>
      <c r="H57" s="69">
        <f>IF(G57=".",0,IF(G57=0,"No Bid",IF(G57&gt;0,SUM(D57*G57))))</f>
        <v>0</v>
      </c>
      <c r="I57" s="125"/>
      <c r="J57" s="121"/>
      <c r="K57" s="121"/>
      <c r="L57" s="121"/>
      <c r="M57" s="121"/>
      <c r="N57" s="121"/>
      <c r="O57" s="121"/>
      <c r="P57" s="121"/>
      <c r="Q57" s="121"/>
      <c r="R57" s="121"/>
      <c r="S57" s="121"/>
      <c r="T57" s="121"/>
    </row>
    <row r="58" spans="1:20" ht="16.149999999999999" customHeight="1" x14ac:dyDescent="0.2">
      <c r="A58" s="214"/>
      <c r="B58" s="70" t="s">
        <v>82</v>
      </c>
      <c r="C58" s="70" t="s">
        <v>83</v>
      </c>
      <c r="D58" s="189" t="s">
        <v>84</v>
      </c>
      <c r="E58" s="189"/>
      <c r="F58" s="190"/>
      <c r="G58" s="190"/>
      <c r="H58" s="190"/>
      <c r="I58" s="124"/>
      <c r="J58" s="121"/>
      <c r="K58" s="121"/>
      <c r="L58" s="121"/>
      <c r="M58" s="121"/>
      <c r="N58" s="121"/>
      <c r="O58" s="121"/>
      <c r="P58" s="121"/>
      <c r="Q58" s="121"/>
      <c r="R58" s="121"/>
      <c r="S58" s="121"/>
      <c r="T58" s="121"/>
    </row>
    <row r="59" spans="1:20" ht="16.149999999999999" customHeight="1" x14ac:dyDescent="0.2">
      <c r="A59" s="213"/>
      <c r="B59" s="79" t="s">
        <v>119</v>
      </c>
      <c r="C59" s="215"/>
      <c r="D59" s="215"/>
      <c r="E59" s="215"/>
      <c r="F59" s="215"/>
      <c r="G59" s="215"/>
      <c r="H59" s="215"/>
      <c r="I59" s="124"/>
      <c r="J59" s="121"/>
      <c r="K59" s="121"/>
      <c r="L59" s="121"/>
      <c r="M59" s="121"/>
      <c r="N59" s="121"/>
      <c r="O59" s="121"/>
      <c r="P59" s="121"/>
      <c r="Q59" s="121"/>
      <c r="R59" s="121"/>
      <c r="S59" s="121"/>
      <c r="T59" s="121"/>
    </row>
    <row r="60" spans="1:20" ht="36.6" customHeight="1" x14ac:dyDescent="0.2">
      <c r="A60" s="216" t="s">
        <v>120</v>
      </c>
      <c r="B60" s="216"/>
      <c r="C60" s="216"/>
      <c r="D60" s="216"/>
      <c r="E60" s="216"/>
      <c r="F60" s="216"/>
      <c r="G60" s="216"/>
      <c r="H60" s="216"/>
      <c r="I60" s="124"/>
      <c r="J60" s="121"/>
      <c r="K60" s="121"/>
      <c r="L60" s="121"/>
      <c r="M60" s="121"/>
      <c r="N60" s="121"/>
      <c r="O60" s="121"/>
      <c r="P60" s="121"/>
      <c r="Q60" s="121"/>
      <c r="R60" s="121"/>
      <c r="S60" s="121"/>
      <c r="T60" s="121"/>
    </row>
    <row r="61" spans="1:20" s="82" customFormat="1" ht="17.45" customHeight="1" x14ac:dyDescent="0.2">
      <c r="A61" s="80"/>
      <c r="B61" s="81" t="s">
        <v>121</v>
      </c>
      <c r="D61" s="83" t="s">
        <v>122</v>
      </c>
      <c r="E61" s="198"/>
      <c r="F61" s="198"/>
      <c r="G61" s="199"/>
      <c r="H61" s="199"/>
      <c r="I61" s="126"/>
      <c r="J61" s="127"/>
      <c r="K61" s="127"/>
      <c r="L61" s="127"/>
      <c r="M61" s="127"/>
      <c r="N61" s="127"/>
      <c r="O61" s="127"/>
      <c r="P61" s="127"/>
      <c r="Q61" s="127"/>
      <c r="R61" s="127"/>
      <c r="S61" s="127"/>
      <c r="T61" s="127"/>
    </row>
    <row r="62" spans="1:20" ht="5.45" customHeight="1" x14ac:dyDescent="0.2">
      <c r="A62" s="84"/>
      <c r="B62" s="53"/>
      <c r="C62" s="85"/>
      <c r="D62" s="84"/>
      <c r="E62" s="84"/>
      <c r="F62" s="84"/>
      <c r="G62" s="84"/>
      <c r="H62" s="84"/>
      <c r="I62" s="124"/>
      <c r="J62" s="121"/>
      <c r="K62" s="121"/>
      <c r="L62" s="121"/>
      <c r="M62" s="121"/>
      <c r="N62" s="121"/>
      <c r="O62" s="121"/>
      <c r="P62" s="121"/>
      <c r="Q62" s="121"/>
      <c r="R62" s="121"/>
      <c r="S62" s="121"/>
      <c r="T62" s="121"/>
    </row>
    <row r="63" spans="1:20" s="92" customFormat="1" ht="19.899999999999999" customHeight="1" thickBot="1" x14ac:dyDescent="0.25">
      <c r="A63" s="86"/>
      <c r="B63" s="87" t="s">
        <v>123</v>
      </c>
      <c r="C63" s="88"/>
      <c r="D63" s="89"/>
      <c r="E63" s="89"/>
      <c r="F63" s="89"/>
      <c r="G63" s="90" t="s">
        <v>124</v>
      </c>
      <c r="H63" s="91"/>
      <c r="I63" s="122"/>
      <c r="J63" s="128"/>
      <c r="K63" s="128"/>
      <c r="L63" s="128"/>
      <c r="M63" s="128"/>
      <c r="N63" s="128"/>
      <c r="O63" s="128"/>
      <c r="P63" s="128"/>
      <c r="Q63" s="128"/>
      <c r="R63" s="128"/>
      <c r="S63" s="128"/>
      <c r="T63" s="128"/>
    </row>
    <row r="64" spans="1:20" s="63" customFormat="1" ht="6.6" customHeight="1" thickTop="1" x14ac:dyDescent="0.2">
      <c r="A64" s="93"/>
      <c r="B64" s="94"/>
      <c r="C64" s="94"/>
      <c r="D64" s="95"/>
      <c r="E64" s="96"/>
      <c r="F64" s="96"/>
      <c r="G64" s="97"/>
      <c r="H64" s="98"/>
      <c r="I64" s="129"/>
      <c r="J64" s="130"/>
      <c r="K64" s="130"/>
      <c r="L64" s="130"/>
      <c r="M64" s="131"/>
      <c r="N64" s="130"/>
      <c r="O64" s="130"/>
      <c r="P64" s="130"/>
      <c r="Q64" s="130"/>
      <c r="R64" s="130"/>
      <c r="S64" s="130"/>
      <c r="T64" s="130"/>
    </row>
    <row r="65" spans="1:20" s="63" customFormat="1" ht="8.4499999999999993" customHeight="1" thickBot="1" x14ac:dyDescent="0.25">
      <c r="A65" s="57"/>
      <c r="B65" s="58"/>
      <c r="C65" s="58"/>
      <c r="D65" s="59"/>
      <c r="E65" s="60"/>
      <c r="F65" s="60"/>
      <c r="G65" s="61"/>
      <c r="H65" s="62"/>
      <c r="I65" s="129"/>
      <c r="J65" s="130"/>
      <c r="K65" s="130"/>
      <c r="L65" s="130"/>
      <c r="M65" s="131"/>
      <c r="N65" s="130"/>
      <c r="O65" s="130"/>
      <c r="P65" s="130"/>
      <c r="Q65" s="130"/>
      <c r="R65" s="130"/>
      <c r="S65" s="130"/>
      <c r="T65" s="130"/>
    </row>
    <row r="66" spans="1:20" ht="19.149999999999999" customHeight="1" thickTop="1" x14ac:dyDescent="0.25">
      <c r="A66" s="201" t="s">
        <v>125</v>
      </c>
      <c r="B66" s="201"/>
      <c r="C66" s="201"/>
      <c r="D66" s="201"/>
      <c r="E66" s="201"/>
      <c r="F66" s="201"/>
      <c r="G66" s="201"/>
      <c r="H66" s="201"/>
      <c r="I66" s="124"/>
      <c r="J66" s="121"/>
      <c r="K66" s="121"/>
      <c r="L66" s="121"/>
      <c r="M66" s="121"/>
      <c r="N66" s="121"/>
      <c r="O66" s="121"/>
      <c r="P66" s="121"/>
      <c r="Q66" s="121"/>
      <c r="R66" s="121"/>
      <c r="S66" s="121"/>
      <c r="T66" s="121"/>
    </row>
    <row r="67" spans="1:20" s="99" customFormat="1" ht="15" customHeight="1" x14ac:dyDescent="0.2">
      <c r="A67" s="202" t="s">
        <v>126</v>
      </c>
      <c r="B67" s="202"/>
      <c r="C67" s="202"/>
      <c r="D67" s="202"/>
      <c r="E67" s="202"/>
      <c r="F67" s="202"/>
      <c r="G67" s="202"/>
      <c r="H67" s="202"/>
      <c r="I67" s="124"/>
      <c r="J67" s="132"/>
      <c r="K67" s="132"/>
      <c r="L67" s="132"/>
      <c r="M67" s="132"/>
      <c r="N67" s="132"/>
      <c r="O67" s="132"/>
      <c r="P67" s="132"/>
      <c r="Q67" s="132"/>
      <c r="R67" s="132"/>
      <c r="S67" s="132"/>
      <c r="T67" s="132"/>
    </row>
    <row r="68" spans="1:20" s="100" customFormat="1" ht="49.9" customHeight="1" x14ac:dyDescent="0.2">
      <c r="A68" s="217" t="s">
        <v>127</v>
      </c>
      <c r="B68" s="218"/>
      <c r="C68" s="218"/>
      <c r="D68" s="218"/>
      <c r="E68" s="218"/>
      <c r="F68" s="218"/>
      <c r="G68" s="218"/>
      <c r="H68" s="218"/>
      <c r="I68" s="126" t="s">
        <v>190</v>
      </c>
      <c r="J68" s="133"/>
      <c r="K68" s="133"/>
      <c r="L68" s="133"/>
      <c r="M68" s="133"/>
      <c r="N68" s="133"/>
      <c r="O68" s="133"/>
      <c r="P68" s="133"/>
      <c r="Q68" s="133"/>
      <c r="R68" s="133"/>
      <c r="S68" s="133"/>
      <c r="T68" s="133"/>
    </row>
    <row r="69" spans="1:20" s="101" customFormat="1" ht="18.600000000000001" customHeight="1" x14ac:dyDescent="0.2">
      <c r="A69" s="207" t="s">
        <v>128</v>
      </c>
      <c r="B69" s="207"/>
      <c r="C69" s="207"/>
      <c r="D69" s="207"/>
      <c r="E69" s="207"/>
      <c r="F69" s="207"/>
      <c r="G69" s="207"/>
      <c r="H69" s="207"/>
      <c r="I69" s="134"/>
      <c r="J69" s="135"/>
      <c r="K69" s="135"/>
      <c r="L69" s="135"/>
      <c r="M69" s="135"/>
      <c r="N69" s="135"/>
      <c r="O69" s="135"/>
      <c r="P69" s="135"/>
      <c r="Q69" s="135"/>
      <c r="R69" s="135"/>
      <c r="S69" s="135"/>
      <c r="T69" s="135"/>
    </row>
    <row r="70" spans="1:20" ht="59.45" customHeight="1" x14ac:dyDescent="0.2">
      <c r="A70" s="102" t="s">
        <v>192</v>
      </c>
      <c r="B70" s="103" t="s">
        <v>130</v>
      </c>
      <c r="C70" s="219" t="s">
        <v>131</v>
      </c>
      <c r="D70" s="220"/>
      <c r="E70" s="220"/>
      <c r="F70" s="220"/>
      <c r="G70" s="220"/>
      <c r="H70" s="220"/>
      <c r="I70" s="124"/>
      <c r="J70" s="121"/>
      <c r="K70" s="121"/>
      <c r="L70" s="121"/>
      <c r="M70" s="121"/>
      <c r="N70" s="121"/>
      <c r="O70" s="121"/>
      <c r="P70" s="121"/>
      <c r="Q70" s="121"/>
      <c r="R70" s="121"/>
      <c r="S70" s="121"/>
      <c r="T70" s="121"/>
    </row>
    <row r="71" spans="1:20" s="75" customFormat="1" ht="94.9" customHeight="1" x14ac:dyDescent="0.2">
      <c r="B71" s="104" t="s">
        <v>132</v>
      </c>
      <c r="C71" s="209" t="s">
        <v>196</v>
      </c>
      <c r="D71" s="209"/>
      <c r="E71" s="209"/>
      <c r="F71" s="209"/>
      <c r="G71" s="209"/>
      <c r="H71" s="209"/>
      <c r="I71" s="136"/>
      <c r="J71" s="123"/>
      <c r="K71" s="123"/>
      <c r="L71" s="123"/>
      <c r="M71" s="123"/>
      <c r="N71" s="123"/>
      <c r="O71" s="123"/>
      <c r="P71" s="123"/>
      <c r="Q71" s="123"/>
      <c r="R71" s="123"/>
      <c r="S71" s="123"/>
      <c r="T71" s="123"/>
    </row>
    <row r="72" spans="1:20" ht="85.9" customHeight="1" x14ac:dyDescent="0.2">
      <c r="B72" s="105" t="s">
        <v>133</v>
      </c>
      <c r="C72" s="209" t="s">
        <v>195</v>
      </c>
      <c r="D72" s="209"/>
      <c r="E72" s="209"/>
      <c r="F72" s="209"/>
      <c r="G72" s="209"/>
      <c r="H72" s="209"/>
      <c r="I72" s="124"/>
      <c r="J72" s="121"/>
      <c r="K72" s="121"/>
      <c r="L72" s="121"/>
      <c r="M72" s="121"/>
      <c r="N72" s="121"/>
      <c r="O72" s="121"/>
      <c r="P72" s="121"/>
      <c r="Q72" s="121"/>
      <c r="R72" s="121"/>
      <c r="S72" s="121"/>
      <c r="T72" s="121"/>
    </row>
    <row r="73" spans="1:20" ht="121.9" customHeight="1" x14ac:dyDescent="0.2">
      <c r="B73" s="105" t="s">
        <v>134</v>
      </c>
      <c r="C73" s="209" t="s">
        <v>185</v>
      </c>
      <c r="D73" s="209"/>
      <c r="E73" s="209"/>
      <c r="F73" s="209"/>
      <c r="G73" s="209"/>
      <c r="H73" s="209"/>
      <c r="I73" s="223" t="s">
        <v>194</v>
      </c>
      <c r="J73" s="223"/>
      <c r="K73" s="223"/>
      <c r="L73" s="223"/>
      <c r="M73" s="223"/>
      <c r="N73" s="121"/>
      <c r="O73" s="121"/>
      <c r="P73" s="121"/>
      <c r="Q73" s="121"/>
      <c r="R73" s="121"/>
      <c r="S73" s="121"/>
      <c r="T73" s="121"/>
    </row>
    <row r="74" spans="1:20" ht="37.9" customHeight="1" x14ac:dyDescent="0.2">
      <c r="B74" s="116" t="s">
        <v>135</v>
      </c>
      <c r="C74" s="224" t="s">
        <v>136</v>
      </c>
      <c r="D74" s="224"/>
      <c r="E74" s="224"/>
      <c r="F74" s="224"/>
      <c r="G74" s="224"/>
      <c r="H74" s="224"/>
      <c r="I74" s="137" t="s">
        <v>184</v>
      </c>
      <c r="J74" s="121"/>
      <c r="K74" s="121"/>
      <c r="L74" s="121"/>
      <c r="M74" s="121"/>
      <c r="N74" s="121"/>
      <c r="O74" s="121"/>
      <c r="P74" s="121"/>
      <c r="Q74" s="121"/>
      <c r="R74" s="121"/>
      <c r="S74" s="121"/>
      <c r="T74" s="121"/>
    </row>
    <row r="75" spans="1:20" ht="53.45" customHeight="1" x14ac:dyDescent="0.2">
      <c r="B75" s="116" t="s">
        <v>137</v>
      </c>
      <c r="C75" s="224" t="s">
        <v>183</v>
      </c>
      <c r="D75" s="224"/>
      <c r="E75" s="224"/>
      <c r="F75" s="224"/>
      <c r="G75" s="224"/>
      <c r="H75" s="224"/>
      <c r="I75" s="137" t="s">
        <v>184</v>
      </c>
      <c r="J75" s="121"/>
      <c r="K75" s="121"/>
      <c r="L75" s="121"/>
      <c r="M75" s="121"/>
      <c r="N75" s="121"/>
      <c r="O75" s="121"/>
      <c r="P75" s="121"/>
      <c r="Q75" s="121"/>
      <c r="R75" s="121"/>
      <c r="S75" s="121"/>
      <c r="T75" s="121"/>
    </row>
    <row r="76" spans="1:20" ht="55.15" customHeight="1" x14ac:dyDescent="0.2">
      <c r="A76" s="102" t="s">
        <v>129</v>
      </c>
      <c r="B76" s="119" t="s">
        <v>138</v>
      </c>
      <c r="C76" s="225" t="s">
        <v>186</v>
      </c>
      <c r="D76" s="226"/>
      <c r="E76" s="226"/>
      <c r="F76" s="226"/>
      <c r="G76" s="226"/>
      <c r="H76" s="226"/>
      <c r="I76" s="137"/>
      <c r="J76" s="121"/>
      <c r="K76" s="121"/>
      <c r="L76" s="121"/>
      <c r="M76" s="121"/>
      <c r="N76" s="121"/>
      <c r="O76" s="121"/>
      <c r="P76" s="121"/>
      <c r="Q76" s="121"/>
      <c r="R76" s="121"/>
      <c r="S76" s="121"/>
      <c r="T76" s="121"/>
    </row>
    <row r="77" spans="1:20" s="121" customFormat="1" x14ac:dyDescent="0.2">
      <c r="B77" s="138"/>
      <c r="C77" s="138"/>
      <c r="D77" s="139"/>
      <c r="E77" s="140"/>
      <c r="F77" s="140"/>
      <c r="G77" s="140"/>
      <c r="H77" s="141"/>
      <c r="I77" s="124"/>
    </row>
    <row r="78" spans="1:20" s="121" customFormat="1" x14ac:dyDescent="0.2">
      <c r="B78" s="138"/>
      <c r="C78" s="138"/>
      <c r="D78" s="139"/>
      <c r="E78" s="140"/>
      <c r="F78" s="140"/>
      <c r="G78" s="140"/>
      <c r="H78" s="141"/>
      <c r="I78" s="124"/>
    </row>
    <row r="79" spans="1:20" s="121" customFormat="1" x14ac:dyDescent="0.2">
      <c r="B79" s="138"/>
      <c r="C79" s="138"/>
      <c r="D79" s="139"/>
      <c r="E79" s="140"/>
      <c r="F79" s="140"/>
      <c r="G79" s="140"/>
      <c r="H79" s="141"/>
      <c r="I79" s="124"/>
    </row>
    <row r="80" spans="1:20" s="121" customFormat="1" x14ac:dyDescent="0.2">
      <c r="B80" s="138"/>
      <c r="C80" s="138"/>
      <c r="D80" s="139"/>
      <c r="E80" s="140"/>
      <c r="F80" s="140"/>
      <c r="G80" s="140"/>
      <c r="H80" s="141"/>
      <c r="I80" s="124"/>
    </row>
    <row r="81" spans="2:9" s="121" customFormat="1" x14ac:dyDescent="0.2">
      <c r="B81" s="138"/>
      <c r="C81" s="138"/>
      <c r="D81" s="139"/>
      <c r="E81" s="140"/>
      <c r="F81" s="140"/>
      <c r="G81" s="140"/>
      <c r="H81" s="141"/>
      <c r="I81" s="124"/>
    </row>
    <row r="82" spans="2:9" s="121" customFormat="1" x14ac:dyDescent="0.2">
      <c r="B82" s="138"/>
      <c r="C82" s="138"/>
      <c r="D82" s="139"/>
      <c r="E82" s="140"/>
      <c r="F82" s="140"/>
      <c r="G82" s="140"/>
      <c r="H82" s="141"/>
      <c r="I82" s="124"/>
    </row>
    <row r="83" spans="2:9" s="121" customFormat="1" x14ac:dyDescent="0.2">
      <c r="B83" s="138"/>
      <c r="C83" s="138"/>
      <c r="D83" s="139"/>
      <c r="E83" s="140"/>
      <c r="F83" s="140"/>
      <c r="G83" s="140"/>
      <c r="H83" s="141"/>
      <c r="I83" s="124"/>
    </row>
    <row r="84" spans="2:9" s="121" customFormat="1" x14ac:dyDescent="0.2">
      <c r="B84" s="138"/>
      <c r="C84" s="138"/>
      <c r="D84" s="139"/>
      <c r="E84" s="140"/>
      <c r="F84" s="140"/>
      <c r="G84" s="140"/>
      <c r="H84" s="141"/>
      <c r="I84" s="124"/>
    </row>
    <row r="85" spans="2:9" s="121" customFormat="1" x14ac:dyDescent="0.2">
      <c r="B85" s="138"/>
      <c r="C85" s="138"/>
      <c r="D85" s="139"/>
      <c r="E85" s="140"/>
      <c r="F85" s="140"/>
      <c r="G85" s="140"/>
      <c r="H85" s="141"/>
      <c r="I85" s="124"/>
    </row>
    <row r="86" spans="2:9" s="121" customFormat="1" x14ac:dyDescent="0.2">
      <c r="B86" s="138"/>
      <c r="C86" s="138"/>
      <c r="D86" s="139"/>
      <c r="E86" s="140"/>
      <c r="F86" s="140"/>
      <c r="G86" s="140"/>
      <c r="H86" s="141"/>
      <c r="I86" s="124"/>
    </row>
    <row r="87" spans="2:9" s="121" customFormat="1" x14ac:dyDescent="0.2">
      <c r="B87" s="138"/>
      <c r="C87" s="138"/>
      <c r="D87" s="139"/>
      <c r="E87" s="140"/>
      <c r="F87" s="140"/>
      <c r="G87" s="140"/>
      <c r="H87" s="141"/>
      <c r="I87" s="124"/>
    </row>
    <row r="88" spans="2:9" s="121" customFormat="1" x14ac:dyDescent="0.2">
      <c r="B88" s="138"/>
      <c r="C88" s="138"/>
      <c r="D88" s="139"/>
      <c r="E88" s="140"/>
      <c r="F88" s="140"/>
      <c r="G88" s="140"/>
      <c r="H88" s="141"/>
      <c r="I88" s="124"/>
    </row>
    <row r="89" spans="2:9" s="121" customFormat="1" x14ac:dyDescent="0.2">
      <c r="B89" s="138"/>
      <c r="C89" s="138"/>
      <c r="D89" s="139"/>
      <c r="E89" s="140"/>
      <c r="F89" s="140"/>
      <c r="G89" s="140"/>
      <c r="H89" s="141"/>
      <c r="I89" s="124"/>
    </row>
    <row r="90" spans="2:9" s="121" customFormat="1" x14ac:dyDescent="0.2">
      <c r="B90" s="138"/>
      <c r="C90" s="138"/>
      <c r="D90" s="139"/>
      <c r="E90" s="140"/>
      <c r="F90" s="140"/>
      <c r="G90" s="140"/>
      <c r="H90" s="141"/>
      <c r="I90" s="124"/>
    </row>
    <row r="91" spans="2:9" s="121" customFormat="1" x14ac:dyDescent="0.2">
      <c r="B91" s="138"/>
      <c r="C91" s="138"/>
      <c r="D91" s="139"/>
      <c r="E91" s="140"/>
      <c r="F91" s="140"/>
      <c r="G91" s="140"/>
      <c r="H91" s="141"/>
      <c r="I91" s="124"/>
    </row>
    <row r="92" spans="2:9" s="121" customFormat="1" x14ac:dyDescent="0.2">
      <c r="B92" s="138"/>
      <c r="C92" s="138"/>
      <c r="D92" s="139"/>
      <c r="E92" s="140"/>
      <c r="F92" s="140"/>
      <c r="G92" s="140"/>
      <c r="H92" s="141"/>
      <c r="I92" s="124"/>
    </row>
    <row r="93" spans="2:9" s="121" customFormat="1" x14ac:dyDescent="0.2">
      <c r="B93" s="138"/>
      <c r="C93" s="138"/>
      <c r="D93" s="139"/>
      <c r="E93" s="140"/>
      <c r="F93" s="140"/>
      <c r="G93" s="140"/>
      <c r="H93" s="141"/>
      <c r="I93" s="124"/>
    </row>
    <row r="94" spans="2:9" s="121" customFormat="1" x14ac:dyDescent="0.2">
      <c r="B94" s="138"/>
      <c r="C94" s="138"/>
      <c r="D94" s="139"/>
      <c r="E94" s="140"/>
      <c r="F94" s="140"/>
      <c r="G94" s="140"/>
      <c r="H94" s="141"/>
      <c r="I94" s="124"/>
    </row>
    <row r="95" spans="2:9" s="121" customFormat="1" x14ac:dyDescent="0.2">
      <c r="B95" s="138"/>
      <c r="C95" s="138"/>
      <c r="D95" s="139"/>
      <c r="E95" s="140"/>
      <c r="F95" s="140"/>
      <c r="G95" s="140"/>
      <c r="H95" s="141"/>
      <c r="I95" s="124"/>
    </row>
    <row r="96" spans="2:9" s="121" customFormat="1" x14ac:dyDescent="0.2">
      <c r="B96" s="138"/>
      <c r="C96" s="138"/>
      <c r="D96" s="139"/>
      <c r="E96" s="140"/>
      <c r="F96" s="140"/>
      <c r="G96" s="140"/>
      <c r="H96" s="141"/>
      <c r="I96" s="124"/>
    </row>
    <row r="97" spans="2:9" s="121" customFormat="1" x14ac:dyDescent="0.2">
      <c r="B97" s="138"/>
      <c r="C97" s="138"/>
      <c r="D97" s="139"/>
      <c r="E97" s="140"/>
      <c r="F97" s="140"/>
      <c r="G97" s="140"/>
      <c r="H97" s="141"/>
      <c r="I97" s="124"/>
    </row>
    <row r="98" spans="2:9" s="121" customFormat="1" x14ac:dyDescent="0.2">
      <c r="B98" s="138"/>
      <c r="C98" s="138"/>
      <c r="D98" s="139"/>
      <c r="E98" s="140"/>
      <c r="F98" s="140"/>
      <c r="G98" s="140"/>
      <c r="H98" s="141"/>
      <c r="I98" s="124"/>
    </row>
    <row r="99" spans="2:9" s="121" customFormat="1" x14ac:dyDescent="0.2">
      <c r="B99" s="138"/>
      <c r="C99" s="138"/>
      <c r="D99" s="139"/>
      <c r="E99" s="140"/>
      <c r="F99" s="140"/>
      <c r="G99" s="140"/>
      <c r="H99" s="141"/>
      <c r="I99" s="124"/>
    </row>
    <row r="100" spans="2:9" s="121" customFormat="1" x14ac:dyDescent="0.2">
      <c r="B100" s="138"/>
      <c r="C100" s="138"/>
      <c r="D100" s="139"/>
      <c r="E100" s="140"/>
      <c r="F100" s="140"/>
      <c r="G100" s="140"/>
      <c r="H100" s="141"/>
      <c r="I100" s="124"/>
    </row>
    <row r="101" spans="2:9" s="121" customFormat="1" x14ac:dyDescent="0.2">
      <c r="B101" s="138"/>
      <c r="C101" s="138"/>
      <c r="D101" s="139"/>
      <c r="E101" s="140"/>
      <c r="F101" s="140"/>
      <c r="G101" s="140"/>
      <c r="H101" s="141"/>
      <c r="I101" s="124"/>
    </row>
    <row r="102" spans="2:9" s="121" customFormat="1" x14ac:dyDescent="0.2">
      <c r="B102" s="138"/>
      <c r="C102" s="138"/>
      <c r="D102" s="139"/>
      <c r="E102" s="140"/>
      <c r="F102" s="140"/>
      <c r="G102" s="140"/>
      <c r="H102" s="141"/>
      <c r="I102" s="124"/>
    </row>
    <row r="103" spans="2:9" s="121" customFormat="1" x14ac:dyDescent="0.2">
      <c r="B103" s="138"/>
      <c r="C103" s="138"/>
      <c r="D103" s="139"/>
      <c r="E103" s="140"/>
      <c r="F103" s="140"/>
      <c r="G103" s="140"/>
      <c r="H103" s="141"/>
      <c r="I103" s="124"/>
    </row>
    <row r="104" spans="2:9" s="121" customFormat="1" x14ac:dyDescent="0.2">
      <c r="B104" s="138"/>
      <c r="C104" s="138"/>
      <c r="D104" s="139"/>
      <c r="E104" s="140"/>
      <c r="F104" s="140"/>
      <c r="G104" s="140"/>
      <c r="H104" s="141"/>
      <c r="I104" s="124"/>
    </row>
    <row r="105" spans="2:9" s="121" customFormat="1" x14ac:dyDescent="0.2">
      <c r="B105" s="138"/>
      <c r="C105" s="138"/>
      <c r="D105" s="139"/>
      <c r="E105" s="140"/>
      <c r="F105" s="140"/>
      <c r="G105" s="140"/>
      <c r="H105" s="141"/>
      <c r="I105" s="124"/>
    </row>
    <row r="106" spans="2:9" s="121" customFormat="1" x14ac:dyDescent="0.2">
      <c r="B106" s="138"/>
      <c r="C106" s="138"/>
      <c r="D106" s="139"/>
      <c r="E106" s="140"/>
      <c r="F106" s="140"/>
      <c r="G106" s="140"/>
      <c r="H106" s="141"/>
      <c r="I106" s="124"/>
    </row>
    <row r="107" spans="2:9" s="121" customFormat="1" x14ac:dyDescent="0.2">
      <c r="B107" s="138"/>
      <c r="C107" s="138"/>
      <c r="D107" s="139"/>
      <c r="E107" s="140"/>
      <c r="F107" s="140"/>
      <c r="G107" s="140"/>
      <c r="H107" s="141"/>
      <c r="I107" s="124"/>
    </row>
    <row r="108" spans="2:9" s="121" customFormat="1" x14ac:dyDescent="0.2">
      <c r="B108" s="138"/>
      <c r="C108" s="138"/>
      <c r="D108" s="139"/>
      <c r="E108" s="140"/>
      <c r="F108" s="140"/>
      <c r="G108" s="140"/>
      <c r="H108" s="141"/>
      <c r="I108" s="124"/>
    </row>
    <row r="109" spans="2:9" s="121" customFormat="1" x14ac:dyDescent="0.2">
      <c r="B109" s="138"/>
      <c r="C109" s="138"/>
      <c r="D109" s="139"/>
      <c r="E109" s="140"/>
      <c r="F109" s="140"/>
      <c r="G109" s="140"/>
      <c r="H109" s="141"/>
      <c r="I109" s="124"/>
    </row>
    <row r="110" spans="2:9" s="121" customFormat="1" x14ac:dyDescent="0.2">
      <c r="B110" s="138"/>
      <c r="C110" s="138"/>
      <c r="D110" s="139"/>
      <c r="E110" s="140"/>
      <c r="F110" s="140"/>
      <c r="G110" s="140"/>
      <c r="H110" s="141"/>
      <c r="I110" s="124"/>
    </row>
    <row r="111" spans="2:9" s="121" customFormat="1" x14ac:dyDescent="0.2">
      <c r="B111" s="138"/>
      <c r="C111" s="138"/>
      <c r="D111" s="139"/>
      <c r="E111" s="140"/>
      <c r="F111" s="140"/>
      <c r="G111" s="140"/>
      <c r="H111" s="141"/>
      <c r="I111" s="124"/>
    </row>
    <row r="112" spans="2:9" s="121" customFormat="1" x14ac:dyDescent="0.2">
      <c r="B112" s="138"/>
      <c r="C112" s="138"/>
      <c r="D112" s="139"/>
      <c r="E112" s="140"/>
      <c r="F112" s="140"/>
      <c r="G112" s="140"/>
      <c r="H112" s="141"/>
      <c r="I112" s="124"/>
    </row>
    <row r="113" spans="2:9" s="121" customFormat="1" x14ac:dyDescent="0.2">
      <c r="B113" s="138"/>
      <c r="C113" s="138"/>
      <c r="D113" s="139"/>
      <c r="E113" s="140"/>
      <c r="F113" s="140"/>
      <c r="G113" s="140"/>
      <c r="H113" s="141"/>
      <c r="I113" s="124"/>
    </row>
    <row r="114" spans="2:9" s="121" customFormat="1" x14ac:dyDescent="0.2">
      <c r="B114" s="138"/>
      <c r="C114" s="138"/>
      <c r="D114" s="139"/>
      <c r="E114" s="140"/>
      <c r="F114" s="140"/>
      <c r="G114" s="140"/>
      <c r="H114" s="141"/>
      <c r="I114" s="124"/>
    </row>
    <row r="115" spans="2:9" s="121" customFormat="1" x14ac:dyDescent="0.2">
      <c r="B115" s="138"/>
      <c r="C115" s="138"/>
      <c r="D115" s="139"/>
      <c r="E115" s="140"/>
      <c r="F115" s="140"/>
      <c r="G115" s="140"/>
      <c r="H115" s="141"/>
      <c r="I115" s="124"/>
    </row>
    <row r="116" spans="2:9" s="121" customFormat="1" x14ac:dyDescent="0.2">
      <c r="B116" s="138"/>
      <c r="C116" s="138"/>
      <c r="D116" s="139"/>
      <c r="E116" s="140"/>
      <c r="F116" s="140"/>
      <c r="G116" s="140"/>
      <c r="H116" s="141"/>
      <c r="I116" s="124"/>
    </row>
    <row r="117" spans="2:9" s="121" customFormat="1" x14ac:dyDescent="0.2">
      <c r="B117" s="138"/>
      <c r="C117" s="138"/>
      <c r="D117" s="139"/>
      <c r="E117" s="140"/>
      <c r="F117" s="140"/>
      <c r="G117" s="140"/>
      <c r="H117" s="141"/>
      <c r="I117" s="124"/>
    </row>
    <row r="118" spans="2:9" s="121" customFormat="1" x14ac:dyDescent="0.2">
      <c r="B118" s="138"/>
      <c r="C118" s="138"/>
      <c r="D118" s="139"/>
      <c r="E118" s="140"/>
      <c r="F118" s="140"/>
      <c r="G118" s="140"/>
      <c r="H118" s="141"/>
      <c r="I118" s="124"/>
    </row>
    <row r="119" spans="2:9" s="121" customFormat="1" x14ac:dyDescent="0.2">
      <c r="B119" s="138"/>
      <c r="C119" s="138"/>
      <c r="D119" s="139"/>
      <c r="E119" s="140"/>
      <c r="F119" s="140"/>
      <c r="G119" s="140"/>
      <c r="H119" s="141"/>
      <c r="I119" s="124"/>
    </row>
    <row r="120" spans="2:9" s="121" customFormat="1" x14ac:dyDescent="0.2">
      <c r="B120" s="138"/>
      <c r="C120" s="138"/>
      <c r="D120" s="139"/>
      <c r="E120" s="140"/>
      <c r="F120" s="140"/>
      <c r="G120" s="140"/>
      <c r="H120" s="141"/>
      <c r="I120" s="124"/>
    </row>
    <row r="121" spans="2:9" s="121" customFormat="1" x14ac:dyDescent="0.2">
      <c r="B121" s="138"/>
      <c r="C121" s="138"/>
      <c r="D121" s="139"/>
      <c r="E121" s="140"/>
      <c r="F121" s="140"/>
      <c r="G121" s="140"/>
      <c r="H121" s="141"/>
      <c r="I121" s="124"/>
    </row>
    <row r="122" spans="2:9" s="121" customFormat="1" x14ac:dyDescent="0.2">
      <c r="B122" s="138"/>
      <c r="C122" s="138"/>
      <c r="D122" s="139"/>
      <c r="E122" s="140"/>
      <c r="F122" s="140"/>
      <c r="G122" s="140"/>
      <c r="H122" s="141"/>
      <c r="I122" s="124"/>
    </row>
    <row r="123" spans="2:9" s="121" customFormat="1" x14ac:dyDescent="0.2">
      <c r="B123" s="138"/>
      <c r="C123" s="138"/>
      <c r="D123" s="139"/>
      <c r="E123" s="140"/>
      <c r="F123" s="140"/>
      <c r="G123" s="140"/>
      <c r="H123" s="141"/>
      <c r="I123" s="124"/>
    </row>
    <row r="124" spans="2:9" s="121" customFormat="1" x14ac:dyDescent="0.2">
      <c r="B124" s="138"/>
      <c r="C124" s="138"/>
      <c r="D124" s="139"/>
      <c r="E124" s="140"/>
      <c r="F124" s="140"/>
      <c r="G124" s="140"/>
      <c r="H124" s="141"/>
      <c r="I124" s="124"/>
    </row>
    <row r="125" spans="2:9" s="121" customFormat="1" x14ac:dyDescent="0.2">
      <c r="B125" s="138"/>
      <c r="C125" s="138"/>
      <c r="D125" s="139"/>
      <c r="E125" s="140"/>
      <c r="F125" s="140"/>
      <c r="G125" s="140"/>
      <c r="H125" s="141"/>
      <c r="I125" s="124"/>
    </row>
    <row r="126" spans="2:9" s="121" customFormat="1" x14ac:dyDescent="0.2">
      <c r="B126" s="138"/>
      <c r="C126" s="138"/>
      <c r="D126" s="139"/>
      <c r="E126" s="140"/>
      <c r="F126" s="140"/>
      <c r="G126" s="140"/>
      <c r="H126" s="141"/>
      <c r="I126" s="124"/>
    </row>
    <row r="127" spans="2:9" s="121" customFormat="1" x14ac:dyDescent="0.2">
      <c r="B127" s="138"/>
      <c r="C127" s="138"/>
      <c r="D127" s="139"/>
      <c r="E127" s="140"/>
      <c r="F127" s="140"/>
      <c r="G127" s="140"/>
      <c r="H127" s="141"/>
      <c r="I127" s="124"/>
    </row>
    <row r="128" spans="2:9" s="121" customFormat="1" x14ac:dyDescent="0.2">
      <c r="B128" s="138"/>
      <c r="C128" s="138"/>
      <c r="D128" s="139"/>
      <c r="E128" s="140"/>
      <c r="F128" s="140"/>
      <c r="G128" s="140"/>
      <c r="H128" s="141"/>
      <c r="I128" s="124"/>
    </row>
    <row r="129" spans="2:9" s="121" customFormat="1" x14ac:dyDescent="0.2">
      <c r="B129" s="138"/>
      <c r="C129" s="138"/>
      <c r="D129" s="139"/>
      <c r="E129" s="140"/>
      <c r="F129" s="140"/>
      <c r="G129" s="140"/>
      <c r="H129" s="141"/>
      <c r="I129" s="124"/>
    </row>
    <row r="130" spans="2:9" s="121" customFormat="1" x14ac:dyDescent="0.2">
      <c r="B130" s="138"/>
      <c r="C130" s="138"/>
      <c r="D130" s="139"/>
      <c r="E130" s="140"/>
      <c r="F130" s="140"/>
      <c r="G130" s="140"/>
      <c r="H130" s="141"/>
      <c r="I130" s="124"/>
    </row>
    <row r="131" spans="2:9" s="121" customFormat="1" x14ac:dyDescent="0.2">
      <c r="B131" s="138"/>
      <c r="C131" s="138"/>
      <c r="D131" s="139"/>
      <c r="E131" s="140"/>
      <c r="F131" s="140"/>
      <c r="G131" s="140"/>
      <c r="H131" s="141"/>
      <c r="I131" s="124"/>
    </row>
    <row r="132" spans="2:9" s="121" customFormat="1" x14ac:dyDescent="0.2">
      <c r="B132" s="138"/>
      <c r="C132" s="138"/>
      <c r="D132" s="139"/>
      <c r="E132" s="140"/>
      <c r="F132" s="140"/>
      <c r="G132" s="140"/>
      <c r="H132" s="141"/>
      <c r="I132" s="124"/>
    </row>
    <row r="133" spans="2:9" s="121" customFormat="1" x14ac:dyDescent="0.2">
      <c r="B133" s="138"/>
      <c r="C133" s="138"/>
      <c r="D133" s="139"/>
      <c r="E133" s="140"/>
      <c r="F133" s="140"/>
      <c r="G133" s="140"/>
      <c r="H133" s="141"/>
      <c r="I133" s="124"/>
    </row>
    <row r="134" spans="2:9" s="121" customFormat="1" x14ac:dyDescent="0.2">
      <c r="B134" s="138"/>
      <c r="C134" s="138"/>
      <c r="D134" s="139"/>
      <c r="E134" s="140"/>
      <c r="F134" s="140"/>
      <c r="G134" s="140"/>
      <c r="H134" s="141"/>
      <c r="I134" s="124"/>
    </row>
    <row r="135" spans="2:9" s="121" customFormat="1" x14ac:dyDescent="0.2">
      <c r="B135" s="138"/>
      <c r="C135" s="138"/>
      <c r="D135" s="139"/>
      <c r="E135" s="140"/>
      <c r="F135" s="140"/>
      <c r="G135" s="140"/>
      <c r="H135" s="141"/>
      <c r="I135" s="124"/>
    </row>
    <row r="136" spans="2:9" s="121" customFormat="1" x14ac:dyDescent="0.2">
      <c r="B136" s="138"/>
      <c r="C136" s="138"/>
      <c r="D136" s="139"/>
      <c r="E136" s="140"/>
      <c r="F136" s="140"/>
      <c r="G136" s="140"/>
      <c r="H136" s="141"/>
      <c r="I136" s="124"/>
    </row>
    <row r="137" spans="2:9" s="121" customFormat="1" x14ac:dyDescent="0.2">
      <c r="B137" s="138"/>
      <c r="C137" s="138"/>
      <c r="D137" s="139"/>
      <c r="E137" s="140"/>
      <c r="F137" s="140"/>
      <c r="G137" s="140"/>
      <c r="H137" s="141"/>
      <c r="I137" s="124"/>
    </row>
    <row r="138" spans="2:9" s="121" customFormat="1" x14ac:dyDescent="0.2">
      <c r="B138" s="138"/>
      <c r="C138" s="138"/>
      <c r="D138" s="139"/>
      <c r="E138" s="140"/>
      <c r="F138" s="140"/>
      <c r="G138" s="140"/>
      <c r="H138" s="141"/>
      <c r="I138" s="124"/>
    </row>
    <row r="139" spans="2:9" s="121" customFormat="1" x14ac:dyDescent="0.2">
      <c r="B139" s="138"/>
      <c r="C139" s="138"/>
      <c r="D139" s="139"/>
      <c r="E139" s="140"/>
      <c r="F139" s="140"/>
      <c r="G139" s="140"/>
      <c r="H139" s="141"/>
      <c r="I139" s="124"/>
    </row>
    <row r="140" spans="2:9" s="121" customFormat="1" x14ac:dyDescent="0.2">
      <c r="B140" s="138"/>
      <c r="C140" s="138"/>
      <c r="D140" s="139"/>
      <c r="E140" s="140"/>
      <c r="F140" s="140"/>
      <c r="G140" s="140"/>
      <c r="H140" s="141"/>
      <c r="I140" s="124"/>
    </row>
    <row r="141" spans="2:9" s="121" customFormat="1" x14ac:dyDescent="0.2">
      <c r="B141" s="138"/>
      <c r="C141" s="138"/>
      <c r="D141" s="139"/>
      <c r="E141" s="140"/>
      <c r="F141" s="140"/>
      <c r="G141" s="140"/>
      <c r="H141" s="141"/>
      <c r="I141" s="124"/>
    </row>
    <row r="142" spans="2:9" s="121" customFormat="1" x14ac:dyDescent="0.2">
      <c r="B142" s="138"/>
      <c r="C142" s="138"/>
      <c r="D142" s="139"/>
      <c r="E142" s="140"/>
      <c r="F142" s="140"/>
      <c r="G142" s="140"/>
      <c r="H142" s="141"/>
      <c r="I142" s="124"/>
    </row>
    <row r="143" spans="2:9" s="121" customFormat="1" x14ac:dyDescent="0.2">
      <c r="B143" s="138"/>
      <c r="C143" s="138"/>
      <c r="D143" s="139"/>
      <c r="E143" s="140"/>
      <c r="F143" s="140"/>
      <c r="G143" s="140"/>
      <c r="H143" s="141"/>
      <c r="I143" s="124"/>
    </row>
    <row r="144" spans="2:9" s="121" customFormat="1" x14ac:dyDescent="0.2">
      <c r="B144" s="138"/>
      <c r="C144" s="138"/>
      <c r="D144" s="139"/>
      <c r="E144" s="140"/>
      <c r="F144" s="140"/>
      <c r="G144" s="140"/>
      <c r="H144" s="141"/>
      <c r="I144" s="124"/>
    </row>
    <row r="145" spans="2:9" s="121" customFormat="1" x14ac:dyDescent="0.2">
      <c r="B145" s="138"/>
      <c r="C145" s="138"/>
      <c r="D145" s="139"/>
      <c r="E145" s="140"/>
      <c r="F145" s="140"/>
      <c r="G145" s="140"/>
      <c r="H145" s="141"/>
      <c r="I145" s="124"/>
    </row>
    <row r="146" spans="2:9" s="121" customFormat="1" x14ac:dyDescent="0.2">
      <c r="B146" s="138"/>
      <c r="C146" s="138"/>
      <c r="D146" s="139"/>
      <c r="E146" s="140"/>
      <c r="F146" s="140"/>
      <c r="G146" s="140"/>
      <c r="H146" s="141"/>
      <c r="I146" s="124"/>
    </row>
  </sheetData>
  <sheetProtection algorithmName="SHA-512" hashValue="6SvoatOfktan+6dYcxEaUZaRjd9wIigQJINxc6nu+9jlGYP22FfJze3QonRubH9UfagH49uJPr9SRUqlzZPHcg==" saltValue="QpqIkCTUJVuLtde6SR5bcA==" spinCount="100000" sheet="1" objects="1" scenarios="1"/>
  <customSheetViews>
    <customSheetView guid="{05BB8BA1-F51C-4B7A-A824-0FCA64CAF294}" scale="85" showPageBreaks="1" showGridLines="0" printArea="1" state="hidden" topLeftCell="A13">
      <selection activeCell="F18" sqref="F18"/>
      <rowBreaks count="3" manualBreakCount="3">
        <brk id="17" max="16383" man="1"/>
        <brk id="38" max="16383" man="1"/>
        <brk id="64" max="16383" man="1"/>
      </rowBreaks>
      <pageMargins left="0" right="0" top="0.4" bottom="0.4" header="0.1" footer="0.1"/>
      <pageSetup orientation="landscape" r:id="rId1"/>
      <headerFooter>
        <oddHeader>&amp;L&amp;12City of Griffin&amp;C&amp;"-,Bold"&amp;14FY16 Water Treatment Chemicals&amp;R&amp;12ITB 15-013</oddHeader>
        <oddFooter>&amp;C&amp;10Page &amp;P of &amp;N</oddFooter>
      </headerFooter>
    </customSheetView>
  </customSheetViews>
  <mergeCells count="92">
    <mergeCell ref="A6:H6"/>
    <mergeCell ref="A1:H1"/>
    <mergeCell ref="A2:H2"/>
    <mergeCell ref="A3:H3"/>
    <mergeCell ref="A4:H4"/>
    <mergeCell ref="A5:H5"/>
    <mergeCell ref="A19:A20"/>
    <mergeCell ref="D20:E20"/>
    <mergeCell ref="F20:H20"/>
    <mergeCell ref="A7:H7"/>
    <mergeCell ref="C8:G8"/>
    <mergeCell ref="C9:G9"/>
    <mergeCell ref="C10:G10"/>
    <mergeCell ref="C11:G11"/>
    <mergeCell ref="C12:G12"/>
    <mergeCell ref="C13:G13"/>
    <mergeCell ref="A14:H14"/>
    <mergeCell ref="A15:H15"/>
    <mergeCell ref="A16:H16"/>
    <mergeCell ref="A17:H17"/>
    <mergeCell ref="A21:A22"/>
    <mergeCell ref="D22:E22"/>
    <mergeCell ref="F22:H22"/>
    <mergeCell ref="A23:A24"/>
    <mergeCell ref="D24:E24"/>
    <mergeCell ref="F24:H24"/>
    <mergeCell ref="A25:A26"/>
    <mergeCell ref="D26:E26"/>
    <mergeCell ref="F26:H26"/>
    <mergeCell ref="A27:A28"/>
    <mergeCell ref="D28:E28"/>
    <mergeCell ref="F28:H28"/>
    <mergeCell ref="A29:A30"/>
    <mergeCell ref="D30:E30"/>
    <mergeCell ref="F30:H30"/>
    <mergeCell ref="A31:A32"/>
    <mergeCell ref="D32:E32"/>
    <mergeCell ref="F32:H32"/>
    <mergeCell ref="A33:A34"/>
    <mergeCell ref="D34:E34"/>
    <mergeCell ref="F34:H34"/>
    <mergeCell ref="A35:A36"/>
    <mergeCell ref="D36:E36"/>
    <mergeCell ref="F36:H36"/>
    <mergeCell ref="A37:A38"/>
    <mergeCell ref="D38:E38"/>
    <mergeCell ref="F38:H38"/>
    <mergeCell ref="A39:A40"/>
    <mergeCell ref="D40:E40"/>
    <mergeCell ref="F40:H40"/>
    <mergeCell ref="A41:A42"/>
    <mergeCell ref="D42:E42"/>
    <mergeCell ref="F42:H42"/>
    <mergeCell ref="A43:A44"/>
    <mergeCell ref="D44:E44"/>
    <mergeCell ref="F44:H44"/>
    <mergeCell ref="A45:A46"/>
    <mergeCell ref="D46:E46"/>
    <mergeCell ref="F46:H46"/>
    <mergeCell ref="A47:A48"/>
    <mergeCell ref="D48:E48"/>
    <mergeCell ref="F48:H48"/>
    <mergeCell ref="A49:A50"/>
    <mergeCell ref="D50:E50"/>
    <mergeCell ref="F50:H50"/>
    <mergeCell ref="A51:A52"/>
    <mergeCell ref="D52:E52"/>
    <mergeCell ref="F52:H52"/>
    <mergeCell ref="E61:H61"/>
    <mergeCell ref="A53:A54"/>
    <mergeCell ref="D54:E54"/>
    <mergeCell ref="F54:H54"/>
    <mergeCell ref="A55:A56"/>
    <mergeCell ref="D56:E56"/>
    <mergeCell ref="F56:H56"/>
    <mergeCell ref="A57:A59"/>
    <mergeCell ref="D58:E58"/>
    <mergeCell ref="F58:H58"/>
    <mergeCell ref="C59:H59"/>
    <mergeCell ref="A60:H60"/>
    <mergeCell ref="I73:M73"/>
    <mergeCell ref="C74:H74"/>
    <mergeCell ref="C75:H75"/>
    <mergeCell ref="C76:H76"/>
    <mergeCell ref="A66:H66"/>
    <mergeCell ref="A67:H67"/>
    <mergeCell ref="A68:H68"/>
    <mergeCell ref="A69:H69"/>
    <mergeCell ref="C70:H70"/>
    <mergeCell ref="C71:H71"/>
    <mergeCell ref="C72:H72"/>
    <mergeCell ref="C73:H73"/>
  </mergeCells>
  <dataValidations count="1">
    <dataValidation type="decimal" errorStyle="warning" operator="greaterThanOrEqual" allowBlank="1" showInputMessage="1" showErrorMessage="1" promptTitle="no bid" prompt="Enter 0 if you have no bid for this chemical." sqref="G21 G23 G31 G37 G45 G55 G47 G53 G19 G29 G33 G35 G51 G57 G41 G25 G27 G39 G43 G49">
      <formula1>0</formula1>
    </dataValidation>
  </dataValidations>
  <pageMargins left="0" right="0" top="0.4" bottom="0.4" header="0.1" footer="0.1"/>
  <pageSetup orientation="landscape" r:id="rId2"/>
  <headerFooter>
    <oddHeader>&amp;L&amp;12City of Griffin&amp;C&amp;"-,Bold"&amp;14FY16 Water Treatment Chemicals&amp;R&amp;12ITB 15-013</oddHeader>
    <oddFooter>&amp;C&amp;10Page &amp;P of &amp;N</oddFooter>
  </headerFooter>
  <rowBreaks count="3" manualBreakCount="3">
    <brk id="17" max="16383" man="1"/>
    <brk id="38" max="16383" man="1"/>
    <brk id="6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2"/>
  <sheetViews>
    <sheetView showZeros="0" zoomScale="70" zoomScaleNormal="70" workbookViewId="0">
      <pane xSplit="3" ySplit="7" topLeftCell="D8" activePane="bottomRight" state="frozen"/>
      <selection activeCell="B22" sqref="B22"/>
      <selection pane="topRight" activeCell="B22" sqref="B22"/>
      <selection pane="bottomLeft" activeCell="B22" sqref="B22"/>
      <selection pane="bottomRight" activeCell="AA7" sqref="AA7"/>
    </sheetView>
  </sheetViews>
  <sheetFormatPr defaultColWidth="9" defaultRowHeight="14.25" x14ac:dyDescent="0.2"/>
  <cols>
    <col min="1" max="1" width="2.875" style="3" customWidth="1"/>
    <col min="2" max="2" width="28.375" style="3" customWidth="1"/>
    <col min="3" max="3" width="8.75" style="19" customWidth="1"/>
    <col min="4" max="4" width="9.625" style="3" customWidth="1"/>
    <col min="5" max="5" width="9.75" style="3" hidden="1" customWidth="1"/>
    <col min="6" max="6" width="9.75" style="3" customWidth="1"/>
    <col min="7" max="7" width="7.75" style="3" customWidth="1"/>
    <col min="8" max="10" width="9.75" style="3" customWidth="1"/>
    <col min="11" max="11" width="10.25" style="3" customWidth="1"/>
    <col min="12" max="14" width="9.75" style="3" customWidth="1"/>
    <col min="15" max="15" width="10.75" style="3" customWidth="1"/>
    <col min="16" max="16" width="9.75" style="3" customWidth="1"/>
    <col min="17" max="17" width="7.25" style="3" customWidth="1"/>
    <col min="18" max="18" width="9.75" style="3" customWidth="1"/>
    <col min="19" max="19" width="10.75" style="3" customWidth="1"/>
    <col min="20" max="20" width="7" style="3" customWidth="1"/>
    <col min="21" max="21" width="9.75" style="3" customWidth="1"/>
    <col min="22" max="22" width="7.125" style="3" customWidth="1"/>
    <col min="23" max="23" width="9.75" style="3" customWidth="1"/>
    <col min="24" max="24" width="7.875" style="3" customWidth="1"/>
    <col min="25" max="26" width="9.75" style="3" customWidth="1"/>
    <col min="27" max="27" width="10.75" style="3" customWidth="1"/>
    <col min="28" max="28" width="9" style="51"/>
    <col min="29" max="16384" width="9" style="3"/>
  </cols>
  <sheetData>
    <row r="1" spans="1:30" customFormat="1" ht="9" customHeight="1" x14ac:dyDescent="0.35">
      <c r="C1" s="1"/>
      <c r="F1" s="2"/>
      <c r="G1" s="2"/>
      <c r="H1" s="2"/>
      <c r="I1" s="2"/>
      <c r="J1" s="2"/>
      <c r="K1" s="2"/>
      <c r="P1" s="3"/>
      <c r="T1" s="3"/>
      <c r="U1" s="3"/>
      <c r="V1" s="3"/>
      <c r="W1" s="3"/>
      <c r="X1" s="3"/>
      <c r="AB1" s="4"/>
    </row>
    <row r="2" spans="1:30" customFormat="1" ht="24" customHeight="1" x14ac:dyDescent="0.35">
      <c r="C2" s="1"/>
      <c r="D2" s="2" t="s">
        <v>0</v>
      </c>
      <c r="E2" s="2"/>
      <c r="F2" s="2"/>
      <c r="G2" s="2"/>
      <c r="H2" s="2"/>
      <c r="I2" s="2"/>
      <c r="J2" s="2"/>
      <c r="K2" s="2"/>
      <c r="L2" s="3"/>
      <c r="M2" s="5" t="s">
        <v>1</v>
      </c>
      <c r="N2" s="240" t="s">
        <v>60</v>
      </c>
      <c r="O2" s="240"/>
      <c r="P2" s="240"/>
      <c r="Q2" s="3"/>
      <c r="R2" s="3"/>
      <c r="S2" s="3"/>
      <c r="T2" s="3"/>
      <c r="U2" s="3"/>
      <c r="V2" s="3"/>
      <c r="W2" s="3"/>
      <c r="X2" s="6" t="s">
        <v>2</v>
      </c>
      <c r="Y2" s="241"/>
      <c r="Z2" s="241"/>
      <c r="AB2" s="4"/>
    </row>
    <row r="3" spans="1:30" customFormat="1" ht="20.100000000000001" customHeight="1" x14ac:dyDescent="0.4">
      <c r="C3" s="1"/>
      <c r="F3" s="7"/>
      <c r="G3" s="7"/>
      <c r="H3" s="7"/>
      <c r="I3" s="7"/>
      <c r="J3" s="7"/>
      <c r="K3" s="7"/>
      <c r="L3" s="3"/>
      <c r="M3" s="5" t="s">
        <v>3</v>
      </c>
      <c r="N3" s="242"/>
      <c r="O3" s="242"/>
      <c r="P3" s="242"/>
      <c r="Q3" s="8"/>
      <c r="R3" s="9" t="s">
        <v>4</v>
      </c>
      <c r="S3" s="3"/>
      <c r="T3" s="3"/>
      <c r="U3" s="3"/>
      <c r="V3" s="3"/>
      <c r="W3" s="3"/>
      <c r="X3" s="10"/>
      <c r="Y3" s="11"/>
      <c r="AB3" s="4"/>
    </row>
    <row r="4" spans="1:30" customFormat="1" ht="26.45" customHeight="1" x14ac:dyDescent="0.4">
      <c r="C4" s="1"/>
      <c r="D4" s="7" t="s">
        <v>5</v>
      </c>
      <c r="E4" s="7"/>
      <c r="F4" s="7"/>
      <c r="G4" s="7"/>
      <c r="H4" s="7"/>
      <c r="I4" s="7"/>
      <c r="J4" s="7"/>
      <c r="K4" s="7"/>
      <c r="L4" s="3"/>
      <c r="M4" s="5" t="s">
        <v>6</v>
      </c>
      <c r="N4" s="243"/>
      <c r="O4" s="243"/>
      <c r="P4" s="243"/>
      <c r="Q4" s="3"/>
      <c r="R4" s="3"/>
      <c r="S4" s="3"/>
      <c r="T4" s="3"/>
      <c r="U4" s="3"/>
      <c r="V4" s="3"/>
      <c r="W4" s="3"/>
      <c r="X4" s="10"/>
      <c r="Y4" s="11"/>
      <c r="AB4" s="4"/>
    </row>
    <row r="5" spans="1:30" customFormat="1" ht="9.75" customHeight="1" thickBot="1" x14ac:dyDescent="0.25">
      <c r="C5" s="1"/>
      <c r="AB5" s="4"/>
    </row>
    <row r="6" spans="1:30" s="19" customFormat="1" ht="82.9" customHeight="1" thickBot="1" x14ac:dyDescent="0.25">
      <c r="B6" s="12" t="s">
        <v>7</v>
      </c>
      <c r="C6" s="13" t="s">
        <v>8</v>
      </c>
      <c r="D6" s="13" t="s">
        <v>9</v>
      </c>
      <c r="E6" s="14" t="s">
        <v>10</v>
      </c>
      <c r="F6" s="15" t="s">
        <v>11</v>
      </c>
      <c r="G6" s="15" t="s">
        <v>12</v>
      </c>
      <c r="H6" s="15" t="s">
        <v>13</v>
      </c>
      <c r="I6" s="15" t="s">
        <v>14</v>
      </c>
      <c r="J6" s="15" t="s">
        <v>15</v>
      </c>
      <c r="K6" s="15" t="s">
        <v>16</v>
      </c>
      <c r="L6" s="15" t="s">
        <v>17</v>
      </c>
      <c r="M6" s="15" t="s">
        <v>18</v>
      </c>
      <c r="N6" s="15" t="s">
        <v>19</v>
      </c>
      <c r="O6" s="15" t="s">
        <v>20</v>
      </c>
      <c r="P6" s="15" t="s">
        <v>21</v>
      </c>
      <c r="Q6" s="15" t="s">
        <v>22</v>
      </c>
      <c r="R6" s="15" t="s">
        <v>23</v>
      </c>
      <c r="S6" s="15" t="s">
        <v>24</v>
      </c>
      <c r="T6" s="16" t="s">
        <v>25</v>
      </c>
      <c r="U6" s="16" t="s">
        <v>26</v>
      </c>
      <c r="V6" s="16" t="s">
        <v>27</v>
      </c>
      <c r="W6" s="15" t="s">
        <v>28</v>
      </c>
      <c r="X6" s="16" t="s">
        <v>29</v>
      </c>
      <c r="Y6" s="16" t="s">
        <v>30</v>
      </c>
      <c r="Z6" s="16" t="s">
        <v>31</v>
      </c>
      <c r="AA6" s="17" t="s">
        <v>32</v>
      </c>
      <c r="AB6" s="18"/>
    </row>
    <row r="7" spans="1:30" s="19" customFormat="1" ht="16.5" customHeight="1" thickBot="1" x14ac:dyDescent="0.3">
      <c r="B7" s="244" t="s">
        <v>33</v>
      </c>
      <c r="C7" s="245"/>
      <c r="D7" s="246"/>
      <c r="E7" s="20" t="s">
        <v>34</v>
      </c>
      <c r="F7" s="20"/>
      <c r="G7" s="20"/>
      <c r="H7" s="20"/>
      <c r="I7" s="21"/>
      <c r="J7" s="21"/>
      <c r="K7" s="21"/>
      <c r="L7" s="21"/>
      <c r="M7" s="21"/>
      <c r="N7" s="20"/>
      <c r="O7" s="20"/>
      <c r="P7" s="21"/>
      <c r="Q7" s="20"/>
      <c r="R7" s="21"/>
      <c r="S7" s="20"/>
      <c r="T7" s="20"/>
      <c r="U7" s="20"/>
      <c r="V7" s="22"/>
      <c r="W7" s="20"/>
      <c r="X7" s="22"/>
      <c r="Y7" s="22"/>
      <c r="Z7" s="22"/>
      <c r="AA7" s="20"/>
      <c r="AB7" s="18"/>
    </row>
    <row r="8" spans="1:30" s="26" customFormat="1" ht="23.45" customHeight="1" x14ac:dyDescent="0.2">
      <c r="A8" s="227">
        <v>1</v>
      </c>
      <c r="B8" s="239" t="s">
        <v>59</v>
      </c>
      <c r="C8" s="230">
        <v>1390000</v>
      </c>
      <c r="D8" s="29" t="s">
        <v>35</v>
      </c>
      <c r="E8" s="32"/>
      <c r="F8" s="32"/>
      <c r="G8" s="39"/>
      <c r="H8" s="32"/>
      <c r="I8" s="32"/>
      <c r="J8" s="32"/>
      <c r="K8" s="32"/>
      <c r="L8" s="32"/>
      <c r="M8" s="32"/>
      <c r="N8" s="32"/>
      <c r="O8" s="32"/>
      <c r="P8" s="32"/>
      <c r="Q8" s="32"/>
      <c r="R8" s="32"/>
      <c r="S8" s="32"/>
      <c r="T8" s="39"/>
      <c r="U8" s="32"/>
      <c r="V8" s="32"/>
      <c r="W8" s="32"/>
      <c r="X8" s="32"/>
      <c r="Y8" s="32"/>
      <c r="Z8" s="32"/>
      <c r="AA8" s="32"/>
    </row>
    <row r="9" spans="1:30" s="26" customFormat="1" ht="23.45" customHeight="1" x14ac:dyDescent="0.2">
      <c r="A9" s="227"/>
      <c r="B9" s="229"/>
      <c r="C9" s="231"/>
      <c r="D9" s="33" t="s">
        <v>36</v>
      </c>
      <c r="E9" s="41"/>
      <c r="F9" s="35">
        <f>SUM(F8*$C$8)</f>
        <v>0</v>
      </c>
      <c r="G9" s="35">
        <f t="shared" ref="G9:Z9" si="0">SUM(G8*$C$8)</f>
        <v>0</v>
      </c>
      <c r="H9" s="35">
        <f t="shared" si="0"/>
        <v>0</v>
      </c>
      <c r="I9" s="35">
        <f t="shared" si="0"/>
        <v>0</v>
      </c>
      <c r="J9" s="35">
        <f t="shared" si="0"/>
        <v>0</v>
      </c>
      <c r="K9" s="35">
        <f t="shared" si="0"/>
        <v>0</v>
      </c>
      <c r="L9" s="35">
        <f t="shared" si="0"/>
        <v>0</v>
      </c>
      <c r="M9" s="35">
        <f t="shared" si="0"/>
        <v>0</v>
      </c>
      <c r="N9" s="35">
        <f t="shared" si="0"/>
        <v>0</v>
      </c>
      <c r="O9" s="35">
        <f t="shared" si="0"/>
        <v>0</v>
      </c>
      <c r="P9" s="35">
        <f t="shared" si="0"/>
        <v>0</v>
      </c>
      <c r="Q9" s="35">
        <f t="shared" si="0"/>
        <v>0</v>
      </c>
      <c r="R9" s="35">
        <f t="shared" si="0"/>
        <v>0</v>
      </c>
      <c r="S9" s="35">
        <f t="shared" si="0"/>
        <v>0</v>
      </c>
      <c r="T9" s="35">
        <f t="shared" si="0"/>
        <v>0</v>
      </c>
      <c r="U9" s="35">
        <f t="shared" si="0"/>
        <v>0</v>
      </c>
      <c r="V9" s="35">
        <f t="shared" si="0"/>
        <v>0</v>
      </c>
      <c r="W9" s="35">
        <f t="shared" si="0"/>
        <v>0</v>
      </c>
      <c r="X9" s="35">
        <f t="shared" si="0"/>
        <v>0</v>
      </c>
      <c r="Y9" s="35">
        <f t="shared" si="0"/>
        <v>0</v>
      </c>
      <c r="Z9" s="35">
        <f t="shared" si="0"/>
        <v>0</v>
      </c>
      <c r="AA9" s="35">
        <f>SUM(AA8*$C$34)</f>
        <v>0</v>
      </c>
    </row>
    <row r="10" spans="1:30" s="40" customFormat="1" ht="24" customHeight="1" x14ac:dyDescent="0.2">
      <c r="A10" s="236">
        <v>2</v>
      </c>
      <c r="B10" s="228" t="s">
        <v>37</v>
      </c>
      <c r="C10" s="230">
        <v>305</v>
      </c>
      <c r="D10" s="29" t="s">
        <v>38</v>
      </c>
      <c r="E10" s="37"/>
      <c r="F10" s="38"/>
      <c r="G10" s="39"/>
      <c r="H10" s="38"/>
      <c r="I10" s="32"/>
      <c r="J10" s="32"/>
      <c r="K10" s="32"/>
      <c r="L10" s="32"/>
      <c r="M10" s="32"/>
      <c r="N10" s="32"/>
      <c r="O10" s="32"/>
      <c r="P10" s="32"/>
      <c r="Q10" s="32"/>
      <c r="R10" s="32"/>
      <c r="S10" s="32"/>
      <c r="T10" s="39"/>
      <c r="U10" s="32"/>
      <c r="V10" s="32"/>
      <c r="W10" s="32"/>
      <c r="X10" s="32"/>
      <c r="Y10" s="32"/>
      <c r="Z10" s="32"/>
      <c r="AA10" s="32"/>
      <c r="AB10" s="26"/>
      <c r="AC10" s="26"/>
      <c r="AD10" s="26"/>
    </row>
    <row r="11" spans="1:30" s="36" customFormat="1" ht="23.45" customHeight="1" x14ac:dyDescent="0.2">
      <c r="A11" s="236"/>
      <c r="B11" s="229"/>
      <c r="C11" s="231"/>
      <c r="D11" s="33" t="s">
        <v>36</v>
      </c>
      <c r="E11" s="41"/>
      <c r="F11" s="35">
        <f t="shared" ref="F11:AA11" si="1">SUM(F10*$C$10)</f>
        <v>0</v>
      </c>
      <c r="G11" s="35">
        <f t="shared" si="1"/>
        <v>0</v>
      </c>
      <c r="H11" s="35">
        <f t="shared" si="1"/>
        <v>0</v>
      </c>
      <c r="I11" s="35">
        <f t="shared" si="1"/>
        <v>0</v>
      </c>
      <c r="J11" s="35">
        <f t="shared" si="1"/>
        <v>0</v>
      </c>
      <c r="K11" s="35">
        <f t="shared" si="1"/>
        <v>0</v>
      </c>
      <c r="L11" s="35">
        <f t="shared" si="1"/>
        <v>0</v>
      </c>
      <c r="M11" s="35">
        <f t="shared" si="1"/>
        <v>0</v>
      </c>
      <c r="N11" s="35">
        <f t="shared" si="1"/>
        <v>0</v>
      </c>
      <c r="O11" s="35">
        <f t="shared" si="1"/>
        <v>0</v>
      </c>
      <c r="P11" s="35">
        <f t="shared" si="1"/>
        <v>0</v>
      </c>
      <c r="Q11" s="35">
        <f t="shared" si="1"/>
        <v>0</v>
      </c>
      <c r="R11" s="35">
        <f t="shared" si="1"/>
        <v>0</v>
      </c>
      <c r="S11" s="35">
        <f t="shared" si="1"/>
        <v>0</v>
      </c>
      <c r="T11" s="35">
        <f t="shared" si="1"/>
        <v>0</v>
      </c>
      <c r="U11" s="35">
        <f t="shared" si="1"/>
        <v>0</v>
      </c>
      <c r="V11" s="35">
        <f t="shared" si="1"/>
        <v>0</v>
      </c>
      <c r="W11" s="35">
        <f t="shared" si="1"/>
        <v>0</v>
      </c>
      <c r="X11" s="35">
        <f t="shared" si="1"/>
        <v>0</v>
      </c>
      <c r="Y11" s="35">
        <f t="shared" si="1"/>
        <v>0</v>
      </c>
      <c r="Z11" s="35">
        <f t="shared" si="1"/>
        <v>0</v>
      </c>
      <c r="AA11" s="35">
        <f t="shared" si="1"/>
        <v>0</v>
      </c>
      <c r="AB11" s="26"/>
      <c r="AC11" s="26"/>
      <c r="AD11" s="26"/>
    </row>
    <row r="12" spans="1:30" s="40" customFormat="1" ht="24" customHeight="1" x14ac:dyDescent="0.2">
      <c r="A12" s="236">
        <v>3</v>
      </c>
      <c r="B12" s="228" t="s">
        <v>181</v>
      </c>
      <c r="C12" s="230">
        <v>30</v>
      </c>
      <c r="D12" s="29" t="s">
        <v>38</v>
      </c>
      <c r="E12" s="37"/>
      <c r="F12" s="38"/>
      <c r="G12" s="39"/>
      <c r="H12" s="38"/>
      <c r="I12" s="32"/>
      <c r="J12" s="32"/>
      <c r="K12" s="32"/>
      <c r="L12" s="32"/>
      <c r="M12" s="32"/>
      <c r="N12" s="32"/>
      <c r="O12" s="32"/>
      <c r="P12" s="32"/>
      <c r="Q12" s="32"/>
      <c r="R12" s="32"/>
      <c r="S12" s="32"/>
      <c r="T12" s="39"/>
      <c r="U12" s="32"/>
      <c r="V12" s="32"/>
      <c r="W12" s="32"/>
      <c r="X12" s="32"/>
      <c r="Y12" s="32"/>
      <c r="Z12" s="32"/>
      <c r="AA12" s="32"/>
      <c r="AB12" s="26"/>
      <c r="AC12" s="26"/>
      <c r="AD12" s="26"/>
    </row>
    <row r="13" spans="1:30" s="36" customFormat="1" ht="23.45" customHeight="1" x14ac:dyDescent="0.2">
      <c r="A13" s="236"/>
      <c r="B13" s="229"/>
      <c r="C13" s="231"/>
      <c r="D13" s="33" t="s">
        <v>36</v>
      </c>
      <c r="E13" s="41"/>
      <c r="F13" s="35">
        <f t="shared" ref="F13:AA13" si="2">SUM(F12*$C$10)</f>
        <v>0</v>
      </c>
      <c r="G13" s="35">
        <f t="shared" si="2"/>
        <v>0</v>
      </c>
      <c r="H13" s="35">
        <f t="shared" si="2"/>
        <v>0</v>
      </c>
      <c r="I13" s="35">
        <f t="shared" si="2"/>
        <v>0</v>
      </c>
      <c r="J13" s="35">
        <f t="shared" si="2"/>
        <v>0</v>
      </c>
      <c r="K13" s="35">
        <f t="shared" si="2"/>
        <v>0</v>
      </c>
      <c r="L13" s="35">
        <f t="shared" si="2"/>
        <v>0</v>
      </c>
      <c r="M13" s="35">
        <f t="shared" si="2"/>
        <v>0</v>
      </c>
      <c r="N13" s="35">
        <f t="shared" si="2"/>
        <v>0</v>
      </c>
      <c r="O13" s="35">
        <f t="shared" si="2"/>
        <v>0</v>
      </c>
      <c r="P13" s="35">
        <f t="shared" si="2"/>
        <v>0</v>
      </c>
      <c r="Q13" s="35">
        <f t="shared" si="2"/>
        <v>0</v>
      </c>
      <c r="R13" s="35">
        <f t="shared" si="2"/>
        <v>0</v>
      </c>
      <c r="S13" s="35">
        <f t="shared" si="2"/>
        <v>0</v>
      </c>
      <c r="T13" s="35">
        <f t="shared" si="2"/>
        <v>0</v>
      </c>
      <c r="U13" s="35">
        <f t="shared" si="2"/>
        <v>0</v>
      </c>
      <c r="V13" s="35">
        <f t="shared" si="2"/>
        <v>0</v>
      </c>
      <c r="W13" s="35">
        <f t="shared" si="2"/>
        <v>0</v>
      </c>
      <c r="X13" s="35">
        <f t="shared" si="2"/>
        <v>0</v>
      </c>
      <c r="Y13" s="35">
        <f t="shared" si="2"/>
        <v>0</v>
      </c>
      <c r="Z13" s="35">
        <f t="shared" si="2"/>
        <v>0</v>
      </c>
      <c r="AA13" s="35">
        <f t="shared" si="2"/>
        <v>0</v>
      </c>
      <c r="AB13" s="26"/>
      <c r="AC13" s="26"/>
      <c r="AD13" s="26"/>
    </row>
    <row r="14" spans="1:30" s="40" customFormat="1" ht="24" customHeight="1" x14ac:dyDescent="0.2">
      <c r="A14" s="236">
        <v>4</v>
      </c>
      <c r="B14" s="237" t="s">
        <v>39</v>
      </c>
      <c r="C14" s="230">
        <v>16000</v>
      </c>
      <c r="D14" s="29" t="s">
        <v>38</v>
      </c>
      <c r="E14" s="37"/>
      <c r="F14" s="39"/>
      <c r="G14" s="39"/>
      <c r="H14" s="38"/>
      <c r="I14" s="38"/>
      <c r="J14" s="32"/>
      <c r="K14" s="32"/>
      <c r="L14" s="32"/>
      <c r="M14" s="32"/>
      <c r="N14" s="32"/>
      <c r="O14" s="32"/>
      <c r="P14" s="32"/>
      <c r="Q14" s="32"/>
      <c r="R14" s="32"/>
      <c r="S14" s="32"/>
      <c r="T14" s="39"/>
      <c r="U14" s="32"/>
      <c r="V14" s="32"/>
      <c r="W14" s="32"/>
      <c r="X14" s="32"/>
      <c r="Y14" s="32"/>
      <c r="Z14" s="32"/>
      <c r="AA14" s="32"/>
      <c r="AB14" s="26"/>
      <c r="AC14" s="26"/>
      <c r="AD14" s="26"/>
    </row>
    <row r="15" spans="1:30" s="36" customFormat="1" ht="23.45" customHeight="1" x14ac:dyDescent="0.2">
      <c r="A15" s="236"/>
      <c r="B15" s="238"/>
      <c r="C15" s="231"/>
      <c r="D15" s="33" t="s">
        <v>36</v>
      </c>
      <c r="E15" s="42"/>
      <c r="F15" s="35">
        <f t="shared" ref="F15:AA15" si="3">SUM(F14*$C$14)</f>
        <v>0</v>
      </c>
      <c r="G15" s="35">
        <f t="shared" si="3"/>
        <v>0</v>
      </c>
      <c r="H15" s="35">
        <f t="shared" si="3"/>
        <v>0</v>
      </c>
      <c r="I15" s="35"/>
      <c r="J15" s="35">
        <f t="shared" si="3"/>
        <v>0</v>
      </c>
      <c r="K15" s="35">
        <f t="shared" si="3"/>
        <v>0</v>
      </c>
      <c r="L15" s="35">
        <f t="shared" si="3"/>
        <v>0</v>
      </c>
      <c r="M15" s="35">
        <f t="shared" si="3"/>
        <v>0</v>
      </c>
      <c r="N15" s="35">
        <f t="shared" si="3"/>
        <v>0</v>
      </c>
      <c r="O15" s="35">
        <f t="shared" si="3"/>
        <v>0</v>
      </c>
      <c r="P15" s="35">
        <f t="shared" si="3"/>
        <v>0</v>
      </c>
      <c r="Q15" s="35">
        <f t="shared" si="3"/>
        <v>0</v>
      </c>
      <c r="R15" s="35">
        <f t="shared" si="3"/>
        <v>0</v>
      </c>
      <c r="S15" s="35">
        <f t="shared" si="3"/>
        <v>0</v>
      </c>
      <c r="T15" s="35">
        <f t="shared" si="3"/>
        <v>0</v>
      </c>
      <c r="U15" s="35">
        <f t="shared" si="3"/>
        <v>0</v>
      </c>
      <c r="V15" s="35">
        <f t="shared" si="3"/>
        <v>0</v>
      </c>
      <c r="W15" s="35">
        <f t="shared" si="3"/>
        <v>0</v>
      </c>
      <c r="X15" s="35">
        <f t="shared" si="3"/>
        <v>0</v>
      </c>
      <c r="Y15" s="35">
        <f t="shared" si="3"/>
        <v>0</v>
      </c>
      <c r="Z15" s="35">
        <f t="shared" si="3"/>
        <v>0</v>
      </c>
      <c r="AA15" s="35">
        <f t="shared" si="3"/>
        <v>0</v>
      </c>
      <c r="AB15" s="26"/>
      <c r="AC15" s="26"/>
      <c r="AD15" s="26"/>
    </row>
    <row r="16" spans="1:30" s="26" customFormat="1" ht="25.9" customHeight="1" x14ac:dyDescent="0.2">
      <c r="A16" s="227">
        <v>5</v>
      </c>
      <c r="B16" s="228" t="s">
        <v>187</v>
      </c>
      <c r="C16" s="230">
        <v>766000</v>
      </c>
      <c r="D16" s="48" t="s">
        <v>40</v>
      </c>
      <c r="E16" s="32"/>
      <c r="F16" s="32"/>
      <c r="G16" s="32"/>
      <c r="H16" s="32"/>
      <c r="I16" s="32"/>
      <c r="J16" s="32"/>
      <c r="K16" s="32"/>
      <c r="L16" s="32"/>
      <c r="M16" s="32"/>
      <c r="N16" s="32"/>
      <c r="O16" s="32"/>
      <c r="P16" s="32"/>
      <c r="Q16" s="32"/>
      <c r="R16" s="32"/>
      <c r="S16" s="32"/>
      <c r="T16" s="39"/>
      <c r="U16" s="32"/>
      <c r="V16" s="32"/>
      <c r="W16" s="32"/>
      <c r="X16" s="32"/>
      <c r="Y16" s="32"/>
      <c r="Z16" s="32"/>
      <c r="AA16" s="32"/>
    </row>
    <row r="17" spans="1:30" s="36" customFormat="1" ht="17.45" customHeight="1" x14ac:dyDescent="0.2">
      <c r="A17" s="227"/>
      <c r="B17" s="229"/>
      <c r="C17" s="231"/>
      <c r="D17" s="33" t="s">
        <v>36</v>
      </c>
      <c r="E17" s="41"/>
      <c r="F17" s="41">
        <f t="shared" ref="F17:J17" si="4">SUM(F16*$C$16)</f>
        <v>0</v>
      </c>
      <c r="G17" s="41">
        <f t="shared" si="4"/>
        <v>0</v>
      </c>
      <c r="H17" s="41">
        <f t="shared" si="4"/>
        <v>0</v>
      </c>
      <c r="I17" s="41">
        <f t="shared" si="4"/>
        <v>0</v>
      </c>
      <c r="J17" s="41">
        <f t="shared" si="4"/>
        <v>0</v>
      </c>
      <c r="K17" s="41">
        <f>SUM(K16*$C$16)</f>
        <v>0</v>
      </c>
      <c r="L17" s="41">
        <f t="shared" ref="L17:AA17" si="5">SUM(L16*$C$16)</f>
        <v>0</v>
      </c>
      <c r="M17" s="41">
        <f t="shared" si="5"/>
        <v>0</v>
      </c>
      <c r="N17" s="41">
        <f t="shared" si="5"/>
        <v>0</v>
      </c>
      <c r="O17" s="41">
        <f t="shared" si="5"/>
        <v>0</v>
      </c>
      <c r="P17" s="41">
        <f t="shared" si="5"/>
        <v>0</v>
      </c>
      <c r="Q17" s="41">
        <f t="shared" si="5"/>
        <v>0</v>
      </c>
      <c r="R17" s="41">
        <f t="shared" si="5"/>
        <v>0</v>
      </c>
      <c r="S17" s="41">
        <f t="shared" si="5"/>
        <v>0</v>
      </c>
      <c r="T17" s="41">
        <f t="shared" si="5"/>
        <v>0</v>
      </c>
      <c r="U17" s="41">
        <f t="shared" si="5"/>
        <v>0</v>
      </c>
      <c r="V17" s="41">
        <f t="shared" si="5"/>
        <v>0</v>
      </c>
      <c r="W17" s="41">
        <f t="shared" si="5"/>
        <v>0</v>
      </c>
      <c r="X17" s="41">
        <f t="shared" si="5"/>
        <v>0</v>
      </c>
      <c r="Y17" s="41">
        <f t="shared" si="5"/>
        <v>0</v>
      </c>
      <c r="Z17" s="41">
        <f t="shared" si="5"/>
        <v>0</v>
      </c>
      <c r="AA17" s="41">
        <f t="shared" si="5"/>
        <v>0</v>
      </c>
      <c r="AD17" s="26"/>
    </row>
    <row r="18" spans="1:30" s="26" customFormat="1" ht="24" customHeight="1" x14ac:dyDescent="0.2">
      <c r="A18" s="227">
        <v>6</v>
      </c>
      <c r="B18" s="232" t="s">
        <v>41</v>
      </c>
      <c r="C18" s="234">
        <v>500</v>
      </c>
      <c r="D18" s="23" t="s">
        <v>35</v>
      </c>
      <c r="E18" s="44"/>
      <c r="F18" s="24"/>
      <c r="G18" s="25"/>
      <c r="H18" s="24"/>
      <c r="I18" s="24"/>
      <c r="J18" s="24"/>
      <c r="K18" s="24"/>
      <c r="L18" s="24"/>
      <c r="M18" s="24"/>
      <c r="N18" s="24"/>
      <c r="O18" s="24"/>
      <c r="P18" s="24"/>
      <c r="Q18" s="24"/>
      <c r="R18" s="24"/>
      <c r="S18" s="24"/>
      <c r="T18" s="25"/>
      <c r="U18" s="24"/>
      <c r="V18" s="24"/>
      <c r="W18" s="24"/>
      <c r="X18" s="24"/>
      <c r="Y18" s="24"/>
      <c r="Z18" s="24"/>
      <c r="AA18" s="24"/>
    </row>
    <row r="19" spans="1:30" s="36" customFormat="1" ht="17.45" customHeight="1" x14ac:dyDescent="0.2">
      <c r="A19" s="227"/>
      <c r="B19" s="233"/>
      <c r="C19" s="235"/>
      <c r="D19" s="27" t="s">
        <v>36</v>
      </c>
      <c r="E19" s="28"/>
      <c r="F19" s="28">
        <f t="shared" ref="F19:J19" si="6">SUM(F18*$C$18)</f>
        <v>0</v>
      </c>
      <c r="G19" s="28">
        <f t="shared" si="6"/>
        <v>0</v>
      </c>
      <c r="H19" s="28">
        <f t="shared" si="6"/>
        <v>0</v>
      </c>
      <c r="I19" s="28">
        <f t="shared" si="6"/>
        <v>0</v>
      </c>
      <c r="J19" s="28">
        <f t="shared" si="6"/>
        <v>0</v>
      </c>
      <c r="K19" s="28">
        <f>SUM(K18*$C$18)</f>
        <v>0</v>
      </c>
      <c r="L19" s="28">
        <f t="shared" ref="L19:AA19" si="7">SUM(L18*$C$18)</f>
        <v>0</v>
      </c>
      <c r="M19" s="28">
        <f t="shared" si="7"/>
        <v>0</v>
      </c>
      <c r="N19" s="28">
        <f t="shared" si="7"/>
        <v>0</v>
      </c>
      <c r="O19" s="28">
        <f t="shared" si="7"/>
        <v>0</v>
      </c>
      <c r="P19" s="28">
        <f t="shared" si="7"/>
        <v>0</v>
      </c>
      <c r="Q19" s="28">
        <f t="shared" si="7"/>
        <v>0</v>
      </c>
      <c r="R19" s="28">
        <f t="shared" si="7"/>
        <v>0</v>
      </c>
      <c r="S19" s="28">
        <f t="shared" si="7"/>
        <v>0</v>
      </c>
      <c r="T19" s="28">
        <f t="shared" si="7"/>
        <v>0</v>
      </c>
      <c r="U19" s="28">
        <f t="shared" si="7"/>
        <v>0</v>
      </c>
      <c r="V19" s="28">
        <f t="shared" si="7"/>
        <v>0</v>
      </c>
      <c r="W19" s="28">
        <f t="shared" si="7"/>
        <v>0</v>
      </c>
      <c r="X19" s="28">
        <f t="shared" si="7"/>
        <v>0</v>
      </c>
      <c r="Y19" s="28">
        <f t="shared" si="7"/>
        <v>0</v>
      </c>
      <c r="Z19" s="28">
        <f t="shared" si="7"/>
        <v>0</v>
      </c>
      <c r="AA19" s="28">
        <f t="shared" si="7"/>
        <v>0</v>
      </c>
      <c r="AD19" s="26"/>
    </row>
    <row r="20" spans="1:30" s="26" customFormat="1" ht="24" customHeight="1" x14ac:dyDescent="0.2">
      <c r="A20" s="227">
        <v>7</v>
      </c>
      <c r="B20" s="228" t="s">
        <v>42</v>
      </c>
      <c r="C20" s="230">
        <v>190000</v>
      </c>
      <c r="D20" s="29" t="s">
        <v>35</v>
      </c>
      <c r="E20" s="37"/>
      <c r="F20" s="39"/>
      <c r="G20" s="39"/>
      <c r="H20" s="38"/>
      <c r="I20" s="38"/>
      <c r="J20" s="45"/>
      <c r="K20" s="45"/>
      <c r="L20" s="45"/>
      <c r="M20" s="45"/>
      <c r="N20" s="45"/>
      <c r="O20" s="45"/>
      <c r="P20" s="45"/>
      <c r="Q20" s="32"/>
      <c r="R20" s="32"/>
      <c r="S20" s="45"/>
      <c r="T20" s="39"/>
      <c r="U20" s="45"/>
      <c r="V20" s="45"/>
      <c r="W20" s="45"/>
      <c r="X20" s="45"/>
      <c r="Y20" s="45"/>
      <c r="Z20" s="45"/>
      <c r="AA20" s="45"/>
    </row>
    <row r="21" spans="1:30" s="36" customFormat="1" ht="23.45" customHeight="1" x14ac:dyDescent="0.2">
      <c r="A21" s="227"/>
      <c r="B21" s="229"/>
      <c r="C21" s="231"/>
      <c r="D21" s="33" t="s">
        <v>36</v>
      </c>
      <c r="E21" s="34"/>
      <c r="F21" s="35">
        <f t="shared" ref="F21:AA21" si="8">SUM(F20*$C$20)</f>
        <v>0</v>
      </c>
      <c r="G21" s="35">
        <f t="shared" si="8"/>
        <v>0</v>
      </c>
      <c r="H21" s="35">
        <f t="shared" si="8"/>
        <v>0</v>
      </c>
      <c r="I21" s="35">
        <f t="shared" si="8"/>
        <v>0</v>
      </c>
      <c r="J21" s="35">
        <f t="shared" si="8"/>
        <v>0</v>
      </c>
      <c r="K21" s="35">
        <f t="shared" si="8"/>
        <v>0</v>
      </c>
      <c r="L21" s="35">
        <f t="shared" si="8"/>
        <v>0</v>
      </c>
      <c r="M21" s="35">
        <f t="shared" si="8"/>
        <v>0</v>
      </c>
      <c r="N21" s="35">
        <f t="shared" si="8"/>
        <v>0</v>
      </c>
      <c r="O21" s="35">
        <f t="shared" si="8"/>
        <v>0</v>
      </c>
      <c r="P21" s="35">
        <f t="shared" si="8"/>
        <v>0</v>
      </c>
      <c r="Q21" s="35">
        <f t="shared" si="8"/>
        <v>0</v>
      </c>
      <c r="R21" s="35">
        <f t="shared" si="8"/>
        <v>0</v>
      </c>
      <c r="S21" s="35">
        <f t="shared" si="8"/>
        <v>0</v>
      </c>
      <c r="T21" s="35">
        <f t="shared" si="8"/>
        <v>0</v>
      </c>
      <c r="U21" s="35">
        <f t="shared" si="8"/>
        <v>0</v>
      </c>
      <c r="V21" s="35">
        <f t="shared" si="8"/>
        <v>0</v>
      </c>
      <c r="W21" s="35">
        <f t="shared" si="8"/>
        <v>0</v>
      </c>
      <c r="X21" s="35">
        <f t="shared" si="8"/>
        <v>0</v>
      </c>
      <c r="Y21" s="35">
        <f t="shared" si="8"/>
        <v>0</v>
      </c>
      <c r="Z21" s="35">
        <f t="shared" si="8"/>
        <v>0</v>
      </c>
      <c r="AA21" s="35">
        <f t="shared" si="8"/>
        <v>0</v>
      </c>
      <c r="AD21" s="26"/>
    </row>
    <row r="22" spans="1:30" s="26" customFormat="1" ht="24" customHeight="1" x14ac:dyDescent="0.2">
      <c r="A22" s="227">
        <v>8</v>
      </c>
      <c r="B22" s="228" t="s">
        <v>43</v>
      </c>
      <c r="C22" s="230">
        <v>54</v>
      </c>
      <c r="D22" s="46" t="s">
        <v>44</v>
      </c>
      <c r="E22" s="37"/>
      <c r="F22" s="38"/>
      <c r="G22" s="39"/>
      <c r="H22" s="38"/>
      <c r="I22" s="38"/>
      <c r="J22" s="32"/>
      <c r="K22" s="32"/>
      <c r="L22" s="32"/>
      <c r="M22" s="32"/>
      <c r="N22" s="32"/>
      <c r="O22" s="32"/>
      <c r="P22" s="32"/>
      <c r="Q22" s="32"/>
      <c r="R22" s="32"/>
      <c r="S22" s="32"/>
      <c r="T22" s="39"/>
      <c r="U22" s="32"/>
      <c r="V22" s="32"/>
      <c r="W22" s="32"/>
      <c r="X22" s="32"/>
      <c r="Y22" s="32"/>
      <c r="Z22" s="32"/>
      <c r="AA22" s="32"/>
      <c r="AB22" s="36"/>
    </row>
    <row r="23" spans="1:30" s="36" customFormat="1" ht="23.45" customHeight="1" x14ac:dyDescent="0.2">
      <c r="A23" s="227"/>
      <c r="B23" s="229"/>
      <c r="C23" s="231"/>
      <c r="D23" s="33" t="s">
        <v>36</v>
      </c>
      <c r="E23" s="41"/>
      <c r="F23" s="35">
        <f t="shared" ref="F23:AA23" si="9">SUM(F22*$C$22)</f>
        <v>0</v>
      </c>
      <c r="G23" s="35">
        <f t="shared" si="9"/>
        <v>0</v>
      </c>
      <c r="H23" s="35">
        <f t="shared" si="9"/>
        <v>0</v>
      </c>
      <c r="I23" s="35">
        <f t="shared" si="9"/>
        <v>0</v>
      </c>
      <c r="J23" s="35">
        <f t="shared" si="9"/>
        <v>0</v>
      </c>
      <c r="K23" s="35">
        <f t="shared" si="9"/>
        <v>0</v>
      </c>
      <c r="L23" s="35">
        <f t="shared" si="9"/>
        <v>0</v>
      </c>
      <c r="M23" s="35">
        <f t="shared" si="9"/>
        <v>0</v>
      </c>
      <c r="N23" s="35">
        <f t="shared" si="9"/>
        <v>0</v>
      </c>
      <c r="O23" s="35">
        <f t="shared" si="9"/>
        <v>0</v>
      </c>
      <c r="P23" s="35">
        <f t="shared" si="9"/>
        <v>0</v>
      </c>
      <c r="Q23" s="35">
        <f t="shared" si="9"/>
        <v>0</v>
      </c>
      <c r="R23" s="35">
        <f t="shared" si="9"/>
        <v>0</v>
      </c>
      <c r="S23" s="35">
        <f t="shared" si="9"/>
        <v>0</v>
      </c>
      <c r="T23" s="35">
        <f t="shared" si="9"/>
        <v>0</v>
      </c>
      <c r="U23" s="35">
        <f t="shared" si="9"/>
        <v>0</v>
      </c>
      <c r="V23" s="35">
        <f t="shared" si="9"/>
        <v>0</v>
      </c>
      <c r="W23" s="35">
        <f t="shared" si="9"/>
        <v>0</v>
      </c>
      <c r="X23" s="35">
        <f t="shared" si="9"/>
        <v>0</v>
      </c>
      <c r="Y23" s="35">
        <f t="shared" si="9"/>
        <v>0</v>
      </c>
      <c r="Z23" s="35">
        <f t="shared" si="9"/>
        <v>0</v>
      </c>
      <c r="AA23" s="35">
        <f t="shared" si="9"/>
        <v>0</v>
      </c>
      <c r="AD23" s="26"/>
    </row>
    <row r="24" spans="1:30" s="26" customFormat="1" ht="24" customHeight="1" x14ac:dyDescent="0.2">
      <c r="A24" s="227">
        <v>9</v>
      </c>
      <c r="B24" s="228" t="s">
        <v>45</v>
      </c>
      <c r="C24" s="230">
        <v>65</v>
      </c>
      <c r="D24" s="46" t="s">
        <v>46</v>
      </c>
      <c r="E24" s="32"/>
      <c r="F24" s="38"/>
      <c r="G24" s="32"/>
      <c r="H24" s="32"/>
      <c r="I24" s="32"/>
      <c r="J24" s="32"/>
      <c r="K24" s="32"/>
      <c r="L24" s="32"/>
      <c r="M24" s="32"/>
      <c r="N24" s="32"/>
      <c r="O24" s="32"/>
      <c r="P24" s="32"/>
      <c r="Q24" s="32"/>
      <c r="R24" s="32"/>
      <c r="S24" s="32"/>
      <c r="T24" s="39"/>
      <c r="U24" s="32"/>
      <c r="V24" s="32"/>
      <c r="W24" s="39"/>
      <c r="X24" s="39"/>
      <c r="Y24" s="39"/>
      <c r="Z24" s="39"/>
      <c r="AA24" s="32"/>
      <c r="AB24" s="36"/>
    </row>
    <row r="25" spans="1:30" s="36" customFormat="1" ht="23.45" customHeight="1" x14ac:dyDescent="0.2">
      <c r="A25" s="227"/>
      <c r="B25" s="229"/>
      <c r="C25" s="231"/>
      <c r="D25" s="33" t="s">
        <v>36</v>
      </c>
      <c r="E25" s="34"/>
      <c r="F25" s="35">
        <f t="shared" ref="F25:AA25" si="10">SUM(F24*$C$24)</f>
        <v>0</v>
      </c>
      <c r="G25" s="35">
        <f t="shared" si="10"/>
        <v>0</v>
      </c>
      <c r="H25" s="35">
        <f t="shared" si="10"/>
        <v>0</v>
      </c>
      <c r="I25" s="35">
        <f t="shared" si="10"/>
        <v>0</v>
      </c>
      <c r="J25" s="35">
        <f t="shared" si="10"/>
        <v>0</v>
      </c>
      <c r="K25" s="35">
        <f t="shared" si="10"/>
        <v>0</v>
      </c>
      <c r="L25" s="35">
        <f t="shared" si="10"/>
        <v>0</v>
      </c>
      <c r="M25" s="35">
        <f t="shared" si="10"/>
        <v>0</v>
      </c>
      <c r="N25" s="35">
        <f t="shared" si="10"/>
        <v>0</v>
      </c>
      <c r="O25" s="35">
        <f t="shared" si="10"/>
        <v>0</v>
      </c>
      <c r="P25" s="35">
        <f t="shared" si="10"/>
        <v>0</v>
      </c>
      <c r="Q25" s="35">
        <f t="shared" si="10"/>
        <v>0</v>
      </c>
      <c r="R25" s="35">
        <f t="shared" si="10"/>
        <v>0</v>
      </c>
      <c r="S25" s="35">
        <f t="shared" si="10"/>
        <v>0</v>
      </c>
      <c r="T25" s="35">
        <f t="shared" si="10"/>
        <v>0</v>
      </c>
      <c r="U25" s="35">
        <f t="shared" si="10"/>
        <v>0</v>
      </c>
      <c r="V25" s="35">
        <f t="shared" si="10"/>
        <v>0</v>
      </c>
      <c r="W25" s="35">
        <f t="shared" si="10"/>
        <v>0</v>
      </c>
      <c r="X25" s="35">
        <f t="shared" si="10"/>
        <v>0</v>
      </c>
      <c r="Y25" s="35">
        <f t="shared" si="10"/>
        <v>0</v>
      </c>
      <c r="Z25" s="35">
        <f t="shared" si="10"/>
        <v>0</v>
      </c>
      <c r="AA25" s="35">
        <f t="shared" si="10"/>
        <v>0</v>
      </c>
      <c r="AD25" s="26"/>
    </row>
    <row r="26" spans="1:30" s="26" customFormat="1" ht="24" customHeight="1" x14ac:dyDescent="0.2">
      <c r="A26" s="227">
        <v>10</v>
      </c>
      <c r="B26" s="232" t="s">
        <v>47</v>
      </c>
      <c r="C26" s="234">
        <v>315000</v>
      </c>
      <c r="D26" s="43" t="s">
        <v>40</v>
      </c>
      <c r="E26" s="44"/>
      <c r="F26" s="25"/>
      <c r="G26" s="25"/>
      <c r="H26" s="24"/>
      <c r="I26" s="24"/>
      <c r="J26" s="24"/>
      <c r="K26" s="24"/>
      <c r="L26" s="24"/>
      <c r="M26" s="24"/>
      <c r="N26" s="24"/>
      <c r="O26" s="24"/>
      <c r="P26" s="24"/>
      <c r="Q26" s="24"/>
      <c r="R26" s="24"/>
      <c r="S26" s="24"/>
      <c r="T26" s="25"/>
      <c r="U26" s="24"/>
      <c r="V26" s="24"/>
      <c r="W26" s="24"/>
      <c r="X26" s="24"/>
      <c r="Y26" s="24"/>
      <c r="Z26" s="24"/>
      <c r="AA26" s="24"/>
      <c r="AB26" s="36"/>
    </row>
    <row r="27" spans="1:30" s="36" customFormat="1" ht="19.149999999999999" customHeight="1" x14ac:dyDescent="0.2">
      <c r="A27" s="227"/>
      <c r="B27" s="233"/>
      <c r="C27" s="235"/>
      <c r="D27" s="27" t="s">
        <v>36</v>
      </c>
      <c r="E27" s="47"/>
      <c r="F27" s="28">
        <f t="shared" ref="F27:H27" si="11">SUM(F26*$C$26)</f>
        <v>0</v>
      </c>
      <c r="G27" s="28">
        <f t="shared" si="11"/>
        <v>0</v>
      </c>
      <c r="H27" s="28">
        <f t="shared" si="11"/>
        <v>0</v>
      </c>
      <c r="I27" s="28">
        <f>SUM(I26*$C$26)</f>
        <v>0</v>
      </c>
      <c r="J27" s="28">
        <f t="shared" ref="J27:AA27" si="12">SUM(J26*$C$26)</f>
        <v>0</v>
      </c>
      <c r="K27" s="28">
        <f t="shared" si="12"/>
        <v>0</v>
      </c>
      <c r="L27" s="28">
        <f t="shared" si="12"/>
        <v>0</v>
      </c>
      <c r="M27" s="28">
        <f t="shared" si="12"/>
        <v>0</v>
      </c>
      <c r="N27" s="28">
        <f t="shared" si="12"/>
        <v>0</v>
      </c>
      <c r="O27" s="28">
        <f t="shared" si="12"/>
        <v>0</v>
      </c>
      <c r="P27" s="28">
        <f t="shared" si="12"/>
        <v>0</v>
      </c>
      <c r="Q27" s="28">
        <f t="shared" si="12"/>
        <v>0</v>
      </c>
      <c r="R27" s="28">
        <f t="shared" si="12"/>
        <v>0</v>
      </c>
      <c r="S27" s="28">
        <f t="shared" si="12"/>
        <v>0</v>
      </c>
      <c r="T27" s="28">
        <f t="shared" si="12"/>
        <v>0</v>
      </c>
      <c r="U27" s="28">
        <f t="shared" si="12"/>
        <v>0</v>
      </c>
      <c r="V27" s="28">
        <f t="shared" si="12"/>
        <v>0</v>
      </c>
      <c r="W27" s="28">
        <f t="shared" si="12"/>
        <v>0</v>
      </c>
      <c r="X27" s="28">
        <f t="shared" si="12"/>
        <v>0</v>
      </c>
      <c r="Y27" s="28">
        <f t="shared" si="12"/>
        <v>0</v>
      </c>
      <c r="Z27" s="28">
        <f t="shared" si="12"/>
        <v>0</v>
      </c>
      <c r="AA27" s="28">
        <f t="shared" si="12"/>
        <v>0</v>
      </c>
    </row>
    <row r="28" spans="1:30" s="26" customFormat="1" ht="24" customHeight="1" x14ac:dyDescent="0.2">
      <c r="A28" s="227">
        <v>11</v>
      </c>
      <c r="B28" s="228" t="s">
        <v>48</v>
      </c>
      <c r="C28" s="230">
        <v>75000</v>
      </c>
      <c r="D28" s="48" t="s">
        <v>40</v>
      </c>
      <c r="E28" s="37"/>
      <c r="F28" s="39"/>
      <c r="G28" s="39"/>
      <c r="H28" s="45"/>
      <c r="I28" s="45"/>
      <c r="J28" s="45"/>
      <c r="K28" s="45"/>
      <c r="L28" s="45"/>
      <c r="M28" s="45"/>
      <c r="N28" s="45"/>
      <c r="O28" s="32"/>
      <c r="P28" s="45"/>
      <c r="Q28" s="45"/>
      <c r="R28" s="45"/>
      <c r="S28" s="45"/>
      <c r="T28" s="39"/>
      <c r="U28" s="45"/>
      <c r="V28" s="45"/>
      <c r="W28" s="45"/>
      <c r="X28" s="45"/>
      <c r="Y28" s="45"/>
      <c r="Z28" s="45"/>
      <c r="AA28" s="45"/>
      <c r="AB28" s="36"/>
    </row>
    <row r="29" spans="1:30" s="36" customFormat="1" ht="23.45" customHeight="1" x14ac:dyDescent="0.2">
      <c r="A29" s="227"/>
      <c r="B29" s="229"/>
      <c r="C29" s="231"/>
      <c r="D29" s="33" t="s">
        <v>36</v>
      </c>
      <c r="E29" s="34"/>
      <c r="F29" s="35">
        <f t="shared" ref="F29:AA29" si="13">SUM(F28*$C$28)</f>
        <v>0</v>
      </c>
      <c r="G29" s="35">
        <f t="shared" si="13"/>
        <v>0</v>
      </c>
      <c r="H29" s="35">
        <f t="shared" si="13"/>
        <v>0</v>
      </c>
      <c r="I29" s="35">
        <f t="shared" si="13"/>
        <v>0</v>
      </c>
      <c r="J29" s="35">
        <f t="shared" si="13"/>
        <v>0</v>
      </c>
      <c r="K29" s="35">
        <f t="shared" si="13"/>
        <v>0</v>
      </c>
      <c r="L29" s="35">
        <f t="shared" si="13"/>
        <v>0</v>
      </c>
      <c r="M29" s="35">
        <f t="shared" si="13"/>
        <v>0</v>
      </c>
      <c r="N29" s="35">
        <f t="shared" si="13"/>
        <v>0</v>
      </c>
      <c r="O29" s="35">
        <f t="shared" si="13"/>
        <v>0</v>
      </c>
      <c r="P29" s="35">
        <f t="shared" si="13"/>
        <v>0</v>
      </c>
      <c r="Q29" s="35">
        <f t="shared" si="13"/>
        <v>0</v>
      </c>
      <c r="R29" s="35">
        <f t="shared" si="13"/>
        <v>0</v>
      </c>
      <c r="S29" s="35">
        <f t="shared" si="13"/>
        <v>0</v>
      </c>
      <c r="T29" s="35">
        <f t="shared" si="13"/>
        <v>0</v>
      </c>
      <c r="U29" s="35">
        <f t="shared" si="13"/>
        <v>0</v>
      </c>
      <c r="V29" s="35">
        <f t="shared" si="13"/>
        <v>0</v>
      </c>
      <c r="W29" s="35">
        <f t="shared" si="13"/>
        <v>0</v>
      </c>
      <c r="X29" s="35">
        <f t="shared" si="13"/>
        <v>0</v>
      </c>
      <c r="Y29" s="35">
        <f t="shared" si="13"/>
        <v>0</v>
      </c>
      <c r="Z29" s="35">
        <f t="shared" si="13"/>
        <v>0</v>
      </c>
      <c r="AA29" s="35">
        <f t="shared" si="13"/>
        <v>0</v>
      </c>
      <c r="AD29" s="26"/>
    </row>
    <row r="30" spans="1:30" s="26" customFormat="1" ht="24" customHeight="1" x14ac:dyDescent="0.2">
      <c r="A30" s="227">
        <v>12</v>
      </c>
      <c r="B30" s="228" t="s">
        <v>189</v>
      </c>
      <c r="C30" s="230">
        <v>25000</v>
      </c>
      <c r="D30" s="48" t="s">
        <v>35</v>
      </c>
      <c r="E30" s="32"/>
      <c r="F30" s="32"/>
      <c r="G30" s="32"/>
      <c r="H30" s="49"/>
      <c r="I30" s="49"/>
      <c r="J30" s="32"/>
      <c r="K30" s="32"/>
      <c r="L30" s="32"/>
      <c r="M30" s="32"/>
      <c r="N30" s="32"/>
      <c r="O30" s="32"/>
      <c r="P30" s="32"/>
      <c r="Q30" s="32"/>
      <c r="R30" s="32"/>
      <c r="S30" s="32"/>
      <c r="T30" s="39"/>
      <c r="U30" s="32"/>
      <c r="V30" s="32"/>
      <c r="W30" s="32"/>
      <c r="X30" s="32"/>
      <c r="Y30" s="32"/>
      <c r="Z30" s="32"/>
      <c r="AA30" s="32"/>
      <c r="AB30" s="36"/>
    </row>
    <row r="31" spans="1:30" s="36" customFormat="1" ht="23.45" customHeight="1" x14ac:dyDescent="0.2">
      <c r="A31" s="227"/>
      <c r="B31" s="229"/>
      <c r="C31" s="231"/>
      <c r="D31" s="33" t="s">
        <v>36</v>
      </c>
      <c r="E31" s="41"/>
      <c r="F31" s="35">
        <f t="shared" ref="F31:AA31" si="14">SUM(F30*$C$30)</f>
        <v>0</v>
      </c>
      <c r="G31" s="35">
        <f t="shared" si="14"/>
        <v>0</v>
      </c>
      <c r="H31" s="35">
        <f t="shared" si="14"/>
        <v>0</v>
      </c>
      <c r="I31" s="35">
        <f t="shared" si="14"/>
        <v>0</v>
      </c>
      <c r="J31" s="35">
        <f t="shared" si="14"/>
        <v>0</v>
      </c>
      <c r="K31" s="35">
        <f t="shared" si="14"/>
        <v>0</v>
      </c>
      <c r="L31" s="35">
        <f t="shared" si="14"/>
        <v>0</v>
      </c>
      <c r="M31" s="35">
        <f t="shared" si="14"/>
        <v>0</v>
      </c>
      <c r="N31" s="35">
        <f t="shared" si="14"/>
        <v>0</v>
      </c>
      <c r="O31" s="35">
        <f t="shared" si="14"/>
        <v>0</v>
      </c>
      <c r="P31" s="35">
        <f t="shared" si="14"/>
        <v>0</v>
      </c>
      <c r="Q31" s="35">
        <f t="shared" si="14"/>
        <v>0</v>
      </c>
      <c r="R31" s="35">
        <f t="shared" si="14"/>
        <v>0</v>
      </c>
      <c r="S31" s="35">
        <f t="shared" si="14"/>
        <v>0</v>
      </c>
      <c r="T31" s="35">
        <f t="shared" si="14"/>
        <v>0</v>
      </c>
      <c r="U31" s="35">
        <f t="shared" si="14"/>
        <v>0</v>
      </c>
      <c r="V31" s="35">
        <f t="shared" si="14"/>
        <v>0</v>
      </c>
      <c r="W31" s="35">
        <f t="shared" si="14"/>
        <v>0</v>
      </c>
      <c r="X31" s="35">
        <f t="shared" si="14"/>
        <v>0</v>
      </c>
      <c r="Y31" s="35">
        <f t="shared" si="14"/>
        <v>0</v>
      </c>
      <c r="Z31" s="35">
        <f t="shared" si="14"/>
        <v>0</v>
      </c>
      <c r="AA31" s="35">
        <f t="shared" si="14"/>
        <v>0</v>
      </c>
      <c r="AD31" s="26"/>
    </row>
    <row r="32" spans="1:30" s="26" customFormat="1" ht="24" customHeight="1" x14ac:dyDescent="0.2">
      <c r="A32" s="227">
        <v>13</v>
      </c>
      <c r="B32" s="228" t="s">
        <v>155</v>
      </c>
      <c r="C32" s="230">
        <v>3000</v>
      </c>
      <c r="D32" s="48" t="s">
        <v>51</v>
      </c>
      <c r="E32" s="32"/>
      <c r="F32" s="32"/>
      <c r="G32" s="32"/>
      <c r="H32" s="49"/>
      <c r="I32" s="49"/>
      <c r="J32" s="32"/>
      <c r="K32" s="32"/>
      <c r="L32" s="32"/>
      <c r="M32" s="32"/>
      <c r="N32" s="32"/>
      <c r="O32" s="32"/>
      <c r="P32" s="32"/>
      <c r="Q32" s="32"/>
      <c r="R32" s="32"/>
      <c r="S32" s="32"/>
      <c r="T32" s="39"/>
      <c r="U32" s="32"/>
      <c r="V32" s="32"/>
      <c r="W32" s="32"/>
      <c r="X32" s="32"/>
      <c r="Y32" s="32"/>
      <c r="Z32" s="32"/>
      <c r="AA32" s="32"/>
      <c r="AB32" s="36"/>
    </row>
    <row r="33" spans="1:30" s="36" customFormat="1" ht="23.45" customHeight="1" x14ac:dyDescent="0.2">
      <c r="A33" s="227"/>
      <c r="B33" s="229"/>
      <c r="C33" s="231"/>
      <c r="D33" s="33" t="s">
        <v>36</v>
      </c>
      <c r="E33" s="41"/>
      <c r="F33" s="35">
        <f>SUM(F32*$C$32)</f>
        <v>0</v>
      </c>
      <c r="G33" s="35">
        <f t="shared" ref="G33:AA33" si="15">SUM(G32*$C$32)</f>
        <v>0</v>
      </c>
      <c r="H33" s="35">
        <f t="shared" si="15"/>
        <v>0</v>
      </c>
      <c r="I33" s="35">
        <f t="shared" si="15"/>
        <v>0</v>
      </c>
      <c r="J33" s="35">
        <f t="shared" si="15"/>
        <v>0</v>
      </c>
      <c r="K33" s="35">
        <f t="shared" si="15"/>
        <v>0</v>
      </c>
      <c r="L33" s="35">
        <f t="shared" si="15"/>
        <v>0</v>
      </c>
      <c r="M33" s="35">
        <f t="shared" si="15"/>
        <v>0</v>
      </c>
      <c r="N33" s="35">
        <f t="shared" si="15"/>
        <v>0</v>
      </c>
      <c r="O33" s="35">
        <f t="shared" si="15"/>
        <v>0</v>
      </c>
      <c r="P33" s="35">
        <f t="shared" si="15"/>
        <v>0</v>
      </c>
      <c r="Q33" s="35">
        <f t="shared" si="15"/>
        <v>0</v>
      </c>
      <c r="R33" s="35">
        <f t="shared" si="15"/>
        <v>0</v>
      </c>
      <c r="S33" s="35">
        <f t="shared" si="15"/>
        <v>0</v>
      </c>
      <c r="T33" s="35">
        <f t="shared" si="15"/>
        <v>0</v>
      </c>
      <c r="U33" s="35">
        <f t="shared" si="15"/>
        <v>0</v>
      </c>
      <c r="V33" s="35">
        <f t="shared" si="15"/>
        <v>0</v>
      </c>
      <c r="W33" s="35">
        <f t="shared" si="15"/>
        <v>0</v>
      </c>
      <c r="X33" s="35">
        <f t="shared" si="15"/>
        <v>0</v>
      </c>
      <c r="Y33" s="35">
        <f t="shared" si="15"/>
        <v>0</v>
      </c>
      <c r="Z33" s="35">
        <f t="shared" si="15"/>
        <v>0</v>
      </c>
      <c r="AA33" s="35">
        <f t="shared" si="15"/>
        <v>0</v>
      </c>
      <c r="AD33" s="26"/>
    </row>
    <row r="34" spans="1:30" s="26" customFormat="1" ht="24" customHeight="1" x14ac:dyDescent="0.2">
      <c r="A34" s="227">
        <v>14</v>
      </c>
      <c r="B34" s="228" t="s">
        <v>182</v>
      </c>
      <c r="C34" s="230">
        <v>10500</v>
      </c>
      <c r="D34" s="29" t="s">
        <v>35</v>
      </c>
      <c r="E34" s="30"/>
      <c r="F34" s="31"/>
      <c r="G34" s="31"/>
      <c r="H34" s="32"/>
      <c r="I34" s="32"/>
      <c r="J34" s="32"/>
      <c r="K34" s="32"/>
      <c r="L34" s="32"/>
      <c r="M34" s="32"/>
      <c r="N34" s="32"/>
      <c r="O34" s="32"/>
      <c r="P34" s="113"/>
      <c r="Q34" s="32"/>
      <c r="R34" s="32"/>
      <c r="S34" s="32"/>
      <c r="T34" s="31"/>
      <c r="U34" s="32"/>
      <c r="V34" s="32"/>
      <c r="W34" s="32"/>
      <c r="X34" s="32"/>
      <c r="Y34" s="32"/>
      <c r="Z34" s="32"/>
      <c r="AA34" s="32"/>
    </row>
    <row r="35" spans="1:30" s="36" customFormat="1" ht="23.45" customHeight="1" x14ac:dyDescent="0.2">
      <c r="A35" s="227"/>
      <c r="B35" s="229"/>
      <c r="C35" s="231"/>
      <c r="D35" s="33" t="s">
        <v>36</v>
      </c>
      <c r="E35" s="34"/>
      <c r="F35" s="35">
        <f t="shared" ref="F35:AA35" si="16">SUM(F34*$C$34)</f>
        <v>0</v>
      </c>
      <c r="G35" s="35">
        <f t="shared" si="16"/>
        <v>0</v>
      </c>
      <c r="H35" s="35">
        <f t="shared" si="16"/>
        <v>0</v>
      </c>
      <c r="I35" s="35">
        <f t="shared" si="16"/>
        <v>0</v>
      </c>
      <c r="J35" s="35">
        <f t="shared" si="16"/>
        <v>0</v>
      </c>
      <c r="K35" s="35">
        <f t="shared" si="16"/>
        <v>0</v>
      </c>
      <c r="L35" s="35">
        <f>SUM(L34*$C$34)</f>
        <v>0</v>
      </c>
      <c r="M35" s="35">
        <f t="shared" si="16"/>
        <v>0</v>
      </c>
      <c r="N35" s="35">
        <f t="shared" si="16"/>
        <v>0</v>
      </c>
      <c r="O35" s="35">
        <f t="shared" si="16"/>
        <v>0</v>
      </c>
      <c r="P35" s="35">
        <f t="shared" si="16"/>
        <v>0</v>
      </c>
      <c r="Q35" s="35">
        <f t="shared" si="16"/>
        <v>0</v>
      </c>
      <c r="R35" s="35">
        <f t="shared" si="16"/>
        <v>0</v>
      </c>
      <c r="S35" s="35">
        <f t="shared" si="16"/>
        <v>0</v>
      </c>
      <c r="T35" s="35">
        <f t="shared" si="16"/>
        <v>0</v>
      </c>
      <c r="U35" s="35">
        <f t="shared" si="16"/>
        <v>0</v>
      </c>
      <c r="V35" s="35">
        <f t="shared" si="16"/>
        <v>0</v>
      </c>
      <c r="W35" s="35">
        <f t="shared" si="16"/>
        <v>0</v>
      </c>
      <c r="X35" s="35">
        <f t="shared" si="16"/>
        <v>0</v>
      </c>
      <c r="Y35" s="35">
        <f t="shared" si="16"/>
        <v>0</v>
      </c>
      <c r="Z35" s="35">
        <f t="shared" si="16"/>
        <v>0</v>
      </c>
      <c r="AA35" s="35">
        <f t="shared" si="16"/>
        <v>0</v>
      </c>
      <c r="AB35" s="26"/>
      <c r="AC35" s="26"/>
      <c r="AD35" s="26"/>
    </row>
    <row r="36" spans="1:30" s="26" customFormat="1" ht="24" customHeight="1" x14ac:dyDescent="0.2">
      <c r="A36" s="227">
        <v>15</v>
      </c>
      <c r="B36" s="228" t="s">
        <v>160</v>
      </c>
      <c r="C36" s="230">
        <v>15000</v>
      </c>
      <c r="D36" s="48" t="s">
        <v>51</v>
      </c>
      <c r="E36" s="32"/>
      <c r="F36" s="32"/>
      <c r="G36" s="32"/>
      <c r="H36" s="49"/>
      <c r="I36" s="49"/>
      <c r="J36" s="32"/>
      <c r="K36" s="32"/>
      <c r="L36" s="32"/>
      <c r="M36" s="32"/>
      <c r="N36" s="32"/>
      <c r="O36" s="32"/>
      <c r="P36" s="32"/>
      <c r="Q36" s="32"/>
      <c r="R36" s="32"/>
      <c r="S36" s="32"/>
      <c r="T36" s="39"/>
      <c r="U36" s="32"/>
      <c r="V36" s="32"/>
      <c r="W36" s="32"/>
      <c r="X36" s="32"/>
      <c r="Y36" s="32"/>
      <c r="Z36" s="32"/>
      <c r="AA36" s="32"/>
      <c r="AB36" s="36"/>
    </row>
    <row r="37" spans="1:30" s="36" customFormat="1" ht="23.45" customHeight="1" x14ac:dyDescent="0.2">
      <c r="A37" s="227"/>
      <c r="B37" s="229"/>
      <c r="C37" s="231"/>
      <c r="D37" s="33" t="s">
        <v>36</v>
      </c>
      <c r="E37" s="41"/>
      <c r="F37" s="35">
        <f>SUM(F36*$C$36)</f>
        <v>0</v>
      </c>
      <c r="G37" s="35">
        <f t="shared" ref="G37:AA37" si="17">SUM(G36*$C$36)</f>
        <v>0</v>
      </c>
      <c r="H37" s="35">
        <f t="shared" si="17"/>
        <v>0</v>
      </c>
      <c r="I37" s="35">
        <f t="shared" si="17"/>
        <v>0</v>
      </c>
      <c r="J37" s="35">
        <f t="shared" si="17"/>
        <v>0</v>
      </c>
      <c r="K37" s="35">
        <f t="shared" si="17"/>
        <v>0</v>
      </c>
      <c r="L37" s="35">
        <f t="shared" si="17"/>
        <v>0</v>
      </c>
      <c r="M37" s="35">
        <f t="shared" si="17"/>
        <v>0</v>
      </c>
      <c r="N37" s="35">
        <f t="shared" si="17"/>
        <v>0</v>
      </c>
      <c r="O37" s="35">
        <f t="shared" si="17"/>
        <v>0</v>
      </c>
      <c r="P37" s="35">
        <f t="shared" si="17"/>
        <v>0</v>
      </c>
      <c r="Q37" s="35">
        <f t="shared" si="17"/>
        <v>0</v>
      </c>
      <c r="R37" s="35">
        <f t="shared" si="17"/>
        <v>0</v>
      </c>
      <c r="S37" s="35">
        <f t="shared" si="17"/>
        <v>0</v>
      </c>
      <c r="T37" s="35">
        <f t="shared" si="17"/>
        <v>0</v>
      </c>
      <c r="U37" s="35">
        <f t="shared" si="17"/>
        <v>0</v>
      </c>
      <c r="V37" s="35">
        <f t="shared" si="17"/>
        <v>0</v>
      </c>
      <c r="W37" s="35">
        <f t="shared" si="17"/>
        <v>0</v>
      </c>
      <c r="X37" s="35">
        <f t="shared" si="17"/>
        <v>0</v>
      </c>
      <c r="Y37" s="35">
        <f t="shared" si="17"/>
        <v>0</v>
      </c>
      <c r="Z37" s="35">
        <f t="shared" si="17"/>
        <v>0</v>
      </c>
      <c r="AA37" s="35">
        <f t="shared" si="17"/>
        <v>0</v>
      </c>
      <c r="AD37" s="26"/>
    </row>
    <row r="38" spans="1:30" s="26" customFormat="1" ht="24" customHeight="1" x14ac:dyDescent="0.2">
      <c r="A38" s="227">
        <v>16</v>
      </c>
      <c r="B38" s="228" t="s">
        <v>49</v>
      </c>
      <c r="C38" s="230">
        <v>13900</v>
      </c>
      <c r="D38" s="48" t="s">
        <v>35</v>
      </c>
      <c r="E38" s="37"/>
      <c r="F38" s="39"/>
      <c r="G38" s="39"/>
      <c r="H38" s="45"/>
      <c r="I38" s="45"/>
      <c r="J38" s="49"/>
      <c r="K38" s="49"/>
      <c r="L38" s="45"/>
      <c r="M38" s="45"/>
      <c r="N38" s="45"/>
      <c r="O38" s="32"/>
      <c r="P38" s="114"/>
      <c r="Q38" s="45"/>
      <c r="R38" s="45"/>
      <c r="S38" s="45"/>
      <c r="T38" s="39"/>
      <c r="U38" s="45"/>
      <c r="V38" s="45"/>
      <c r="W38" s="45"/>
      <c r="X38" s="45"/>
      <c r="Y38" s="45"/>
      <c r="Z38" s="45"/>
      <c r="AA38" s="45"/>
    </row>
    <row r="39" spans="1:30" s="36" customFormat="1" ht="23.45" customHeight="1" x14ac:dyDescent="0.2">
      <c r="A39" s="227"/>
      <c r="B39" s="229"/>
      <c r="C39" s="231"/>
      <c r="D39" s="33" t="s">
        <v>36</v>
      </c>
      <c r="E39" s="34"/>
      <c r="F39" s="35">
        <f t="shared" ref="F39:AA39" si="18">SUM(F38*$C$38)</f>
        <v>0</v>
      </c>
      <c r="G39" s="35">
        <f t="shared" si="18"/>
        <v>0</v>
      </c>
      <c r="H39" s="35">
        <f t="shared" si="18"/>
        <v>0</v>
      </c>
      <c r="I39" s="35"/>
      <c r="J39" s="35">
        <f t="shared" si="18"/>
        <v>0</v>
      </c>
      <c r="K39" s="35">
        <f t="shared" si="18"/>
        <v>0</v>
      </c>
      <c r="L39" s="35">
        <f t="shared" si="18"/>
        <v>0</v>
      </c>
      <c r="M39" s="35">
        <f t="shared" si="18"/>
        <v>0</v>
      </c>
      <c r="N39" s="35">
        <f t="shared" si="18"/>
        <v>0</v>
      </c>
      <c r="O39" s="35">
        <f t="shared" si="18"/>
        <v>0</v>
      </c>
      <c r="P39" s="35">
        <f t="shared" si="18"/>
        <v>0</v>
      </c>
      <c r="Q39" s="35">
        <f t="shared" si="18"/>
        <v>0</v>
      </c>
      <c r="R39" s="35">
        <f t="shared" si="18"/>
        <v>0</v>
      </c>
      <c r="S39" s="35">
        <f t="shared" si="18"/>
        <v>0</v>
      </c>
      <c r="T39" s="35">
        <f t="shared" si="18"/>
        <v>0</v>
      </c>
      <c r="U39" s="35">
        <f t="shared" si="18"/>
        <v>0</v>
      </c>
      <c r="V39" s="35">
        <f t="shared" si="18"/>
        <v>0</v>
      </c>
      <c r="W39" s="35">
        <f t="shared" si="18"/>
        <v>0</v>
      </c>
      <c r="X39" s="35">
        <f t="shared" si="18"/>
        <v>0</v>
      </c>
      <c r="Y39" s="35">
        <f t="shared" si="18"/>
        <v>0</v>
      </c>
      <c r="Z39" s="35">
        <f t="shared" si="18"/>
        <v>0</v>
      </c>
      <c r="AA39" s="35">
        <f t="shared" si="18"/>
        <v>0</v>
      </c>
      <c r="AD39" s="26"/>
    </row>
    <row r="40" spans="1:30" s="26" customFormat="1" ht="24" customHeight="1" x14ac:dyDescent="0.2">
      <c r="A40" s="227">
        <v>17</v>
      </c>
      <c r="B40" s="228" t="s">
        <v>50</v>
      </c>
      <c r="C40" s="230">
        <v>22500</v>
      </c>
      <c r="D40" s="48" t="s">
        <v>51</v>
      </c>
      <c r="E40" s="37"/>
      <c r="F40" s="39"/>
      <c r="G40" s="39"/>
      <c r="H40" s="32"/>
      <c r="I40" s="32"/>
      <c r="J40" s="32"/>
      <c r="K40" s="32"/>
      <c r="L40" s="32"/>
      <c r="M40" s="32"/>
      <c r="N40" s="32"/>
      <c r="O40" s="32"/>
      <c r="P40" s="32"/>
      <c r="Q40" s="32"/>
      <c r="R40" s="32"/>
      <c r="S40" s="32"/>
      <c r="T40" s="39"/>
      <c r="U40" s="32"/>
      <c r="V40" s="32"/>
      <c r="W40" s="32"/>
      <c r="X40" s="32"/>
      <c r="Y40" s="32"/>
      <c r="Z40" s="32"/>
      <c r="AA40" s="32"/>
    </row>
    <row r="41" spans="1:30" s="36" customFormat="1" ht="23.45" customHeight="1" x14ac:dyDescent="0.2">
      <c r="A41" s="227"/>
      <c r="B41" s="229"/>
      <c r="C41" s="231"/>
      <c r="D41" s="33" t="s">
        <v>36</v>
      </c>
      <c r="E41" s="42"/>
      <c r="F41" s="35">
        <f t="shared" ref="F41:AA41" si="19">SUM(F40*$C$40)</f>
        <v>0</v>
      </c>
      <c r="G41" s="35">
        <f t="shared" si="19"/>
        <v>0</v>
      </c>
      <c r="H41" s="35">
        <f t="shared" si="19"/>
        <v>0</v>
      </c>
      <c r="I41" s="35">
        <f t="shared" si="19"/>
        <v>0</v>
      </c>
      <c r="J41" s="35">
        <f t="shared" si="19"/>
        <v>0</v>
      </c>
      <c r="K41" s="35">
        <f t="shared" si="19"/>
        <v>0</v>
      </c>
      <c r="L41" s="35">
        <f t="shared" si="19"/>
        <v>0</v>
      </c>
      <c r="M41" s="35">
        <f t="shared" si="19"/>
        <v>0</v>
      </c>
      <c r="N41" s="35">
        <f t="shared" si="19"/>
        <v>0</v>
      </c>
      <c r="O41" s="35">
        <f t="shared" si="19"/>
        <v>0</v>
      </c>
      <c r="P41" s="35">
        <f t="shared" si="19"/>
        <v>0</v>
      </c>
      <c r="Q41" s="35">
        <f t="shared" si="19"/>
        <v>0</v>
      </c>
      <c r="R41" s="35">
        <f t="shared" si="19"/>
        <v>0</v>
      </c>
      <c r="S41" s="35">
        <f t="shared" si="19"/>
        <v>0</v>
      </c>
      <c r="T41" s="35">
        <f t="shared" si="19"/>
        <v>0</v>
      </c>
      <c r="U41" s="35">
        <f t="shared" si="19"/>
        <v>0</v>
      </c>
      <c r="V41" s="35">
        <f t="shared" si="19"/>
        <v>0</v>
      </c>
      <c r="W41" s="35">
        <f t="shared" si="19"/>
        <v>0</v>
      </c>
      <c r="X41" s="35">
        <f t="shared" si="19"/>
        <v>0</v>
      </c>
      <c r="Y41" s="35">
        <f t="shared" si="19"/>
        <v>0</v>
      </c>
      <c r="Z41" s="35">
        <f t="shared" si="19"/>
        <v>0</v>
      </c>
      <c r="AA41" s="35">
        <f t="shared" si="19"/>
        <v>0</v>
      </c>
      <c r="AD41" s="26"/>
    </row>
    <row r="42" spans="1:30" s="26" customFormat="1" ht="24" customHeight="1" x14ac:dyDescent="0.2">
      <c r="A42" s="227">
        <v>18</v>
      </c>
      <c r="B42" s="228" t="s">
        <v>170</v>
      </c>
      <c r="C42" s="230">
        <v>52000</v>
      </c>
      <c r="D42" s="48" t="s">
        <v>40</v>
      </c>
      <c r="E42" s="37"/>
      <c r="F42" s="39"/>
      <c r="G42" s="39"/>
      <c r="H42" s="32"/>
      <c r="I42" s="32"/>
      <c r="J42" s="32"/>
      <c r="K42" s="32"/>
      <c r="L42" s="32"/>
      <c r="M42" s="32"/>
      <c r="N42" s="32"/>
      <c r="O42" s="32"/>
      <c r="P42" s="32"/>
      <c r="Q42" s="32"/>
      <c r="R42" s="32"/>
      <c r="S42" s="32"/>
      <c r="T42" s="39"/>
      <c r="U42" s="32"/>
      <c r="V42" s="32"/>
      <c r="W42" s="32"/>
      <c r="X42" s="32"/>
      <c r="Y42" s="32"/>
      <c r="Z42" s="32"/>
      <c r="AA42" s="32"/>
    </row>
    <row r="43" spans="1:30" s="36" customFormat="1" ht="19.149999999999999" customHeight="1" x14ac:dyDescent="0.2">
      <c r="A43" s="227"/>
      <c r="B43" s="229"/>
      <c r="C43" s="231"/>
      <c r="D43" s="33" t="s">
        <v>36</v>
      </c>
      <c r="E43" s="42"/>
      <c r="F43" s="35">
        <f t="shared" ref="F43:Q43" si="20">SUM(F42*$C$42)</f>
        <v>0</v>
      </c>
      <c r="G43" s="35">
        <f t="shared" si="20"/>
        <v>0</v>
      </c>
      <c r="H43" s="35">
        <f t="shared" si="20"/>
        <v>0</v>
      </c>
      <c r="I43" s="35">
        <f t="shared" si="20"/>
        <v>0</v>
      </c>
      <c r="J43" s="35">
        <f t="shared" si="20"/>
        <v>0</v>
      </c>
      <c r="K43" s="35">
        <f t="shared" si="20"/>
        <v>0</v>
      </c>
      <c r="L43" s="35">
        <f t="shared" si="20"/>
        <v>0</v>
      </c>
      <c r="M43" s="35">
        <f t="shared" si="20"/>
        <v>0</v>
      </c>
      <c r="N43" s="35">
        <f t="shared" si="20"/>
        <v>0</v>
      </c>
      <c r="O43" s="35">
        <f t="shared" si="20"/>
        <v>0</v>
      </c>
      <c r="P43" s="35">
        <f t="shared" si="20"/>
        <v>0</v>
      </c>
      <c r="Q43" s="35">
        <f t="shared" si="20"/>
        <v>0</v>
      </c>
      <c r="R43" s="35">
        <f>SUM(R42*$C$42)</f>
        <v>0</v>
      </c>
      <c r="S43" s="35">
        <f t="shared" ref="S43:AA43" si="21">SUM(S42*$C$42)</f>
        <v>0</v>
      </c>
      <c r="T43" s="35">
        <f t="shared" si="21"/>
        <v>0</v>
      </c>
      <c r="U43" s="35">
        <f t="shared" si="21"/>
        <v>0</v>
      </c>
      <c r="V43" s="35">
        <f t="shared" si="21"/>
        <v>0</v>
      </c>
      <c r="W43" s="35">
        <f t="shared" si="21"/>
        <v>0</v>
      </c>
      <c r="X43" s="35">
        <f t="shared" si="21"/>
        <v>0</v>
      </c>
      <c r="Y43" s="35">
        <f t="shared" si="21"/>
        <v>0</v>
      </c>
      <c r="Z43" s="35">
        <f t="shared" si="21"/>
        <v>0</v>
      </c>
      <c r="AA43" s="35">
        <f t="shared" si="21"/>
        <v>0</v>
      </c>
    </row>
    <row r="44" spans="1:30" s="26" customFormat="1" ht="24" customHeight="1" x14ac:dyDescent="0.2">
      <c r="A44" s="227">
        <v>19</v>
      </c>
      <c r="B44" s="228" t="s">
        <v>52</v>
      </c>
      <c r="C44" s="230">
        <v>263000</v>
      </c>
      <c r="D44" s="48" t="s">
        <v>40</v>
      </c>
      <c r="E44" s="32"/>
      <c r="F44" s="32"/>
      <c r="G44" s="32"/>
      <c r="H44" s="32"/>
      <c r="I44" s="32"/>
      <c r="J44" s="32"/>
      <c r="K44" s="32"/>
      <c r="L44" s="32"/>
      <c r="M44" s="32"/>
      <c r="N44" s="32"/>
      <c r="O44" s="32"/>
      <c r="P44" s="32"/>
      <c r="Q44" s="32"/>
      <c r="R44" s="32"/>
      <c r="S44" s="32"/>
      <c r="T44" s="39"/>
      <c r="U44" s="32"/>
      <c r="V44" s="32"/>
      <c r="W44" s="32"/>
      <c r="X44" s="32"/>
      <c r="Y44" s="32"/>
      <c r="Z44" s="32"/>
      <c r="AA44" s="32"/>
    </row>
    <row r="45" spans="1:30" s="36" customFormat="1" ht="23.45" customHeight="1" x14ac:dyDescent="0.2">
      <c r="A45" s="227"/>
      <c r="B45" s="229"/>
      <c r="C45" s="231"/>
      <c r="D45" s="33" t="s">
        <v>36</v>
      </c>
      <c r="E45" s="34"/>
      <c r="F45" s="35">
        <f t="shared" ref="F45:AA45" si="22">SUM(F44*$C$44)</f>
        <v>0</v>
      </c>
      <c r="G45" s="35">
        <f t="shared" si="22"/>
        <v>0</v>
      </c>
      <c r="H45" s="35">
        <f t="shared" si="22"/>
        <v>0</v>
      </c>
      <c r="I45" s="35"/>
      <c r="J45" s="35">
        <f t="shared" si="22"/>
        <v>0</v>
      </c>
      <c r="K45" s="35">
        <f t="shared" si="22"/>
        <v>0</v>
      </c>
      <c r="L45" s="35">
        <f t="shared" si="22"/>
        <v>0</v>
      </c>
      <c r="M45" s="35">
        <f t="shared" si="22"/>
        <v>0</v>
      </c>
      <c r="N45" s="35">
        <f t="shared" si="22"/>
        <v>0</v>
      </c>
      <c r="O45" s="35">
        <f t="shared" si="22"/>
        <v>0</v>
      </c>
      <c r="P45" s="35">
        <f t="shared" si="22"/>
        <v>0</v>
      </c>
      <c r="Q45" s="35">
        <f t="shared" si="22"/>
        <v>0</v>
      </c>
      <c r="R45" s="35">
        <f t="shared" si="22"/>
        <v>0</v>
      </c>
      <c r="S45" s="35">
        <f t="shared" si="22"/>
        <v>0</v>
      </c>
      <c r="T45" s="35">
        <f t="shared" si="22"/>
        <v>0</v>
      </c>
      <c r="U45" s="35">
        <f t="shared" si="22"/>
        <v>0</v>
      </c>
      <c r="V45" s="35">
        <f t="shared" si="22"/>
        <v>0</v>
      </c>
      <c r="W45" s="35">
        <f t="shared" si="22"/>
        <v>0</v>
      </c>
      <c r="X45" s="35">
        <f t="shared" si="22"/>
        <v>0</v>
      </c>
      <c r="Y45" s="35">
        <f t="shared" si="22"/>
        <v>0</v>
      </c>
      <c r="Z45" s="35">
        <f t="shared" si="22"/>
        <v>0</v>
      </c>
      <c r="AA45" s="35">
        <f t="shared" si="22"/>
        <v>0</v>
      </c>
    </row>
    <row r="46" spans="1:30" s="26" customFormat="1" ht="24" customHeight="1" x14ac:dyDescent="0.2">
      <c r="A46" s="227">
        <v>20</v>
      </c>
      <c r="B46" s="228" t="s">
        <v>53</v>
      </c>
      <c r="C46" s="230">
        <v>15000</v>
      </c>
      <c r="D46" s="48" t="s">
        <v>54</v>
      </c>
      <c r="E46" s="37"/>
      <c r="F46" s="39"/>
      <c r="G46" s="39"/>
      <c r="H46" s="32"/>
      <c r="I46" s="32"/>
      <c r="J46" s="32"/>
      <c r="K46" s="32"/>
      <c r="L46" s="32"/>
      <c r="M46" s="32"/>
      <c r="N46" s="32"/>
      <c r="O46" s="32"/>
      <c r="P46" s="32"/>
      <c r="Q46" s="32"/>
      <c r="R46" s="32"/>
      <c r="S46" s="32"/>
      <c r="T46" s="39"/>
      <c r="U46" s="32"/>
      <c r="V46" s="32"/>
      <c r="W46" s="32"/>
      <c r="X46" s="32"/>
      <c r="Y46" s="32"/>
      <c r="Z46" s="32"/>
      <c r="AA46" s="32"/>
      <c r="AB46" s="36"/>
    </row>
    <row r="47" spans="1:30" s="36" customFormat="1" ht="23.45" customHeight="1" x14ac:dyDescent="0.2">
      <c r="A47" s="227"/>
      <c r="B47" s="229"/>
      <c r="C47" s="231"/>
      <c r="D47" s="33" t="s">
        <v>36</v>
      </c>
      <c r="E47" s="42"/>
      <c r="F47" s="35">
        <f t="shared" ref="F47:AA47" si="23">SUM(F46*$C$46)</f>
        <v>0</v>
      </c>
      <c r="G47" s="35">
        <f t="shared" si="23"/>
        <v>0</v>
      </c>
      <c r="H47" s="35">
        <f t="shared" si="23"/>
        <v>0</v>
      </c>
      <c r="I47" s="35">
        <f t="shared" si="23"/>
        <v>0</v>
      </c>
      <c r="J47" s="35">
        <f t="shared" si="23"/>
        <v>0</v>
      </c>
      <c r="K47" s="35">
        <f t="shared" si="23"/>
        <v>0</v>
      </c>
      <c r="L47" s="35">
        <f t="shared" si="23"/>
        <v>0</v>
      </c>
      <c r="M47" s="35"/>
      <c r="N47" s="35">
        <f t="shared" si="23"/>
        <v>0</v>
      </c>
      <c r="O47" s="35">
        <f t="shared" si="23"/>
        <v>0</v>
      </c>
      <c r="P47" s="35">
        <f t="shared" si="23"/>
        <v>0</v>
      </c>
      <c r="Q47" s="35">
        <f t="shared" si="23"/>
        <v>0</v>
      </c>
      <c r="R47" s="35">
        <f t="shared" si="23"/>
        <v>0</v>
      </c>
      <c r="S47" s="35">
        <f t="shared" si="23"/>
        <v>0</v>
      </c>
      <c r="T47" s="35">
        <f t="shared" si="23"/>
        <v>0</v>
      </c>
      <c r="U47" s="35">
        <f t="shared" si="23"/>
        <v>0</v>
      </c>
      <c r="V47" s="35">
        <f t="shared" si="23"/>
        <v>0</v>
      </c>
      <c r="W47" s="35">
        <f t="shared" si="23"/>
        <v>0</v>
      </c>
      <c r="X47" s="35">
        <f t="shared" si="23"/>
        <v>0</v>
      </c>
      <c r="Y47" s="35">
        <f t="shared" si="23"/>
        <v>0</v>
      </c>
      <c r="Z47" s="35">
        <f t="shared" si="23"/>
        <v>0</v>
      </c>
      <c r="AA47" s="35">
        <f t="shared" si="23"/>
        <v>0</v>
      </c>
    </row>
    <row r="48" spans="1:30" s="26" customFormat="1" ht="24" customHeight="1" x14ac:dyDescent="0.2">
      <c r="A48" s="227">
        <v>21</v>
      </c>
      <c r="B48" s="228" t="s">
        <v>55</v>
      </c>
      <c r="C48" s="230">
        <v>3750</v>
      </c>
      <c r="D48" s="48" t="s">
        <v>54</v>
      </c>
      <c r="E48" s="37"/>
      <c r="F48" s="39"/>
      <c r="G48" s="39"/>
      <c r="H48" s="32"/>
      <c r="I48" s="32"/>
      <c r="J48" s="32"/>
      <c r="K48" s="32"/>
      <c r="L48" s="32"/>
      <c r="M48" s="32"/>
      <c r="N48" s="32"/>
      <c r="O48" s="32"/>
      <c r="P48" s="32"/>
      <c r="Q48" s="32"/>
      <c r="R48" s="32"/>
      <c r="S48" s="32"/>
      <c r="T48" s="39"/>
      <c r="U48" s="50"/>
      <c r="V48" s="32"/>
      <c r="W48" s="32"/>
      <c r="X48" s="32"/>
      <c r="Y48" s="32"/>
      <c r="Z48" s="32"/>
      <c r="AA48" s="32"/>
    </row>
    <row r="49" spans="1:27" s="36" customFormat="1" ht="23.45" customHeight="1" x14ac:dyDescent="0.2">
      <c r="A49" s="227"/>
      <c r="B49" s="229"/>
      <c r="C49" s="231"/>
      <c r="D49" s="33" t="s">
        <v>36</v>
      </c>
      <c r="E49" s="41"/>
      <c r="F49" s="35">
        <f t="shared" ref="F49:AA49" si="24">SUM(F48*$C$48)</f>
        <v>0</v>
      </c>
      <c r="G49" s="35">
        <f t="shared" si="24"/>
        <v>0</v>
      </c>
      <c r="H49" s="35">
        <f t="shared" si="24"/>
        <v>0</v>
      </c>
      <c r="I49" s="35">
        <f t="shared" si="24"/>
        <v>0</v>
      </c>
      <c r="J49" s="35">
        <f t="shared" si="24"/>
        <v>0</v>
      </c>
      <c r="K49" s="35">
        <f t="shared" si="24"/>
        <v>0</v>
      </c>
      <c r="L49" s="35">
        <f t="shared" si="24"/>
        <v>0</v>
      </c>
      <c r="M49" s="35">
        <f t="shared" si="24"/>
        <v>0</v>
      </c>
      <c r="N49" s="35">
        <f t="shared" si="24"/>
        <v>0</v>
      </c>
      <c r="O49" s="35">
        <f t="shared" si="24"/>
        <v>0</v>
      </c>
      <c r="P49" s="35">
        <f t="shared" si="24"/>
        <v>0</v>
      </c>
      <c r="Q49" s="35">
        <f t="shared" si="24"/>
        <v>0</v>
      </c>
      <c r="R49" s="35">
        <f t="shared" si="24"/>
        <v>0</v>
      </c>
      <c r="S49" s="35">
        <f t="shared" si="24"/>
        <v>0</v>
      </c>
      <c r="T49" s="35">
        <f t="shared" si="24"/>
        <v>0</v>
      </c>
      <c r="U49" s="35">
        <f t="shared" si="24"/>
        <v>0</v>
      </c>
      <c r="V49" s="35">
        <f t="shared" si="24"/>
        <v>0</v>
      </c>
      <c r="W49" s="35">
        <f t="shared" si="24"/>
        <v>0</v>
      </c>
      <c r="X49" s="35">
        <f t="shared" si="24"/>
        <v>0</v>
      </c>
      <c r="Y49" s="35">
        <f t="shared" si="24"/>
        <v>0</v>
      </c>
      <c r="Z49" s="35">
        <f t="shared" si="24"/>
        <v>0</v>
      </c>
      <c r="AA49" s="35">
        <f t="shared" si="24"/>
        <v>0</v>
      </c>
    </row>
    <row r="50" spans="1:27" s="26" customFormat="1" ht="24" customHeight="1" x14ac:dyDescent="0.2">
      <c r="A50" s="227">
        <v>22</v>
      </c>
      <c r="B50" s="228" t="s">
        <v>188</v>
      </c>
      <c r="C50" s="230">
        <v>46000</v>
      </c>
      <c r="D50" s="48" t="s">
        <v>35</v>
      </c>
      <c r="E50" s="37"/>
      <c r="F50" s="39"/>
      <c r="G50" s="39"/>
      <c r="H50" s="38"/>
      <c r="I50" s="38"/>
      <c r="J50" s="32"/>
      <c r="K50" s="32"/>
      <c r="L50" s="39"/>
      <c r="M50" s="39"/>
      <c r="N50" s="39"/>
      <c r="O50" s="39"/>
      <c r="P50" s="39"/>
      <c r="Q50" s="32"/>
      <c r="R50" s="32"/>
      <c r="S50" s="39"/>
      <c r="T50" s="39"/>
      <c r="U50" s="39"/>
      <c r="V50" s="39"/>
      <c r="W50" s="39"/>
      <c r="X50" s="39"/>
      <c r="Y50" s="39"/>
      <c r="Z50" s="39"/>
      <c r="AA50" s="32"/>
    </row>
    <row r="51" spans="1:27" s="36" customFormat="1" ht="23.45" customHeight="1" x14ac:dyDescent="0.2">
      <c r="A51" s="227"/>
      <c r="B51" s="229"/>
      <c r="C51" s="231"/>
      <c r="D51" s="33" t="s">
        <v>36</v>
      </c>
      <c r="E51" s="34"/>
      <c r="F51" s="35">
        <f t="shared" ref="F51:AA51" si="25">SUM(F50*$C$50)</f>
        <v>0</v>
      </c>
      <c r="G51" s="35">
        <f t="shared" si="25"/>
        <v>0</v>
      </c>
      <c r="H51" s="35">
        <f t="shared" si="25"/>
        <v>0</v>
      </c>
      <c r="I51" s="35">
        <f t="shared" si="25"/>
        <v>0</v>
      </c>
      <c r="J51" s="35">
        <f t="shared" si="25"/>
        <v>0</v>
      </c>
      <c r="K51" s="35">
        <f t="shared" si="25"/>
        <v>0</v>
      </c>
      <c r="L51" s="35">
        <f t="shared" si="25"/>
        <v>0</v>
      </c>
      <c r="M51" s="35">
        <f t="shared" si="25"/>
        <v>0</v>
      </c>
      <c r="N51" s="35">
        <f t="shared" si="25"/>
        <v>0</v>
      </c>
      <c r="O51" s="35">
        <f t="shared" si="25"/>
        <v>0</v>
      </c>
      <c r="P51" s="35">
        <f t="shared" si="25"/>
        <v>0</v>
      </c>
      <c r="Q51" s="35">
        <f t="shared" si="25"/>
        <v>0</v>
      </c>
      <c r="R51" s="35">
        <f t="shared" si="25"/>
        <v>0</v>
      </c>
      <c r="S51" s="35">
        <f t="shared" si="25"/>
        <v>0</v>
      </c>
      <c r="T51" s="35">
        <f t="shared" si="25"/>
        <v>0</v>
      </c>
      <c r="U51" s="35">
        <f t="shared" si="25"/>
        <v>0</v>
      </c>
      <c r="V51" s="35">
        <f t="shared" si="25"/>
        <v>0</v>
      </c>
      <c r="W51" s="35">
        <f t="shared" si="25"/>
        <v>0</v>
      </c>
      <c r="X51" s="35">
        <f t="shared" si="25"/>
        <v>0</v>
      </c>
      <c r="Y51" s="35">
        <f t="shared" si="25"/>
        <v>0</v>
      </c>
      <c r="Z51" s="35">
        <f t="shared" si="25"/>
        <v>0</v>
      </c>
      <c r="AA51" s="35">
        <f t="shared" si="25"/>
        <v>0</v>
      </c>
    </row>
    <row r="52" spans="1:27" x14ac:dyDescent="0.2">
      <c r="D52" s="3" t="s">
        <v>56</v>
      </c>
    </row>
  </sheetData>
  <customSheetViews>
    <customSheetView guid="{05BB8BA1-F51C-4B7A-A824-0FCA64CAF294}" scale="70" zeroValues="0" hiddenColumns="1">
      <pane xSplit="3" ySplit="7" topLeftCell="D8" activePane="bottomRight" state="frozen"/>
      <selection pane="bottomRight" activeCell="AA7" sqref="AA7"/>
      <pageMargins left="0" right="0" top="0.25" bottom="0" header="0.3" footer="0.05"/>
      <printOptions horizontalCentered="1" verticalCentered="1"/>
      <pageSetup paperSize="5" scale="90" orientation="landscape" r:id="rId1"/>
      <headerFooter>
        <oddFooter>&amp;L&amp;9Page &amp;P of &amp;N</oddFooter>
      </headerFooter>
    </customSheetView>
  </customSheetViews>
  <mergeCells count="71">
    <mergeCell ref="A8:A9"/>
    <mergeCell ref="B8:B9"/>
    <mergeCell ref="C8:C9"/>
    <mergeCell ref="N2:P2"/>
    <mergeCell ref="Y2:Z2"/>
    <mergeCell ref="N3:P3"/>
    <mergeCell ref="N4:P4"/>
    <mergeCell ref="B7:D7"/>
    <mergeCell ref="A10:A11"/>
    <mergeCell ref="B10:B11"/>
    <mergeCell ref="C10:C11"/>
    <mergeCell ref="A12:A13"/>
    <mergeCell ref="B12:B13"/>
    <mergeCell ref="C12:C13"/>
    <mergeCell ref="A14:A15"/>
    <mergeCell ref="B14:B15"/>
    <mergeCell ref="C14:C15"/>
    <mergeCell ref="A16:A17"/>
    <mergeCell ref="B16:B17"/>
    <mergeCell ref="C16:C17"/>
    <mergeCell ref="A18:A19"/>
    <mergeCell ref="B18:B19"/>
    <mergeCell ref="C18:C19"/>
    <mergeCell ref="A20:A21"/>
    <mergeCell ref="B20:B21"/>
    <mergeCell ref="C20:C21"/>
    <mergeCell ref="A22:A23"/>
    <mergeCell ref="B22:B23"/>
    <mergeCell ref="C22:C23"/>
    <mergeCell ref="A24:A25"/>
    <mergeCell ref="B24:B25"/>
    <mergeCell ref="C24:C25"/>
    <mergeCell ref="A26:A27"/>
    <mergeCell ref="B26:B27"/>
    <mergeCell ref="C26:C27"/>
    <mergeCell ref="A28:A29"/>
    <mergeCell ref="B28:B29"/>
    <mergeCell ref="C28:C29"/>
    <mergeCell ref="A30:A31"/>
    <mergeCell ref="B30:B31"/>
    <mergeCell ref="C30:C31"/>
    <mergeCell ref="A32:A33"/>
    <mergeCell ref="B32:B33"/>
    <mergeCell ref="C32:C33"/>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50:A51"/>
    <mergeCell ref="B50:B51"/>
    <mergeCell ref="C50:C51"/>
    <mergeCell ref="A46:A47"/>
    <mergeCell ref="B46:B47"/>
    <mergeCell ref="C46:C47"/>
    <mergeCell ref="A48:A49"/>
    <mergeCell ref="B48:B49"/>
    <mergeCell ref="C48:C49"/>
  </mergeCells>
  <printOptions horizontalCentered="1" verticalCentered="1"/>
  <pageMargins left="0" right="0" top="0.25" bottom="0" header="0.3" footer="0.05"/>
  <pageSetup paperSize="5" scale="90" orientation="landscape" r:id="rId2"/>
  <headerFooter>
    <oddFooter>&amp;L&amp;9Page &amp;P of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B13" sqref="B13"/>
    </sheetView>
  </sheetViews>
  <sheetFormatPr defaultRowHeight="14.25" x14ac:dyDescent="0.2"/>
  <cols>
    <col min="2" max="2" width="78.125" customWidth="1"/>
  </cols>
  <sheetData>
    <row r="2" spans="2:2" x14ac:dyDescent="0.2">
      <c r="B2" t="s">
        <v>58</v>
      </c>
    </row>
    <row r="3" spans="2:2" ht="186" customHeight="1" x14ac:dyDescent="0.2">
      <c r="B3" s="52" t="s">
        <v>57</v>
      </c>
    </row>
  </sheetData>
  <customSheetViews>
    <customSheetView guid="{05BB8BA1-F51C-4B7A-A824-0FCA64CAF294}"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FY19 Chemicals to be Bid </vt:lpstr>
      <vt:lpstr>FY17 Chemicals to be Bid v2</vt:lpstr>
      <vt:lpstr>FY17 Chemicals to be Bid (2)</vt:lpstr>
      <vt:lpstr>FY17 Tally -Final</vt:lpstr>
      <vt:lpstr>Submitters</vt:lpstr>
      <vt:lpstr>'FY17 Chemicals to be Bid (2)'!_Toc365450297</vt:lpstr>
      <vt:lpstr>'FY17 Chemicals to be Bid v2'!_Toc365450297</vt:lpstr>
      <vt:lpstr>'FY19 Chemicals to be Bid '!_Toc365450297</vt:lpstr>
      <vt:lpstr>'FY17 Chemicals to be Bid (2)'!Print_Area</vt:lpstr>
      <vt:lpstr>'FY17 Chemicals to be Bid v2'!Print_Area</vt:lpstr>
      <vt:lpstr>'FY17 Tally -Final'!Print_Area</vt:lpstr>
      <vt:lpstr>'FY19 Chemicals to be Bid '!Print_Area</vt:lpstr>
      <vt:lpstr>'FY17 Tally -Final'!Print_Titles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Fay, CPPB/GCPM/GCPA</dc:creator>
  <cp:lastModifiedBy>Brandon M. Lewis</cp:lastModifiedBy>
  <cp:lastPrinted>2018-05-10T19:32:11Z</cp:lastPrinted>
  <dcterms:created xsi:type="dcterms:W3CDTF">2016-05-27T12:57:33Z</dcterms:created>
  <dcterms:modified xsi:type="dcterms:W3CDTF">2021-03-15T21:48:01Z</dcterms:modified>
</cp:coreProperties>
</file>