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435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9" i="1" l="1"/>
  <c r="D9" i="1"/>
  <c r="C9" i="1"/>
  <c r="B9" i="1"/>
  <c r="E8" i="1"/>
  <c r="D8" i="1"/>
  <c r="C8" i="1"/>
  <c r="B8" i="1"/>
  <c r="H9" i="1" l="1"/>
  <c r="H8" i="1"/>
</calcChain>
</file>

<file path=xl/sharedStrings.xml><?xml version="1.0" encoding="utf-8"?>
<sst xmlns="http://schemas.openxmlformats.org/spreadsheetml/2006/main" count="31" uniqueCount="30">
  <si>
    <t>Evaluation Criteria</t>
  </si>
  <si>
    <t>Total</t>
  </si>
  <si>
    <t>Points</t>
  </si>
  <si>
    <t>Cost</t>
  </si>
  <si>
    <t>Evaluation</t>
  </si>
  <si>
    <t>Proposers Name</t>
  </si>
  <si>
    <t>Experience</t>
  </si>
  <si>
    <t>20 Points</t>
  </si>
  <si>
    <t>10 Points</t>
  </si>
  <si>
    <t>NM</t>
  </si>
  <si>
    <t>Prefernces</t>
  </si>
  <si>
    <t>** Procurement Manager will evaluate the cost proposal based on formula</t>
  </si>
  <si>
    <t xml:space="preserve">        RFP Number</t>
  </si>
  <si>
    <t>Management of Walter Gerrells Performing Arts Center</t>
  </si>
  <si>
    <t>2017-31</t>
  </si>
  <si>
    <t>Management</t>
  </si>
  <si>
    <t>Services</t>
  </si>
  <si>
    <t>Marketing</t>
  </si>
  <si>
    <t>Plan</t>
  </si>
  <si>
    <t>Mgt. and Marketing</t>
  </si>
  <si>
    <t xml:space="preserve">Economic </t>
  </si>
  <si>
    <t>Development</t>
  </si>
  <si>
    <t>50 Points</t>
  </si>
  <si>
    <t>15 Points</t>
  </si>
  <si>
    <t>5 Points</t>
  </si>
  <si>
    <t>100 Points</t>
  </si>
  <si>
    <t xml:space="preserve">  RFP Title</t>
  </si>
  <si>
    <t>VenuWorks</t>
  </si>
  <si>
    <t>N/A</t>
  </si>
  <si>
    <t>MSL Productions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</si>
</sst>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4" fontId="0" fillId="0" borderId="0" xfId="1" applyFont="1"/>
    <xf numFmtId="37" fontId="0" fillId="0" borderId="0" xfId="1" applyNumberFormat="1" applyFont="1"/>
    <xf numFmtId="44" fontId="0" fillId="0" borderId="0" xfId="0" applyNumberFormat="1"/>
    <xf numFmtId="0" fontId="0" fillId="0" borderId="0" xfId="0" applyFill="1"/>
    <xf numFmtId="44" fontId="0" fillId="0" borderId="0" xfId="1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6" fillId="0" borderId="6" xfId="0" applyFont="1" applyBorder="1" applyAlignment="1">
      <alignment horizontal="center"/>
    </xf>
    <xf numFmtId="0" fontId="7" fillId="0" borderId="1" xfId="0" applyFont="1" applyBorder="1"/>
    <xf numFmtId="0" fontId="3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0" xfId="0" applyFont="1"/>
    <xf numFmtId="2" fontId="5" fillId="0" borderId="4" xfId="0" applyNumberFormat="1" applyFont="1" applyBorder="1" applyAlignment="1">
      <alignment horizontal="center"/>
    </xf>
    <xf numFmtId="0" fontId="11" fillId="0" borderId="0" xfId="0" applyFont="1"/>
    <xf numFmtId="0" fontId="6" fillId="0" borderId="0" xfId="0" applyFont="1" applyFill="1" applyBorder="1"/>
    <xf numFmtId="0" fontId="12" fillId="0" borderId="0" xfId="0" applyFont="1"/>
    <xf numFmtId="2" fontId="5" fillId="0" borderId="4" xfId="0" applyNumberFormat="1" applyFont="1" applyBorder="1" applyAlignment="1">
      <alignment horizontal="left"/>
    </xf>
    <xf numFmtId="0" fontId="10" fillId="0" borderId="3" xfId="0" applyFont="1" applyBorder="1"/>
    <xf numFmtId="0" fontId="10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7" xfId="0" applyFont="1" applyBorder="1" applyAlignment="1">
      <alignment horizontal="left"/>
    </xf>
    <xf numFmtId="2" fontId="9" fillId="2" borderId="4" xfId="1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A8" sqref="A8"/>
    </sheetView>
  </sheetViews>
  <sheetFormatPr defaultRowHeight="15" x14ac:dyDescent="0.25"/>
  <cols>
    <col min="1" max="1" width="17.28515625" customWidth="1"/>
    <col min="2" max="3" width="15.42578125" customWidth="1"/>
    <col min="4" max="4" width="20" customWidth="1"/>
    <col min="5" max="5" width="14.28515625" customWidth="1"/>
    <col min="6" max="6" width="11.42578125" customWidth="1"/>
    <col min="7" max="7" width="14.140625" customWidth="1"/>
    <col min="8" max="8" width="11.140625" bestFit="1" customWidth="1"/>
  </cols>
  <sheetData>
    <row r="1" spans="1:10" ht="21" x14ac:dyDescent="0.35">
      <c r="A1" s="9" t="s">
        <v>0</v>
      </c>
      <c r="B1" s="9"/>
      <c r="C1" s="9"/>
      <c r="D1" s="10"/>
      <c r="E1" s="10"/>
      <c r="F1" s="10"/>
      <c r="G1" s="10"/>
      <c r="H1" s="10"/>
      <c r="I1" s="21"/>
      <c r="J1" s="21"/>
    </row>
    <row r="2" spans="1:10" ht="21" x14ac:dyDescent="0.35">
      <c r="A2" s="11" t="s">
        <v>26</v>
      </c>
      <c r="B2" s="8" t="s">
        <v>13</v>
      </c>
      <c r="C2" s="8"/>
      <c r="D2" s="8"/>
      <c r="E2" s="8"/>
      <c r="F2" s="10"/>
      <c r="G2" s="10"/>
      <c r="H2" s="10"/>
      <c r="I2" s="21"/>
      <c r="J2" s="21"/>
    </row>
    <row r="3" spans="1:10" ht="21" x14ac:dyDescent="0.35">
      <c r="A3" s="11" t="s">
        <v>12</v>
      </c>
      <c r="B3" s="11" t="s">
        <v>14</v>
      </c>
      <c r="C3" s="8"/>
      <c r="D3" s="8"/>
      <c r="E3" s="8"/>
      <c r="F3" s="10"/>
      <c r="G3" s="10"/>
      <c r="H3" s="10"/>
      <c r="I3" s="21"/>
      <c r="J3" s="21"/>
    </row>
    <row r="4" spans="1:10" ht="21" x14ac:dyDescent="0.35">
      <c r="A4" s="11"/>
      <c r="B4" s="11">
        <v>1</v>
      </c>
      <c r="C4" s="11">
        <v>2</v>
      </c>
      <c r="D4" s="11">
        <v>3</v>
      </c>
      <c r="E4" s="11">
        <v>4</v>
      </c>
      <c r="F4" s="10"/>
      <c r="G4" s="10"/>
      <c r="H4" s="10"/>
      <c r="I4" s="21"/>
      <c r="J4" s="21"/>
    </row>
    <row r="5" spans="1:10" ht="21" x14ac:dyDescent="0.35">
      <c r="A5" s="12"/>
      <c r="B5" s="25" t="s">
        <v>15</v>
      </c>
      <c r="C5" s="25" t="s">
        <v>17</v>
      </c>
      <c r="D5" s="25" t="s">
        <v>19</v>
      </c>
      <c r="E5" s="11" t="s">
        <v>20</v>
      </c>
      <c r="F5" s="13" t="s">
        <v>3</v>
      </c>
      <c r="G5" s="29" t="s">
        <v>9</v>
      </c>
      <c r="H5" s="31" t="s">
        <v>1</v>
      </c>
      <c r="I5" s="21"/>
      <c r="J5" s="21"/>
    </row>
    <row r="6" spans="1:10" ht="21" x14ac:dyDescent="0.35">
      <c r="A6" s="14"/>
      <c r="B6" s="26" t="s">
        <v>16</v>
      </c>
      <c r="C6" s="26" t="s">
        <v>18</v>
      </c>
      <c r="D6" s="26" t="s">
        <v>6</v>
      </c>
      <c r="E6" s="26" t="s">
        <v>21</v>
      </c>
      <c r="F6" s="28" t="s">
        <v>4</v>
      </c>
      <c r="G6" s="30" t="s">
        <v>10</v>
      </c>
      <c r="H6" s="32" t="s">
        <v>2</v>
      </c>
      <c r="I6" s="21"/>
      <c r="J6" s="21"/>
    </row>
    <row r="7" spans="1:10" ht="21" x14ac:dyDescent="0.35">
      <c r="A7" s="27" t="s">
        <v>5</v>
      </c>
      <c r="B7" s="26" t="s">
        <v>23</v>
      </c>
      <c r="C7" s="26" t="s">
        <v>8</v>
      </c>
      <c r="D7" s="26" t="s">
        <v>7</v>
      </c>
      <c r="E7" s="15" t="s">
        <v>24</v>
      </c>
      <c r="F7" s="16" t="s">
        <v>22</v>
      </c>
      <c r="G7" s="30"/>
      <c r="H7" s="32" t="s">
        <v>25</v>
      </c>
      <c r="I7" s="21"/>
      <c r="J7" s="21"/>
    </row>
    <row r="8" spans="1:10" ht="24.95" customHeight="1" x14ac:dyDescent="0.35">
      <c r="A8" s="33" t="s">
        <v>29</v>
      </c>
      <c r="B8" s="18">
        <f>(10+12+13+13+12+15+15+12)/8</f>
        <v>12.75</v>
      </c>
      <c r="C8" s="18">
        <f>(8+8+8+7+10+10+10+5)/8</f>
        <v>8.25</v>
      </c>
      <c r="D8" s="18">
        <f>(15+11+18+19+11+16+20+8)/8</f>
        <v>14.75</v>
      </c>
      <c r="E8" s="18">
        <f>(3+5+4+4+5+5+5+0)/8</f>
        <v>3.875</v>
      </c>
      <c r="F8" s="34">
        <v>47.48</v>
      </c>
      <c r="G8" s="35" t="s">
        <v>28</v>
      </c>
      <c r="H8" s="18">
        <f>SUM(B8:G8)</f>
        <v>87.10499999999999</v>
      </c>
      <c r="I8" s="21"/>
      <c r="J8" s="21"/>
    </row>
    <row r="9" spans="1:10" ht="24.95" customHeight="1" x14ac:dyDescent="0.35">
      <c r="A9" s="33" t="s">
        <v>27</v>
      </c>
      <c r="B9" s="18">
        <f>(5+10+12+11+15+0+5+12)/8</f>
        <v>8.75</v>
      </c>
      <c r="C9" s="18">
        <f>(2+8+9+9+10+0+3+7)/8</f>
        <v>6</v>
      </c>
      <c r="D9" s="18">
        <f>(5+10+20+20+20+4+10+8)/8</f>
        <v>12.125</v>
      </c>
      <c r="E9" s="18">
        <f>(2+3+4+3+5+0+0)/7</f>
        <v>2.4285714285714284</v>
      </c>
      <c r="F9" s="34">
        <v>39.270000000000003</v>
      </c>
      <c r="G9" s="35" t="s">
        <v>28</v>
      </c>
      <c r="H9" s="18">
        <f>SUM(B9:G9)</f>
        <v>68.573571428571427</v>
      </c>
      <c r="I9" s="21"/>
      <c r="J9" s="21"/>
    </row>
    <row r="10" spans="1:10" ht="24.95" customHeight="1" x14ac:dyDescent="0.35">
      <c r="A10" s="24"/>
      <c r="B10" s="22"/>
      <c r="C10" s="18"/>
      <c r="D10" s="18"/>
      <c r="E10" s="18"/>
      <c r="F10" s="35"/>
      <c r="G10" s="35"/>
      <c r="H10" s="18"/>
      <c r="I10" s="21"/>
      <c r="J10" s="21"/>
    </row>
    <row r="11" spans="1:10" ht="24.95" customHeight="1" x14ac:dyDescent="0.35">
      <c r="A11" s="23"/>
      <c r="B11" s="22"/>
      <c r="C11" s="18"/>
      <c r="D11" s="18"/>
      <c r="E11" s="18"/>
      <c r="F11" s="35"/>
      <c r="G11" s="35"/>
      <c r="H11" s="18"/>
      <c r="I11" s="21"/>
      <c r="J11" s="21"/>
    </row>
    <row r="12" spans="1:10" ht="21" x14ac:dyDescent="0.35">
      <c r="A12" s="19" t="s">
        <v>11</v>
      </c>
      <c r="B12" s="19"/>
      <c r="C12" s="10"/>
      <c r="D12" s="10"/>
      <c r="E12" s="10"/>
      <c r="F12" s="10"/>
      <c r="G12" s="10"/>
      <c r="H12" s="10"/>
      <c r="I12" s="21"/>
      <c r="J12" s="21"/>
    </row>
    <row r="13" spans="1:10" ht="21" x14ac:dyDescent="0.35">
      <c r="A13" s="20"/>
      <c r="B13" s="10"/>
      <c r="C13" s="10"/>
      <c r="D13" s="20"/>
      <c r="E13" s="20"/>
      <c r="F13" s="10"/>
      <c r="G13" s="10"/>
      <c r="H13" s="10"/>
      <c r="I13" s="21"/>
      <c r="J13" s="21"/>
    </row>
    <row r="14" spans="1:10" ht="21" x14ac:dyDescent="0.35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0" ht="21" x14ac:dyDescent="0.3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21" x14ac:dyDescent="0.35">
      <c r="A16" s="21"/>
      <c r="B16" s="21"/>
      <c r="C16" s="21"/>
      <c r="D16" s="21"/>
      <c r="E16" s="21"/>
      <c r="F16" s="21"/>
      <c r="G16" s="21"/>
      <c r="H16" s="21"/>
      <c r="I16" s="21"/>
      <c r="J16" s="21"/>
    </row>
    <row r="18" spans="1:5" x14ac:dyDescent="0.25">
      <c r="A18" s="1"/>
      <c r="B18" s="1"/>
      <c r="C18" s="1"/>
      <c r="D18" s="2"/>
      <c r="E18" s="2"/>
    </row>
    <row r="19" spans="1:5" ht="15.75" x14ac:dyDescent="0.25">
      <c r="A19" s="17"/>
    </row>
    <row r="20" spans="1:5" x14ac:dyDescent="0.25">
      <c r="B20" s="3"/>
      <c r="C20" s="3"/>
      <c r="D20" s="3"/>
      <c r="E20" s="3"/>
    </row>
    <row r="21" spans="1:5" x14ac:dyDescent="0.25">
      <c r="B21" s="4"/>
      <c r="C21" s="4"/>
      <c r="D21" s="4"/>
      <c r="E21" s="4"/>
    </row>
    <row r="22" spans="1:5" x14ac:dyDescent="0.25">
      <c r="A22" s="6"/>
      <c r="B22" s="7"/>
      <c r="C22" s="7"/>
      <c r="D22" s="7"/>
      <c r="E22" s="7"/>
    </row>
    <row r="23" spans="1:5" x14ac:dyDescent="0.25">
      <c r="B23" s="3"/>
      <c r="C23" s="3"/>
      <c r="D23" s="3"/>
      <c r="E23" s="3"/>
    </row>
    <row r="24" spans="1:5" x14ac:dyDescent="0.25">
      <c r="B24" s="3"/>
      <c r="C24" s="3"/>
      <c r="D24" s="3"/>
      <c r="E24" s="3"/>
    </row>
    <row r="25" spans="1:5" x14ac:dyDescent="0.25">
      <c r="A25" s="1"/>
      <c r="B25" s="3"/>
      <c r="C25" s="3"/>
      <c r="D25" s="3"/>
      <c r="E25" s="3"/>
    </row>
    <row r="26" spans="1:5" x14ac:dyDescent="0.25">
      <c r="B26" s="3"/>
      <c r="C26" s="3"/>
    </row>
    <row r="27" spans="1:5" x14ac:dyDescent="0.25">
      <c r="B27" s="3"/>
      <c r="C27" s="3"/>
    </row>
    <row r="28" spans="1:5" x14ac:dyDescent="0.25">
      <c r="B28" s="3"/>
      <c r="C28" s="3"/>
    </row>
    <row r="29" spans="1:5" x14ac:dyDescent="0.25">
      <c r="B29" s="3"/>
      <c r="C29" s="3"/>
    </row>
    <row r="31" spans="1:5" x14ac:dyDescent="0.25">
      <c r="B31" s="5"/>
      <c r="C31" s="5"/>
      <c r="D31" s="5"/>
      <c r="E31" s="5"/>
    </row>
    <row r="34" spans="1:5" x14ac:dyDescent="0.25">
      <c r="A34" s="1"/>
      <c r="B34" s="1"/>
      <c r="C34" s="1"/>
      <c r="D34" s="2"/>
      <c r="E34" s="2"/>
    </row>
    <row r="36" spans="1:5" x14ac:dyDescent="0.25">
      <c r="B36" s="3"/>
      <c r="C36" s="3"/>
      <c r="D36" s="3"/>
      <c r="E36" s="3"/>
    </row>
    <row r="37" spans="1:5" x14ac:dyDescent="0.25">
      <c r="B37" s="4"/>
      <c r="C37" s="4"/>
      <c r="D37" s="4"/>
      <c r="E37" s="4"/>
    </row>
    <row r="38" spans="1:5" x14ac:dyDescent="0.25">
      <c r="A38" s="6"/>
      <c r="B38" s="7"/>
      <c r="C38" s="7"/>
      <c r="D38" s="7"/>
      <c r="E38" s="7"/>
    </row>
    <row r="39" spans="1:5" x14ac:dyDescent="0.25">
      <c r="A39" s="6"/>
      <c r="B39" s="7"/>
      <c r="C39" s="7"/>
      <c r="D39" s="7"/>
      <c r="E39" s="7"/>
    </row>
    <row r="40" spans="1:5" x14ac:dyDescent="0.25">
      <c r="B40" s="3"/>
      <c r="C40" s="3"/>
      <c r="D40" s="3"/>
      <c r="E40" s="3"/>
    </row>
    <row r="41" spans="1:5" x14ac:dyDescent="0.25">
      <c r="A41" s="1"/>
      <c r="B41" s="3"/>
      <c r="C41" s="3"/>
      <c r="D41" s="3"/>
      <c r="E41" s="3"/>
    </row>
    <row r="42" spans="1:5" x14ac:dyDescent="0.25">
      <c r="B42" s="3"/>
      <c r="C42" s="3"/>
    </row>
    <row r="43" spans="1:5" x14ac:dyDescent="0.25">
      <c r="B43" s="3"/>
      <c r="C43" s="3"/>
    </row>
    <row r="44" spans="1:5" x14ac:dyDescent="0.25">
      <c r="B44" s="3"/>
      <c r="C44" s="3"/>
    </row>
    <row r="45" spans="1:5" x14ac:dyDescent="0.25">
      <c r="B45" s="3"/>
      <c r="C45" s="3"/>
    </row>
    <row r="47" spans="1:5" x14ac:dyDescent="0.25">
      <c r="B47" s="5"/>
      <c r="C47" s="5"/>
      <c r="D47" s="5"/>
      <c r="E47" s="5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2018-02-13T22:20:06Z</cp:lastPrinted>
  <dcterms:created xsi:type="dcterms:W3CDTF">2017-04-17T17:35:56Z</dcterms:created>
  <dcterms:modified xsi:type="dcterms:W3CDTF">2018-02-13T22:35:51Z</dcterms:modified>
</cp:coreProperties>
</file>