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codeName="ThisWorkbook"/>
  <mc:AlternateContent xmlns:mc="http://schemas.openxmlformats.org/markup-compatibility/2006">
    <mc:Choice Requires="x15">
      <x15ac:absPath xmlns:x15ac="http://schemas.microsoft.com/office/spreadsheetml/2010/11/ac" url="https://arlingtonva-my.sharepoint.com/personal/tprice_arlingtonva_us/Documents/FY24 Purchasing Division/24-DES-ITBPW DES - On-Call Outdoor Lighting System Maintenance Repair and Rebuild Services/Solicitation/"/>
    </mc:Choice>
  </mc:AlternateContent>
  <xr:revisionPtr revIDLastSave="53" documentId="8_{A10CFC2D-9DFD-4142-B04D-248826E4AA69}" xr6:coauthVersionLast="47" xr6:coauthVersionMax="47" xr10:uidLastSave="{6FF41218-27CA-6646-84A7-8D40D8738F84}"/>
  <bookViews>
    <workbookView xWindow="6600" yWindow="860" windowWidth="19600" windowHeight="165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9" i="1" l="1"/>
  <c r="I90" i="1"/>
  <c r="I91" i="1"/>
  <c r="I92" i="1"/>
  <c r="I93" i="1"/>
  <c r="I13" i="1" l="1"/>
  <c r="I61" i="1" l="1"/>
  <c r="I60" i="1"/>
  <c r="I59" i="1"/>
  <c r="I58" i="1"/>
  <c r="I57" i="1"/>
  <c r="I56" i="1"/>
  <c r="I55" i="1"/>
  <c r="I53" i="1"/>
  <c r="I64" i="1"/>
  <c r="I65" i="1"/>
  <c r="I66" i="1"/>
  <c r="I67" i="1"/>
  <c r="I68" i="1"/>
  <c r="I69" i="1"/>
  <c r="I70" i="1"/>
  <c r="I78" i="1"/>
  <c r="I77" i="1"/>
  <c r="I79" i="1"/>
  <c r="I80" i="1"/>
  <c r="I81" i="1"/>
  <c r="I82" i="1"/>
  <c r="I83" i="1"/>
  <c r="I84" i="1"/>
  <c r="I85" i="1"/>
  <c r="I86" i="1"/>
  <c r="I87" i="1"/>
  <c r="I88" i="1"/>
  <c r="I72" i="1"/>
  <c r="I73" i="1"/>
  <c r="I74" i="1"/>
  <c r="I75" i="1"/>
  <c r="I71" i="1" l="1"/>
  <c r="I27" i="1" l="1"/>
  <c r="I10" i="1" l="1"/>
  <c r="I50" i="1" l="1"/>
  <c r="I49" i="1"/>
  <c r="I43" i="1"/>
  <c r="I38" i="1"/>
  <c r="I39" i="1"/>
  <c r="I40" i="1"/>
  <c r="I41" i="1"/>
  <c r="I36" i="1" l="1"/>
  <c r="I28" i="1"/>
  <c r="I31" i="1"/>
  <c r="I32" i="1"/>
  <c r="I33" i="1"/>
  <c r="I16" i="1"/>
  <c r="I15" i="1"/>
  <c r="I14" i="1"/>
  <c r="I24" i="1"/>
  <c r="I48" i="1" l="1"/>
  <c r="I47" i="1"/>
  <c r="I46" i="1"/>
  <c r="I45" i="1"/>
  <c r="I63" i="1" l="1"/>
  <c r="I76" i="1"/>
  <c r="I54" i="1"/>
  <c r="I62" i="1"/>
  <c r="I51" i="1"/>
  <c r="I52" i="1"/>
  <c r="I26" i="1"/>
  <c r="I29" i="1"/>
  <c r="I30" i="1"/>
  <c r="I25" i="1"/>
  <c r="I42" i="1"/>
  <c r="I44" i="1"/>
  <c r="I37" i="1"/>
  <c r="I17" i="1"/>
  <c r="I23" i="1"/>
  <c r="I35" i="1"/>
  <c r="I34" i="1"/>
  <c r="I12" i="1"/>
  <c r="I11" i="1"/>
  <c r="I22" i="1"/>
  <c r="I18" i="1"/>
  <c r="I19" i="1"/>
  <c r="I20" i="1"/>
  <c r="I21" i="1"/>
  <c r="I9" i="1"/>
  <c r="I94" i="1" l="1"/>
</calcChain>
</file>

<file path=xl/sharedStrings.xml><?xml version="1.0" encoding="utf-8"?>
<sst xmlns="http://schemas.openxmlformats.org/spreadsheetml/2006/main" count="202" uniqueCount="119">
  <si>
    <t>Arlington County Government</t>
  </si>
  <si>
    <t>NAME OF OFFEROR OR CONTRACTOR</t>
  </si>
  <si>
    <t>PAGE</t>
  </si>
  <si>
    <t>SCOPE OF WORK</t>
  </si>
  <si>
    <t>ITEM NO.</t>
  </si>
  <si>
    <t>SUPPLIES/SERVICES</t>
  </si>
  <si>
    <t>Reference</t>
  </si>
  <si>
    <t>EST QTY</t>
  </si>
  <si>
    <t>UNIT</t>
  </si>
  <si>
    <t>UNIT PRICE</t>
  </si>
  <si>
    <t>AMOUNT</t>
  </si>
  <si>
    <t>Conduits</t>
  </si>
  <si>
    <t>Furnish and Install 1 inch Steel Riser on Wooden Poles</t>
  </si>
  <si>
    <t>LF</t>
  </si>
  <si>
    <t>Furnish and Install 1 Inch Steel Conduit on Wall Surfaces</t>
  </si>
  <si>
    <t>Furnish and Install 2 Inch SCH 40 PVC Conduit in Trench</t>
  </si>
  <si>
    <t>Furnish and Install 2 Inch SCH 40 PVC Conduit in Road Crossing</t>
  </si>
  <si>
    <t>Testpit in Roadway</t>
  </si>
  <si>
    <t>EA</t>
  </si>
  <si>
    <t>Testpit in Concrete</t>
  </si>
  <si>
    <t>Testpit in Pavers</t>
  </si>
  <si>
    <t>Testpit in Landscape Area</t>
  </si>
  <si>
    <t>Trenching  - Asphalt</t>
  </si>
  <si>
    <t xml:space="preserve">Trenching  - Concrete </t>
  </si>
  <si>
    <t>Trenching  - Pavers</t>
  </si>
  <si>
    <t>Trenching - Earth</t>
  </si>
  <si>
    <t>Clear Existing Conduit</t>
  </si>
  <si>
    <t>Remove Underground Conduit</t>
  </si>
  <si>
    <t>Remove Conduit from Wall Surfaces (e.g, retaining wall, bridge deck)</t>
  </si>
  <si>
    <t>Junction Boxes</t>
  </si>
  <si>
    <t>Furnish and Install Junction Box and Lid SMALL</t>
  </si>
  <si>
    <t xml:space="preserve">Furnish and Install Junction Box and Lid LARGE </t>
  </si>
  <si>
    <t>Furnish and Install Junction Box Lid SMALL</t>
  </si>
  <si>
    <t>Furnish and Install Junction Box Lid LARGE</t>
  </si>
  <si>
    <t>Furnish and Install Wall Mount Junction Box and Lid</t>
  </si>
  <si>
    <t>Enter Existing Junction Box</t>
  </si>
  <si>
    <t>Remove Junction Box SMALL</t>
  </si>
  <si>
    <t>Remove Junction Box LARGE</t>
  </si>
  <si>
    <t>Adjust Existing Junction Box to Grade</t>
  </si>
  <si>
    <t>Conductors</t>
  </si>
  <si>
    <t>Furnish &amp; Install #6 XHHW-2 cable</t>
  </si>
  <si>
    <t>Furnish &amp; Install #12 UF cable with ground wire</t>
  </si>
  <si>
    <t>Remove Coductor</t>
  </si>
  <si>
    <t>Foundations</t>
  </si>
  <si>
    <t>Install Streetlight Pole Foundation</t>
  </si>
  <si>
    <t>Install Roadway Light Pole Foundation</t>
  </si>
  <si>
    <t>Install Shallow-Depth Foundation</t>
  </si>
  <si>
    <t>Enter Existing Foundation</t>
  </si>
  <si>
    <t>Install Anchor Bolts in Existing Foundation</t>
  </si>
  <si>
    <t>Demolish of Existing Foundation</t>
  </si>
  <si>
    <t>Removal of Existing Foundation - up to 4' Deep</t>
  </si>
  <si>
    <t xml:space="preserve">Removal of Existing Foundation - 4' to 8' Deep </t>
  </si>
  <si>
    <t>Pole Base</t>
  </si>
  <si>
    <t>Furnish and install Clamshell Base</t>
  </si>
  <si>
    <t>Furnish and install Transformer Base</t>
  </si>
  <si>
    <t>Furnish and install aluminum transformer base cover</t>
  </si>
  <si>
    <t>Furnish and install plastic transformer base cover</t>
  </si>
  <si>
    <t>Remove Clamshell Base</t>
  </si>
  <si>
    <t>Remove Transformer Base</t>
  </si>
  <si>
    <t>Light Poles</t>
  </si>
  <si>
    <t>Furnish and Install Wooden Roadway Light Pole</t>
  </si>
  <si>
    <t>Install Direct-Buried Composite Roadway Light Pole</t>
  </si>
  <si>
    <t>Install Direct-Buried Composite Streetlight Pole</t>
  </si>
  <si>
    <t xml:space="preserve">Install on-foundation composite or aluminum roadway light poles  </t>
  </si>
  <si>
    <t xml:space="preserve">Install on-foundation composite or aluminum or steel streetlight poles  </t>
  </si>
  <si>
    <t>Direct-buried Roadway Light or Streetlight Pole Removal</t>
  </si>
  <si>
    <t>On-Foundation Roadway Light or Streetlight Pole Removal</t>
  </si>
  <si>
    <t xml:space="preserve">Emergency Roadway Light or Streetlight Pole Removal </t>
  </si>
  <si>
    <t xml:space="preserve">Pole Painting On-site Roadway Light </t>
  </si>
  <si>
    <t>Pole Painting On-site Streetlight Pole</t>
  </si>
  <si>
    <t xml:space="preserve">Straighten Leaning Direct-Buried Roadway Poles </t>
  </si>
  <si>
    <t xml:space="preserve">Straighten Leaning Direct-Buried Streetlight Poles </t>
  </si>
  <si>
    <t>Luminaire Arms</t>
  </si>
  <si>
    <t>Install Standard Aluminum Luminaire 6' Arm</t>
  </si>
  <si>
    <t>Install Upsweep Aluminum Luminaire 6' Arm</t>
  </si>
  <si>
    <t>Install S-Curve Aluminum Luminaire 6' Arm</t>
  </si>
  <si>
    <t>Install Decorative Post-Top Aluminum Luminaire Arm</t>
  </si>
  <si>
    <t>Install Decorative Single Arm for Rear Mount Octaflute Pole</t>
  </si>
  <si>
    <t>Install Aluminum Arm Adapter for Teardrop Fixture</t>
  </si>
  <si>
    <t>Straighten Decorative Post-Top Aluminium Luminaire Arm</t>
  </si>
  <si>
    <t>Remove Luminaire Arm</t>
  </si>
  <si>
    <t>Electric Service</t>
  </si>
  <si>
    <t xml:space="preserve">Furnish and Install Meter Pan, Pedestal, Control Box and Components </t>
  </si>
  <si>
    <t>Furnish and Install Contactor</t>
  </si>
  <si>
    <t>Furnish and Install HOA Switch</t>
  </si>
  <si>
    <t>Furnish and Install Photocell</t>
  </si>
  <si>
    <t>Remove Meter Pedestal and Pan</t>
  </si>
  <si>
    <t>Luminaires</t>
  </si>
  <si>
    <t>Install decorative post-top globe</t>
  </si>
  <si>
    <t>Install decorative post-top globe and metal base</t>
  </si>
  <si>
    <t>Retrofit decorative post-top LED luminaire</t>
  </si>
  <si>
    <t>Install complete decorative post-top LED luminaire assembly</t>
  </si>
  <si>
    <t>Install cobra LED luminaire and communication device</t>
  </si>
  <si>
    <t>Install teardrop LED luminaire and communication device</t>
  </si>
  <si>
    <t>Furnish and install wallpack LED luminaire</t>
  </si>
  <si>
    <t>Repair tilted roadway luminaire</t>
  </si>
  <si>
    <t>Repair tilted decorative post-top luminaire</t>
  </si>
  <si>
    <t>Repair dislocated wallpack luminaire</t>
  </si>
  <si>
    <t>Remove decorative post-top luminaire</t>
  </si>
  <si>
    <t>Remove roadway luminaire</t>
  </si>
  <si>
    <t>Remove wallpack luminaire</t>
  </si>
  <si>
    <t>Typical Maintenance</t>
  </si>
  <si>
    <t>Lighting Outage Investigation</t>
  </si>
  <si>
    <t>SS-01</t>
  </si>
  <si>
    <t>HR</t>
  </si>
  <si>
    <t>Furnish and Replace HPS bulb - roadway luminaire</t>
  </si>
  <si>
    <t>SS-02</t>
  </si>
  <si>
    <t>Furnish and Replace HPS bulb - decorative post-top luminaire</t>
  </si>
  <si>
    <t>Furnish and Replace fuse</t>
  </si>
  <si>
    <t>SS-03</t>
  </si>
  <si>
    <t>SS-04</t>
  </si>
  <si>
    <t>Grand Total</t>
  </si>
  <si>
    <t>Furnish and Install 2 Inch HDPE Direct Bore Conduit</t>
  </si>
  <si>
    <t>LIST ALL TRADESMEN FOR ANY INSTALLATION AND REMOVAL SERVICES</t>
  </si>
  <si>
    <t xml:space="preserve">Furnish and Replace photocell </t>
  </si>
  <si>
    <t>ATTACHMENT A - PRICE SCHEDULE</t>
  </si>
  <si>
    <t>The Contractor shall provide the labor, materials, tools, parts, supplies, equipment, transportation, and supervision necessary to complete the various lighting maintenance tasks outlined in the items below and in accordance with the contract document. All installation unit prices shall be inclusive of any loading/unloading costs for pickup from County facilities.</t>
  </si>
  <si>
    <t>CONTRACT NUMBER</t>
  </si>
  <si>
    <t>24-DES-ITBPW-568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</si>
</sst>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12" x14ac:knownFonts="1">
    <font>
      <sz val="11"/>
      <color theme="1"/>
      <name val="Calibri"/>
      <family val="2"/>
      <scheme val="minor"/>
    </font>
    <font>
      <sz val="11"/>
      <color theme="1"/>
      <name val="Calibri"/>
      <family val="2"/>
      <scheme val="minor"/>
    </font>
    <font>
      <b/>
      <u/>
      <sz val="14"/>
      <name val="Arial"/>
      <family val="2"/>
    </font>
    <font>
      <sz val="10"/>
      <name val="Arial"/>
      <family val="2"/>
    </font>
    <font>
      <sz val="10"/>
      <color theme="1"/>
      <name val="Arial"/>
      <family val="2"/>
    </font>
    <font>
      <sz val="11"/>
      <color theme="1"/>
      <name val="Arial"/>
      <family val="2"/>
    </font>
    <font>
      <b/>
      <sz val="16"/>
      <color rgb="FFFF0000"/>
      <name val="Arial"/>
      <family val="2"/>
    </font>
    <font>
      <b/>
      <sz val="16"/>
      <color rgb="FF0070C0"/>
      <name val="Arial"/>
      <family val="2"/>
    </font>
    <font>
      <b/>
      <sz val="11"/>
      <color theme="1"/>
      <name val="Calibri"/>
      <family val="2"/>
      <scheme val="minor"/>
    </font>
    <font>
      <b/>
      <sz val="11"/>
      <name val="Calibri"/>
      <family val="2"/>
      <scheme val="minor"/>
    </font>
    <font>
      <sz val="11"/>
      <name val="Calibri"/>
      <family val="2"/>
      <scheme val="minor"/>
    </font>
    <font>
      <sz val="11"/>
      <color indexed="8"/>
      <name val="Calibri"/>
      <family val="2"/>
      <scheme val="minor"/>
    </font>
  </fonts>
  <fills count="6">
    <fill>
      <patternFill patternType="none"/>
    </fill>
    <fill>
      <patternFill patternType="gray125"/>
    </fill>
    <fill>
      <patternFill patternType="solid">
        <fgColor indexed="22"/>
        <bgColor indexed="64"/>
      </patternFill>
    </fill>
    <fill>
      <patternFill patternType="gray0625">
        <fgColor indexed="43"/>
        <bgColor indexed="26"/>
      </patternFill>
    </fill>
    <fill>
      <patternFill patternType="solid">
        <fgColor theme="0"/>
        <bgColor indexed="64"/>
      </patternFill>
    </fill>
    <fill>
      <patternFill patternType="solid">
        <fgColor theme="0" tint="-0.14999847407452621"/>
        <bgColor indexed="64"/>
      </patternFill>
    </fill>
  </fills>
  <borders count="53">
    <border>
      <left/>
      <right/>
      <top/>
      <bottom/>
      <diagonal/>
    </border>
    <border>
      <left style="thin">
        <color indexed="9"/>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1">
    <xf numFmtId="0" fontId="0" fillId="0" borderId="0" xfId="0"/>
    <xf numFmtId="44" fontId="0" fillId="3" borderId="17" xfId="1" applyFont="1" applyFill="1" applyBorder="1" applyAlignment="1" applyProtection="1">
      <alignment horizontal="center" vertical="center" wrapText="1"/>
      <protection locked="0"/>
    </xf>
    <xf numFmtId="44" fontId="0" fillId="3" borderId="7" xfId="1" applyFont="1" applyFill="1" applyBorder="1" applyAlignment="1" applyProtection="1">
      <alignment horizontal="center" vertical="center" wrapText="1"/>
      <protection locked="0"/>
    </xf>
    <xf numFmtId="44" fontId="0" fillId="3" borderId="7" xfId="1" applyFont="1" applyFill="1" applyBorder="1" applyAlignment="1" applyProtection="1">
      <alignment horizontal="center" vertical="center" wrapText="1"/>
      <protection locked="0"/>
    </xf>
    <xf numFmtId="5" fontId="10" fillId="3" borderId="22" xfId="1" applyNumberFormat="1" applyFont="1" applyFill="1" applyBorder="1" applyAlignment="1" applyProtection="1">
      <alignment horizontal="center" vertical="center" wrapText="1"/>
      <protection locked="0"/>
    </xf>
    <xf numFmtId="5" fontId="10" fillId="3" borderId="8" xfId="1" applyNumberFormat="1" applyFont="1" applyFill="1" applyBorder="1" applyAlignment="1" applyProtection="1">
      <alignment horizontal="center" vertical="center" wrapText="1"/>
      <protection locked="0"/>
    </xf>
    <xf numFmtId="5" fontId="10" fillId="3" borderId="20" xfId="1" applyNumberFormat="1" applyFont="1" applyFill="1" applyBorder="1" applyAlignment="1" applyProtection="1">
      <alignment horizontal="center" vertical="center" wrapText="1"/>
      <protection locked="0"/>
    </xf>
    <xf numFmtId="5" fontId="10" fillId="3" borderId="18" xfId="1" applyNumberFormat="1" applyFont="1" applyFill="1" applyBorder="1" applyAlignment="1" applyProtection="1">
      <alignment horizontal="center" vertical="center" wrapText="1"/>
      <protection locked="0"/>
    </xf>
    <xf numFmtId="5" fontId="10" fillId="3" borderId="24" xfId="1" applyNumberFormat="1" applyFont="1" applyFill="1" applyBorder="1" applyAlignment="1" applyProtection="1">
      <alignment horizontal="center" vertical="center" wrapText="1"/>
      <protection locked="0"/>
    </xf>
    <xf numFmtId="5" fontId="10" fillId="3" borderId="34" xfId="1" applyNumberFormat="1" applyFont="1" applyFill="1" applyBorder="1" applyAlignment="1" applyProtection="1">
      <alignment horizontal="center" vertical="center" wrapText="1"/>
      <protection locked="0"/>
    </xf>
    <xf numFmtId="5" fontId="10" fillId="3" borderId="42" xfId="1" applyNumberFormat="1" applyFont="1" applyFill="1" applyBorder="1" applyAlignment="1" applyProtection="1">
      <alignment horizontal="center" vertical="center" wrapText="1"/>
      <protection locked="0"/>
    </xf>
    <xf numFmtId="5" fontId="10" fillId="3" borderId="30" xfId="1" applyNumberFormat="1" applyFont="1" applyFill="1" applyBorder="1" applyAlignment="1" applyProtection="1">
      <alignment horizontal="center" vertical="center" wrapText="1"/>
      <protection locked="0"/>
    </xf>
    <xf numFmtId="5" fontId="10" fillId="3" borderId="43" xfId="1" applyNumberFormat="1" applyFont="1" applyFill="1" applyBorder="1" applyAlignment="1" applyProtection="1">
      <alignment horizontal="center" vertical="center" wrapText="1"/>
      <protection locked="0"/>
    </xf>
    <xf numFmtId="7" fontId="10" fillId="3" borderId="22" xfId="1" applyNumberFormat="1" applyFont="1" applyFill="1" applyBorder="1" applyAlignment="1" applyProtection="1">
      <alignment horizontal="center" vertical="center" wrapText="1"/>
      <protection locked="0"/>
    </xf>
    <xf numFmtId="7" fontId="10" fillId="3" borderId="41" xfId="1" applyNumberFormat="1" applyFont="1" applyFill="1" applyBorder="1" applyAlignment="1" applyProtection="1">
      <alignment horizontal="center" vertical="center" wrapText="1"/>
      <protection locked="0"/>
    </xf>
    <xf numFmtId="7" fontId="10" fillId="3" borderId="20" xfId="1" applyNumberFormat="1" applyFont="1" applyFill="1" applyBorder="1" applyAlignment="1" applyProtection="1">
      <alignment horizontal="center" vertical="center" wrapText="1"/>
      <protection locked="0"/>
    </xf>
    <xf numFmtId="7" fontId="10" fillId="3" borderId="8" xfId="1" applyNumberFormat="1" applyFont="1" applyFill="1" applyBorder="1" applyAlignment="1" applyProtection="1">
      <alignment horizontal="center" vertical="center" wrapText="1"/>
      <protection locked="0"/>
    </xf>
    <xf numFmtId="7" fontId="10" fillId="3" borderId="30" xfId="1" applyNumberFormat="1" applyFont="1" applyFill="1" applyBorder="1" applyAlignment="1" applyProtection="1">
      <alignment horizontal="center" vertical="center" wrapText="1"/>
      <protection locked="0"/>
    </xf>
    <xf numFmtId="7" fontId="10" fillId="3" borderId="34" xfId="1" applyNumberFormat="1" applyFont="1" applyFill="1" applyBorder="1" applyAlignment="1" applyProtection="1">
      <alignment horizontal="center" vertical="center" wrapText="1"/>
      <protection locked="0"/>
    </xf>
    <xf numFmtId="5" fontId="10" fillId="3" borderId="41" xfId="1" applyNumberFormat="1" applyFont="1" applyFill="1" applyBorder="1" applyAlignment="1" applyProtection="1">
      <alignment horizontal="center" vertical="center" wrapText="1"/>
      <protection locked="0"/>
    </xf>
    <xf numFmtId="5" fontId="10" fillId="3" borderId="35" xfId="1" applyNumberFormat="1" applyFont="1" applyFill="1" applyBorder="1" applyAlignment="1" applyProtection="1">
      <alignment horizontal="center" vertical="center" wrapText="1"/>
      <protection locked="0"/>
    </xf>
    <xf numFmtId="5" fontId="10" fillId="3" borderId="44" xfId="1" applyNumberFormat="1" applyFont="1" applyFill="1" applyBorder="1" applyAlignment="1" applyProtection="1">
      <alignment horizontal="center" vertical="center" wrapText="1"/>
      <protection locked="0"/>
    </xf>
    <xf numFmtId="5" fontId="10" fillId="3" borderId="19" xfId="1" applyNumberFormat="1" applyFont="1" applyFill="1" applyBorder="1" applyAlignment="1" applyProtection="1">
      <alignment horizontal="center" vertical="center" wrapText="1"/>
      <protection locked="0"/>
    </xf>
    <xf numFmtId="5" fontId="10" fillId="3" borderId="45" xfId="1" applyNumberFormat="1" applyFont="1" applyFill="1" applyBorder="1" applyAlignment="1" applyProtection="1">
      <alignment horizontal="center" vertical="center" wrapText="1"/>
      <protection locked="0"/>
    </xf>
    <xf numFmtId="44" fontId="9" fillId="2" borderId="51" xfId="1" applyFont="1" applyFill="1" applyBorder="1" applyAlignment="1" applyProtection="1">
      <alignment horizontal="center" vertical="center" wrapText="1"/>
    </xf>
    <xf numFmtId="44" fontId="9" fillId="2" borderId="48" xfId="1" applyFont="1" applyFill="1" applyBorder="1" applyAlignment="1" applyProtection="1">
      <alignment horizontal="center" vertical="center" wrapText="1"/>
    </xf>
    <xf numFmtId="0" fontId="2" fillId="0" borderId="1"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5" fillId="0" borderId="0" xfId="0" applyFont="1" applyProtection="1">
      <protection locked="0"/>
    </xf>
    <xf numFmtId="0" fontId="7" fillId="0" borderId="1" xfId="0" applyFont="1" applyBorder="1" applyAlignment="1" applyProtection="1">
      <alignment horizontal="center" wrapText="1"/>
      <protection locked="0"/>
    </xf>
    <xf numFmtId="0" fontId="6" fillId="0" borderId="0" xfId="0" applyFont="1" applyAlignment="1" applyProtection="1">
      <alignment horizontal="center" wrapText="1"/>
      <protection locked="0"/>
    </xf>
    <xf numFmtId="0" fontId="3" fillId="0" borderId="0" xfId="0" applyFont="1" applyAlignment="1" applyProtection="1">
      <alignment horizontal="center"/>
      <protection locked="0"/>
    </xf>
    <xf numFmtId="0" fontId="9" fillId="2" borderId="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4" xfId="0" applyFont="1" applyFill="1" applyBorder="1" applyAlignment="1" applyProtection="1">
      <alignment horizontal="left"/>
      <protection locked="0"/>
    </xf>
    <xf numFmtId="0" fontId="9" fillId="2" borderId="5" xfId="0" applyFont="1" applyFill="1" applyBorder="1" applyAlignment="1" applyProtection="1">
      <alignment horizontal="center"/>
      <protection locked="0"/>
    </xf>
    <xf numFmtId="0" fontId="9" fillId="2" borderId="4"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0" fontId="9" fillId="2" borderId="6"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wrapText="1"/>
      <protection locked="0"/>
    </xf>
    <xf numFmtId="0" fontId="9" fillId="2" borderId="12" xfId="0" applyFont="1" applyFill="1" applyBorder="1" applyAlignment="1" applyProtection="1">
      <alignment horizontal="center" wrapText="1"/>
      <protection locked="0"/>
    </xf>
    <xf numFmtId="0" fontId="9" fillId="2" borderId="13" xfId="0" applyFont="1" applyFill="1" applyBorder="1" applyAlignment="1" applyProtection="1">
      <alignment horizontal="center" wrapText="1"/>
      <protection locked="0"/>
    </xf>
    <xf numFmtId="0" fontId="4" fillId="0" borderId="0" xfId="0" applyFont="1" applyProtection="1">
      <protection locked="0"/>
    </xf>
    <xf numFmtId="0" fontId="5" fillId="0" borderId="0" xfId="0" applyFont="1" applyAlignment="1" applyProtection="1">
      <alignment horizontal="center" vertical="center"/>
      <protection locked="0"/>
    </xf>
    <xf numFmtId="0" fontId="10" fillId="4" borderId="8" xfId="0" applyFont="1" applyFill="1" applyBorder="1" applyAlignment="1" applyProtection="1">
      <alignment horizontal="center" vertical="center"/>
    </xf>
    <xf numFmtId="0" fontId="10" fillId="4" borderId="7" xfId="0" applyFont="1" applyFill="1" applyBorder="1" applyAlignment="1" applyProtection="1">
      <alignment horizontal="center" vertical="center"/>
    </xf>
    <xf numFmtId="0" fontId="10" fillId="4" borderId="9" xfId="0" applyFont="1" applyFill="1" applyBorder="1" applyAlignment="1" applyProtection="1">
      <alignment horizontal="center" vertical="center"/>
    </xf>
    <xf numFmtId="0" fontId="10" fillId="0" borderId="10" xfId="0" applyFont="1" applyBorder="1" applyAlignment="1" applyProtection="1">
      <alignment horizontal="center" vertical="center" wrapText="1"/>
    </xf>
    <xf numFmtId="0" fontId="10" fillId="0" borderId="50"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0" xfId="0" applyFont="1" applyAlignment="1" applyProtection="1">
      <alignment horizontal="left" vertical="center" wrapText="1"/>
    </xf>
    <xf numFmtId="0" fontId="10" fillId="0" borderId="14" xfId="0" applyFont="1" applyBorder="1" applyAlignment="1" applyProtection="1">
      <alignment horizontal="left" vertical="center" wrapText="1"/>
    </xf>
    <xf numFmtId="0" fontId="9" fillId="2" borderId="47" xfId="0" applyFont="1" applyFill="1" applyBorder="1" applyAlignment="1" applyProtection="1">
      <alignment horizontal="center" vertical="center" wrapText="1"/>
    </xf>
    <xf numFmtId="0" fontId="9" fillId="2" borderId="51" xfId="0" applyFont="1" applyFill="1" applyBorder="1" applyAlignment="1" applyProtection="1">
      <alignment horizontal="center" vertical="center" wrapText="1"/>
    </xf>
    <xf numFmtId="0" fontId="9" fillId="2" borderId="51" xfId="0" applyFont="1" applyFill="1" applyBorder="1" applyAlignment="1" applyProtection="1">
      <alignment horizontal="center" vertical="center"/>
    </xf>
    <xf numFmtId="0" fontId="9" fillId="2" borderId="52" xfId="0" applyFont="1" applyFill="1" applyBorder="1" applyAlignment="1" applyProtection="1">
      <alignment horizontal="center" vertical="center" wrapText="1"/>
    </xf>
    <xf numFmtId="0" fontId="8" fillId="0" borderId="28" xfId="0" applyFont="1" applyBorder="1" applyAlignment="1" applyProtection="1">
      <alignment horizontal="center" vertical="center" textRotation="90"/>
    </xf>
    <xf numFmtId="0" fontId="0" fillId="0" borderId="9" xfId="0" applyFont="1" applyBorder="1" applyProtection="1"/>
    <xf numFmtId="0" fontId="11" fillId="0" borderId="20" xfId="0" applyFont="1" applyBorder="1" applyAlignment="1" applyProtection="1">
      <alignment horizontal="left" vertical="center"/>
    </xf>
    <xf numFmtId="0" fontId="10" fillId="0" borderId="20" xfId="0" applyFont="1" applyBorder="1" applyAlignment="1" applyProtection="1">
      <alignment horizontal="left" vertical="center" wrapText="1"/>
    </xf>
    <xf numFmtId="0" fontId="10" fillId="0" borderId="8" xfId="0" applyFont="1" applyBorder="1" applyAlignment="1" applyProtection="1">
      <alignment horizontal="center" vertical="center" wrapText="1"/>
    </xf>
    <xf numFmtId="0" fontId="0" fillId="0" borderId="25" xfId="0" applyFont="1" applyBorder="1" applyProtection="1"/>
    <xf numFmtId="0" fontId="11" fillId="0" borderId="18" xfId="0" applyFont="1" applyBorder="1" applyAlignment="1" applyProtection="1">
      <alignment horizontal="left" vertical="center"/>
    </xf>
    <xf numFmtId="0" fontId="10" fillId="0" borderId="18" xfId="0" applyFont="1" applyBorder="1" applyAlignment="1" applyProtection="1">
      <alignment horizontal="left" vertical="center" wrapText="1"/>
    </xf>
    <xf numFmtId="0" fontId="10" fillId="0" borderId="24"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18" xfId="0" applyFont="1" applyBorder="1" applyAlignment="1" applyProtection="1">
      <alignment horizontal="left" vertical="center"/>
    </xf>
    <xf numFmtId="0" fontId="8" fillId="0" borderId="33" xfId="0" applyFont="1" applyBorder="1" applyAlignment="1" applyProtection="1">
      <alignment horizontal="center" vertical="center" textRotation="90"/>
    </xf>
    <xf numFmtId="0" fontId="0" fillId="0" borderId="37" xfId="0" applyFont="1" applyBorder="1" applyProtection="1"/>
    <xf numFmtId="0" fontId="10" fillId="0" borderId="34" xfId="0" applyFont="1" applyBorder="1" applyAlignment="1" applyProtection="1">
      <alignment horizontal="left" vertical="center"/>
    </xf>
    <xf numFmtId="0" fontId="10" fillId="0" borderId="34" xfId="0" applyFont="1" applyBorder="1" applyAlignment="1" applyProtection="1">
      <alignment horizontal="left" vertical="center" wrapText="1"/>
    </xf>
    <xf numFmtId="0" fontId="10" fillId="0" borderId="34" xfId="0" applyFont="1" applyBorder="1" applyAlignment="1" applyProtection="1">
      <alignment horizontal="center" vertical="center" wrapText="1"/>
    </xf>
    <xf numFmtId="0" fontId="8" fillId="0" borderId="29" xfId="0" applyFont="1" applyBorder="1" applyAlignment="1" applyProtection="1">
      <alignment horizontal="center" vertical="center" textRotation="90"/>
    </xf>
    <xf numFmtId="0" fontId="10" fillId="0" borderId="20" xfId="0" applyFont="1" applyBorder="1" applyAlignment="1" applyProtection="1">
      <alignment horizontal="center" vertical="center" wrapText="1"/>
    </xf>
    <xf numFmtId="0" fontId="8" fillId="0" borderId="39" xfId="0" applyFont="1" applyBorder="1" applyAlignment="1" applyProtection="1">
      <alignment horizontal="center" vertical="center" textRotation="90"/>
    </xf>
    <xf numFmtId="0" fontId="11" fillId="0" borderId="19" xfId="0" applyFont="1" applyBorder="1" applyAlignment="1" applyProtection="1">
      <alignment horizontal="left" vertical="center"/>
    </xf>
    <xf numFmtId="0" fontId="10" fillId="0" borderId="19" xfId="0" applyFont="1" applyBorder="1" applyAlignment="1" applyProtection="1">
      <alignment horizontal="left" vertical="center" wrapText="1"/>
    </xf>
    <xf numFmtId="0" fontId="10" fillId="0" borderId="19" xfId="0" applyFont="1" applyBorder="1" applyAlignment="1" applyProtection="1">
      <alignment horizontal="center" vertical="center" wrapText="1"/>
    </xf>
    <xf numFmtId="0" fontId="8" fillId="0" borderId="15" xfId="0" applyFont="1" applyBorder="1" applyAlignment="1" applyProtection="1">
      <alignment horizontal="center" vertical="center" textRotation="90"/>
    </xf>
    <xf numFmtId="0" fontId="0" fillId="0" borderId="16" xfId="0" applyFont="1" applyBorder="1" applyProtection="1"/>
    <xf numFmtId="0" fontId="11" fillId="0" borderId="30" xfId="0" applyFont="1" applyBorder="1" applyAlignment="1" applyProtection="1">
      <alignment horizontal="left" vertical="center"/>
    </xf>
    <xf numFmtId="0" fontId="8" fillId="0" borderId="27" xfId="0" applyFont="1" applyBorder="1" applyAlignment="1" applyProtection="1">
      <alignment horizontal="center" vertical="center" textRotation="90"/>
    </xf>
    <xf numFmtId="0" fontId="0" fillId="0" borderId="22" xfId="0" applyFont="1" applyBorder="1" applyProtection="1"/>
    <xf numFmtId="0" fontId="10" fillId="0" borderId="22"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2" xfId="0" applyFont="1" applyBorder="1" applyAlignment="1" applyProtection="1">
      <alignment horizontal="center" vertical="center" wrapText="1"/>
    </xf>
    <xf numFmtId="0" fontId="0" fillId="0" borderId="18" xfId="0" applyFont="1" applyBorder="1" applyProtection="1"/>
    <xf numFmtId="0" fontId="0" fillId="0" borderId="34" xfId="0" applyFont="1" applyBorder="1" applyProtection="1"/>
    <xf numFmtId="0" fontId="11" fillId="0" borderId="34" xfId="0" applyFont="1" applyBorder="1" applyAlignment="1" applyProtection="1">
      <alignment horizontal="left" vertical="center"/>
    </xf>
    <xf numFmtId="0" fontId="8" fillId="0" borderId="28" xfId="0" applyFont="1" applyBorder="1" applyAlignment="1" applyProtection="1">
      <alignment horizontal="center" vertical="center" textRotation="90" wrapText="1"/>
    </xf>
    <xf numFmtId="0" fontId="0" fillId="0" borderId="32" xfId="0" applyFont="1" applyBorder="1" applyProtection="1"/>
    <xf numFmtId="0" fontId="0" fillId="0" borderId="19" xfId="0" applyFont="1" applyBorder="1" applyProtection="1"/>
    <xf numFmtId="0" fontId="8" fillId="0" borderId="38" xfId="0" applyFont="1" applyBorder="1" applyAlignment="1" applyProtection="1">
      <alignment horizontal="center" vertical="center" textRotation="90" wrapText="1"/>
    </xf>
    <xf numFmtId="0" fontId="11" fillId="0" borderId="22" xfId="0" applyFont="1" applyBorder="1" applyAlignment="1" applyProtection="1">
      <alignment horizontal="left" vertical="center"/>
    </xf>
    <xf numFmtId="0" fontId="8" fillId="0" borderId="39" xfId="0" applyFont="1" applyBorder="1" applyAlignment="1" applyProtection="1">
      <alignment horizontal="center" vertical="center" textRotation="90" wrapText="1"/>
    </xf>
    <xf numFmtId="0" fontId="8" fillId="0" borderId="40" xfId="0" applyFont="1" applyBorder="1" applyAlignment="1" applyProtection="1">
      <alignment horizontal="center" vertical="center" textRotation="90" wrapText="1"/>
    </xf>
    <xf numFmtId="0" fontId="8" fillId="0" borderId="33"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0" fillId="0" borderId="26" xfId="0" applyFont="1" applyBorder="1" applyProtection="1"/>
    <xf numFmtId="0" fontId="8" fillId="0" borderId="29" xfId="0" applyFont="1" applyBorder="1" applyAlignment="1" applyProtection="1">
      <alignment horizontal="center" vertical="center" textRotation="90" wrapText="1"/>
    </xf>
    <xf numFmtId="0" fontId="0" fillId="0" borderId="20" xfId="0" applyFont="1" applyBorder="1" applyProtection="1"/>
    <xf numFmtId="0" fontId="8" fillId="0" borderId="15" xfId="0" applyFont="1" applyBorder="1" applyAlignment="1" applyProtection="1">
      <alignment horizontal="center" vertical="center" textRotation="90" wrapText="1"/>
    </xf>
    <xf numFmtId="5" fontId="0" fillId="0" borderId="10" xfId="0" applyNumberFormat="1" applyFont="1" applyBorder="1" applyProtection="1"/>
    <xf numFmtId="5" fontId="0" fillId="0" borderId="21" xfId="0" applyNumberFormat="1" applyFont="1" applyBorder="1" applyProtection="1"/>
    <xf numFmtId="5" fontId="0" fillId="0" borderId="36" xfId="0" applyNumberFormat="1" applyFont="1" applyBorder="1" applyProtection="1"/>
    <xf numFmtId="5" fontId="0" fillId="0" borderId="31" xfId="0" applyNumberFormat="1" applyFont="1" applyBorder="1" applyProtection="1"/>
    <xf numFmtId="5" fontId="0" fillId="0" borderId="23" xfId="0" applyNumberFormat="1" applyFont="1" applyBorder="1" applyProtection="1"/>
    <xf numFmtId="5" fontId="0" fillId="0" borderId="49" xfId="0" applyNumberFormat="1" applyFont="1" applyBorder="1" applyProtection="1"/>
    <xf numFmtId="5" fontId="8" fillId="0" borderId="46" xfId="0" applyNumberFormat="1" applyFont="1" applyBorder="1" applyProtection="1"/>
    <xf numFmtId="0" fontId="8" fillId="5" borderId="47" xfId="0" applyFont="1" applyFill="1" applyBorder="1" applyAlignment="1" applyProtection="1">
      <alignment horizontal="center"/>
    </xf>
    <xf numFmtId="0" fontId="8" fillId="5" borderId="48" xfId="0" applyFont="1" applyFill="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eme1">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94"/>
  <sheetViews>
    <sheetView tabSelected="1" zoomScale="80" zoomScaleNormal="80" workbookViewId="0">
      <selection activeCell="G18" sqref="G18"/>
    </sheetView>
  </sheetViews>
  <sheetFormatPr baseColWidth="10" defaultColWidth="9.33203125" defaultRowHeight="14" x14ac:dyDescent="0.15"/>
  <cols>
    <col min="1" max="1" width="5.5" style="28" customWidth="1"/>
    <col min="2" max="2" width="6.33203125" style="42" customWidth="1"/>
    <col min="3" max="3" width="60.5" style="28" customWidth="1"/>
    <col min="4" max="4" width="9" style="28" customWidth="1"/>
    <col min="5" max="5" width="8" style="28" customWidth="1"/>
    <col min="6" max="6" width="5.5" style="43" customWidth="1"/>
    <col min="7" max="7" width="14.5" style="28" customWidth="1"/>
    <col min="8" max="8" width="27.5" style="28" customWidth="1"/>
    <col min="9" max="9" width="18" style="28" customWidth="1"/>
    <col min="10" max="16384" width="9.33203125" style="28"/>
  </cols>
  <sheetData>
    <row r="1" spans="1:9" ht="18" customHeight="1" x14ac:dyDescent="0.2">
      <c r="A1" s="26" t="s">
        <v>0</v>
      </c>
      <c r="B1" s="27"/>
      <c r="C1" s="27"/>
      <c r="D1" s="27"/>
      <c r="E1" s="27"/>
      <c r="F1" s="27"/>
      <c r="G1" s="27"/>
      <c r="H1" s="27"/>
      <c r="I1" s="27"/>
    </row>
    <row r="2" spans="1:9" ht="21" customHeight="1" x14ac:dyDescent="0.2">
      <c r="A2" s="29" t="s">
        <v>115</v>
      </c>
      <c r="B2" s="30"/>
      <c r="C2" s="30"/>
      <c r="D2" s="30"/>
      <c r="E2" s="30"/>
      <c r="F2" s="30"/>
      <c r="G2" s="30"/>
      <c r="H2" s="30"/>
      <c r="I2" s="30"/>
    </row>
    <row r="3" spans="1:9" ht="9" customHeight="1" thickBot="1" x14ac:dyDescent="0.2">
      <c r="A3" s="31"/>
      <c r="B3" s="31"/>
      <c r="C3" s="31"/>
      <c r="D3" s="31"/>
      <c r="E3" s="31"/>
      <c r="F3" s="31"/>
      <c r="G3" s="31"/>
      <c r="H3" s="31"/>
    </row>
    <row r="4" spans="1:9" ht="12.75" customHeight="1" x14ac:dyDescent="0.2">
      <c r="A4" s="32" t="s">
        <v>1</v>
      </c>
      <c r="B4" s="33"/>
      <c r="C4" s="33"/>
      <c r="D4" s="34"/>
      <c r="E4" s="35" t="s">
        <v>117</v>
      </c>
      <c r="F4" s="36"/>
      <c r="G4" s="36"/>
      <c r="H4" s="37"/>
      <c r="I4" s="38" t="s">
        <v>2</v>
      </c>
    </row>
    <row r="5" spans="1:9" ht="19" customHeight="1" x14ac:dyDescent="0.15">
      <c r="A5" s="1"/>
      <c r="B5" s="2"/>
      <c r="C5" s="2"/>
      <c r="D5" s="3"/>
      <c r="E5" s="44" t="s">
        <v>118</v>
      </c>
      <c r="F5" s="45"/>
      <c r="G5" s="45"/>
      <c r="H5" s="46"/>
      <c r="I5" s="47"/>
    </row>
    <row r="6" spans="1:9" ht="12.75" customHeight="1" x14ac:dyDescent="0.2">
      <c r="A6" s="39" t="s">
        <v>3</v>
      </c>
      <c r="B6" s="40"/>
      <c r="C6" s="40"/>
      <c r="D6" s="40"/>
      <c r="E6" s="40"/>
      <c r="F6" s="40"/>
      <c r="G6" s="40"/>
      <c r="H6" s="40"/>
      <c r="I6" s="41"/>
    </row>
    <row r="7" spans="1:9" ht="40" customHeight="1" thickBot="1" x14ac:dyDescent="0.2">
      <c r="A7" s="48" t="s">
        <v>116</v>
      </c>
      <c r="B7" s="49"/>
      <c r="C7" s="49"/>
      <c r="D7" s="49"/>
      <c r="E7" s="49"/>
      <c r="F7" s="49"/>
      <c r="G7" s="49"/>
      <c r="H7" s="50"/>
      <c r="I7" s="51"/>
    </row>
    <row r="8" spans="1:9" ht="55" customHeight="1" thickBot="1" x14ac:dyDescent="0.2">
      <c r="A8" s="52"/>
      <c r="B8" s="53" t="s">
        <v>4</v>
      </c>
      <c r="C8" s="54" t="s">
        <v>5</v>
      </c>
      <c r="D8" s="54" t="s">
        <v>6</v>
      </c>
      <c r="E8" s="53" t="s">
        <v>7</v>
      </c>
      <c r="F8" s="53" t="s">
        <v>8</v>
      </c>
      <c r="G8" s="24" t="s">
        <v>9</v>
      </c>
      <c r="H8" s="25" t="s">
        <v>113</v>
      </c>
      <c r="I8" s="55" t="s">
        <v>10</v>
      </c>
    </row>
    <row r="9" spans="1:9" ht="15" customHeight="1" x14ac:dyDescent="0.2">
      <c r="A9" s="56" t="s">
        <v>11</v>
      </c>
      <c r="B9" s="57">
        <v>1</v>
      </c>
      <c r="C9" s="58" t="s">
        <v>12</v>
      </c>
      <c r="D9" s="58">
        <v>14030</v>
      </c>
      <c r="E9" s="59">
        <v>100</v>
      </c>
      <c r="F9" s="60" t="s">
        <v>13</v>
      </c>
      <c r="G9" s="6"/>
      <c r="H9" s="5"/>
      <c r="I9" s="102" t="str">
        <f t="shared" ref="I9:I11" si="0">IF(G9="","",(E9*(ROUND(G9,2))))</f>
        <v/>
      </c>
    </row>
    <row r="10" spans="1:9" ht="15" customHeight="1" x14ac:dyDescent="0.2">
      <c r="A10" s="56"/>
      <c r="B10" s="61">
        <v>2</v>
      </c>
      <c r="C10" s="62" t="s">
        <v>14</v>
      </c>
      <c r="D10" s="62">
        <v>14030</v>
      </c>
      <c r="E10" s="63">
        <v>500</v>
      </c>
      <c r="F10" s="64" t="s">
        <v>13</v>
      </c>
      <c r="G10" s="6"/>
      <c r="H10" s="5"/>
      <c r="I10" s="103" t="str">
        <f t="shared" si="0"/>
        <v/>
      </c>
    </row>
    <row r="11" spans="1:9" ht="15" customHeight="1" x14ac:dyDescent="0.2">
      <c r="A11" s="56"/>
      <c r="B11" s="61">
        <v>3</v>
      </c>
      <c r="C11" s="62" t="s">
        <v>112</v>
      </c>
      <c r="D11" s="62">
        <v>14030</v>
      </c>
      <c r="E11" s="63">
        <v>5000</v>
      </c>
      <c r="F11" s="64" t="s">
        <v>13</v>
      </c>
      <c r="G11" s="6"/>
      <c r="H11" s="5"/>
      <c r="I11" s="103" t="str">
        <f t="shared" si="0"/>
        <v/>
      </c>
    </row>
    <row r="12" spans="1:9" ht="15" customHeight="1" x14ac:dyDescent="0.2">
      <c r="A12" s="56"/>
      <c r="B12" s="61">
        <v>4</v>
      </c>
      <c r="C12" s="62" t="s">
        <v>15</v>
      </c>
      <c r="D12" s="62">
        <v>14030</v>
      </c>
      <c r="E12" s="63">
        <v>3000</v>
      </c>
      <c r="F12" s="64" t="s">
        <v>13</v>
      </c>
      <c r="G12" s="6"/>
      <c r="H12" s="5"/>
      <c r="I12" s="103" t="str">
        <f t="shared" ref="I12:I24" si="1">IF(G12="","",(E12*(ROUND(G12,2))))</f>
        <v/>
      </c>
    </row>
    <row r="13" spans="1:9" ht="15" customHeight="1" x14ac:dyDescent="0.2">
      <c r="A13" s="56"/>
      <c r="B13" s="61">
        <v>5</v>
      </c>
      <c r="C13" s="62" t="s">
        <v>16</v>
      </c>
      <c r="D13" s="62">
        <v>14030</v>
      </c>
      <c r="E13" s="63">
        <v>500</v>
      </c>
      <c r="F13" s="64" t="s">
        <v>13</v>
      </c>
      <c r="G13" s="6"/>
      <c r="H13" s="5"/>
      <c r="I13" s="103" t="str">
        <f t="shared" ref="I13" si="2">IF(G13="","",(E13*(ROUND(G13,2))))</f>
        <v/>
      </c>
    </row>
    <row r="14" spans="1:9" ht="15" customHeight="1" x14ac:dyDescent="0.2">
      <c r="A14" s="56"/>
      <c r="B14" s="61">
        <v>6</v>
      </c>
      <c r="C14" s="62" t="s">
        <v>17</v>
      </c>
      <c r="D14" s="62">
        <v>14030</v>
      </c>
      <c r="E14" s="63">
        <v>150</v>
      </c>
      <c r="F14" s="64" t="s">
        <v>18</v>
      </c>
      <c r="G14" s="6"/>
      <c r="H14" s="5"/>
      <c r="I14" s="103" t="str">
        <f t="shared" si="1"/>
        <v/>
      </c>
    </row>
    <row r="15" spans="1:9" ht="15" customHeight="1" x14ac:dyDescent="0.2">
      <c r="A15" s="56"/>
      <c r="B15" s="61">
        <v>7</v>
      </c>
      <c r="C15" s="62" t="s">
        <v>19</v>
      </c>
      <c r="D15" s="62">
        <v>14030</v>
      </c>
      <c r="E15" s="63">
        <v>150</v>
      </c>
      <c r="F15" s="64" t="s">
        <v>18</v>
      </c>
      <c r="G15" s="6"/>
      <c r="H15" s="5"/>
      <c r="I15" s="103" t="str">
        <f t="shared" si="1"/>
        <v/>
      </c>
    </row>
    <row r="16" spans="1:9" ht="15" customHeight="1" x14ac:dyDescent="0.2">
      <c r="A16" s="56"/>
      <c r="B16" s="61">
        <v>8</v>
      </c>
      <c r="C16" s="62" t="s">
        <v>20</v>
      </c>
      <c r="D16" s="62">
        <v>14030</v>
      </c>
      <c r="E16" s="63">
        <v>150</v>
      </c>
      <c r="F16" s="64" t="s">
        <v>18</v>
      </c>
      <c r="G16" s="6"/>
      <c r="H16" s="5"/>
      <c r="I16" s="103" t="str">
        <f t="shared" si="1"/>
        <v/>
      </c>
    </row>
    <row r="17" spans="1:9" ht="15" customHeight="1" x14ac:dyDescent="0.2">
      <c r="A17" s="56"/>
      <c r="B17" s="61">
        <v>9</v>
      </c>
      <c r="C17" s="62" t="s">
        <v>21</v>
      </c>
      <c r="D17" s="62">
        <v>14030</v>
      </c>
      <c r="E17" s="63">
        <v>150</v>
      </c>
      <c r="F17" s="65" t="s">
        <v>18</v>
      </c>
      <c r="G17" s="6"/>
      <c r="H17" s="5"/>
      <c r="I17" s="103" t="str">
        <f t="shared" si="1"/>
        <v/>
      </c>
    </row>
    <row r="18" spans="1:9" ht="15" customHeight="1" x14ac:dyDescent="0.2">
      <c r="A18" s="56"/>
      <c r="B18" s="61">
        <v>10</v>
      </c>
      <c r="C18" s="62" t="s">
        <v>22</v>
      </c>
      <c r="D18" s="62">
        <v>14030</v>
      </c>
      <c r="E18" s="63">
        <v>1100</v>
      </c>
      <c r="F18" s="64" t="s">
        <v>13</v>
      </c>
      <c r="G18" s="6"/>
      <c r="H18" s="5"/>
      <c r="I18" s="103" t="str">
        <f t="shared" si="1"/>
        <v/>
      </c>
    </row>
    <row r="19" spans="1:9" ht="15" customHeight="1" x14ac:dyDescent="0.2">
      <c r="A19" s="56"/>
      <c r="B19" s="61">
        <v>11</v>
      </c>
      <c r="C19" s="62" t="s">
        <v>23</v>
      </c>
      <c r="D19" s="62">
        <v>14030</v>
      </c>
      <c r="E19" s="63">
        <v>900</v>
      </c>
      <c r="F19" s="64" t="s">
        <v>13</v>
      </c>
      <c r="G19" s="6"/>
      <c r="H19" s="5"/>
      <c r="I19" s="103" t="str">
        <f t="shared" si="1"/>
        <v/>
      </c>
    </row>
    <row r="20" spans="1:9" ht="15" customHeight="1" x14ac:dyDescent="0.2">
      <c r="A20" s="56"/>
      <c r="B20" s="61">
        <v>12</v>
      </c>
      <c r="C20" s="62" t="s">
        <v>24</v>
      </c>
      <c r="D20" s="62">
        <v>14030</v>
      </c>
      <c r="E20" s="63">
        <v>500</v>
      </c>
      <c r="F20" s="64" t="s">
        <v>13</v>
      </c>
      <c r="G20" s="7"/>
      <c r="H20" s="8"/>
      <c r="I20" s="103" t="str">
        <f t="shared" si="1"/>
        <v/>
      </c>
    </row>
    <row r="21" spans="1:9" ht="15" customHeight="1" x14ac:dyDescent="0.2">
      <c r="A21" s="56"/>
      <c r="B21" s="61">
        <v>13</v>
      </c>
      <c r="C21" s="62" t="s">
        <v>25</v>
      </c>
      <c r="D21" s="62">
        <v>14030</v>
      </c>
      <c r="E21" s="63">
        <v>500</v>
      </c>
      <c r="F21" s="64" t="s">
        <v>13</v>
      </c>
      <c r="G21" s="7"/>
      <c r="H21" s="8"/>
      <c r="I21" s="103" t="str">
        <f t="shared" si="1"/>
        <v/>
      </c>
    </row>
    <row r="22" spans="1:9" ht="15" customHeight="1" x14ac:dyDescent="0.2">
      <c r="A22" s="56"/>
      <c r="B22" s="61">
        <v>14</v>
      </c>
      <c r="C22" s="62" t="s">
        <v>26</v>
      </c>
      <c r="D22" s="62">
        <v>14030</v>
      </c>
      <c r="E22" s="63">
        <v>1000</v>
      </c>
      <c r="F22" s="64" t="s">
        <v>13</v>
      </c>
      <c r="G22" s="7"/>
      <c r="H22" s="8"/>
      <c r="I22" s="103" t="str">
        <f t="shared" si="1"/>
        <v/>
      </c>
    </row>
    <row r="23" spans="1:9" ht="15" customHeight="1" x14ac:dyDescent="0.2">
      <c r="A23" s="56"/>
      <c r="B23" s="61">
        <v>15</v>
      </c>
      <c r="C23" s="66" t="s">
        <v>27</v>
      </c>
      <c r="D23" s="62">
        <v>14030</v>
      </c>
      <c r="E23" s="63">
        <v>200</v>
      </c>
      <c r="F23" s="65" t="s">
        <v>13</v>
      </c>
      <c r="G23" s="7"/>
      <c r="H23" s="8"/>
      <c r="I23" s="103" t="str">
        <f t="shared" si="1"/>
        <v/>
      </c>
    </row>
    <row r="24" spans="1:9" ht="15" customHeight="1" thickBot="1" x14ac:dyDescent="0.25">
      <c r="A24" s="67"/>
      <c r="B24" s="68">
        <v>16</v>
      </c>
      <c r="C24" s="69" t="s">
        <v>28</v>
      </c>
      <c r="D24" s="69">
        <v>14030</v>
      </c>
      <c r="E24" s="70">
        <v>100</v>
      </c>
      <c r="F24" s="71" t="s">
        <v>13</v>
      </c>
      <c r="G24" s="9"/>
      <c r="H24" s="10"/>
      <c r="I24" s="104" t="str">
        <f t="shared" si="1"/>
        <v/>
      </c>
    </row>
    <row r="25" spans="1:9" ht="15" customHeight="1" x14ac:dyDescent="0.2">
      <c r="A25" s="72" t="s">
        <v>29</v>
      </c>
      <c r="B25" s="57">
        <v>17</v>
      </c>
      <c r="C25" s="58" t="s">
        <v>30</v>
      </c>
      <c r="D25" s="58">
        <v>14040</v>
      </c>
      <c r="E25" s="59">
        <v>50</v>
      </c>
      <c r="F25" s="73" t="s">
        <v>18</v>
      </c>
      <c r="G25" s="6"/>
      <c r="H25" s="5"/>
      <c r="I25" s="102" t="str">
        <f t="shared" ref="I25:I33" si="3">IF(G25="","",(E25*(ROUND(G25,2))))</f>
        <v/>
      </c>
    </row>
    <row r="26" spans="1:9" ht="15" customHeight="1" x14ac:dyDescent="0.2">
      <c r="A26" s="74"/>
      <c r="B26" s="61">
        <v>18</v>
      </c>
      <c r="C26" s="62" t="s">
        <v>31</v>
      </c>
      <c r="D26" s="58">
        <v>14040</v>
      </c>
      <c r="E26" s="63">
        <v>75</v>
      </c>
      <c r="F26" s="65" t="s">
        <v>18</v>
      </c>
      <c r="G26" s="6"/>
      <c r="H26" s="5"/>
      <c r="I26" s="103" t="str">
        <f t="shared" si="3"/>
        <v/>
      </c>
    </row>
    <row r="27" spans="1:9" ht="15" customHeight="1" x14ac:dyDescent="0.2">
      <c r="A27" s="74"/>
      <c r="B27" s="61">
        <v>19</v>
      </c>
      <c r="C27" s="62" t="s">
        <v>32</v>
      </c>
      <c r="D27" s="58">
        <v>14040</v>
      </c>
      <c r="E27" s="63">
        <v>25</v>
      </c>
      <c r="F27" s="65" t="s">
        <v>18</v>
      </c>
      <c r="G27" s="6"/>
      <c r="H27" s="5"/>
      <c r="I27" s="103" t="str">
        <f t="shared" si="3"/>
        <v/>
      </c>
    </row>
    <row r="28" spans="1:9" ht="15" customHeight="1" x14ac:dyDescent="0.2">
      <c r="A28" s="74"/>
      <c r="B28" s="61">
        <v>20</v>
      </c>
      <c r="C28" s="62" t="s">
        <v>33</v>
      </c>
      <c r="D28" s="58">
        <v>14040</v>
      </c>
      <c r="E28" s="63">
        <v>25</v>
      </c>
      <c r="F28" s="65" t="s">
        <v>18</v>
      </c>
      <c r="G28" s="6"/>
      <c r="H28" s="5"/>
      <c r="I28" s="103" t="str">
        <f t="shared" si="3"/>
        <v/>
      </c>
    </row>
    <row r="29" spans="1:9" ht="15" customHeight="1" x14ac:dyDescent="0.2">
      <c r="A29" s="74"/>
      <c r="B29" s="61">
        <v>21</v>
      </c>
      <c r="C29" s="62" t="s">
        <v>34</v>
      </c>
      <c r="D29" s="58">
        <v>14040</v>
      </c>
      <c r="E29" s="63">
        <v>10</v>
      </c>
      <c r="F29" s="65" t="s">
        <v>18</v>
      </c>
      <c r="G29" s="6"/>
      <c r="H29" s="5"/>
      <c r="I29" s="103" t="str">
        <f t="shared" si="3"/>
        <v/>
      </c>
    </row>
    <row r="30" spans="1:9" ht="15" customHeight="1" x14ac:dyDescent="0.2">
      <c r="A30" s="74"/>
      <c r="B30" s="61">
        <v>22</v>
      </c>
      <c r="C30" s="75" t="s">
        <v>35</v>
      </c>
      <c r="D30" s="58">
        <v>14040</v>
      </c>
      <c r="E30" s="76">
        <v>10</v>
      </c>
      <c r="F30" s="77" t="s">
        <v>18</v>
      </c>
      <c r="G30" s="6"/>
      <c r="H30" s="5"/>
      <c r="I30" s="105" t="str">
        <f>IF(G30="","",(E30*(ROUND(G30,2))))</f>
        <v/>
      </c>
    </row>
    <row r="31" spans="1:9" ht="15" customHeight="1" x14ac:dyDescent="0.2">
      <c r="A31" s="74"/>
      <c r="B31" s="61">
        <v>23</v>
      </c>
      <c r="C31" s="62" t="s">
        <v>36</v>
      </c>
      <c r="D31" s="58">
        <v>14040</v>
      </c>
      <c r="E31" s="63">
        <v>20</v>
      </c>
      <c r="F31" s="65" t="s">
        <v>18</v>
      </c>
      <c r="G31" s="6"/>
      <c r="H31" s="5"/>
      <c r="I31" s="103" t="str">
        <f t="shared" si="3"/>
        <v/>
      </c>
    </row>
    <row r="32" spans="1:9" ht="15" customHeight="1" x14ac:dyDescent="0.2">
      <c r="A32" s="74"/>
      <c r="B32" s="61">
        <v>24</v>
      </c>
      <c r="C32" s="62" t="s">
        <v>37</v>
      </c>
      <c r="D32" s="58">
        <v>14040</v>
      </c>
      <c r="E32" s="63">
        <v>20</v>
      </c>
      <c r="F32" s="65" t="s">
        <v>18</v>
      </c>
      <c r="G32" s="6"/>
      <c r="H32" s="5"/>
      <c r="I32" s="103" t="str">
        <f t="shared" si="3"/>
        <v/>
      </c>
    </row>
    <row r="33" spans="1:9" ht="15" customHeight="1" thickBot="1" x14ac:dyDescent="0.25">
      <c r="A33" s="78"/>
      <c r="B33" s="79">
        <v>25</v>
      </c>
      <c r="C33" s="75" t="s">
        <v>38</v>
      </c>
      <c r="D33" s="80">
        <v>14040</v>
      </c>
      <c r="E33" s="76">
        <v>10</v>
      </c>
      <c r="F33" s="77" t="s">
        <v>18</v>
      </c>
      <c r="G33" s="11"/>
      <c r="H33" s="12"/>
      <c r="I33" s="105" t="str">
        <f t="shared" si="3"/>
        <v/>
      </c>
    </row>
    <row r="34" spans="1:9" ht="28" customHeight="1" x14ac:dyDescent="0.2">
      <c r="A34" s="81" t="s">
        <v>39</v>
      </c>
      <c r="B34" s="82">
        <v>26</v>
      </c>
      <c r="C34" s="83" t="s">
        <v>40</v>
      </c>
      <c r="D34" s="83">
        <v>14050</v>
      </c>
      <c r="E34" s="84">
        <v>45000</v>
      </c>
      <c r="F34" s="85" t="s">
        <v>13</v>
      </c>
      <c r="G34" s="13"/>
      <c r="H34" s="14"/>
      <c r="I34" s="106" t="str">
        <f>IF(G34="","",(E34*(ROUND(G34,2))))</f>
        <v/>
      </c>
    </row>
    <row r="35" spans="1:9" ht="25.25" customHeight="1" x14ac:dyDescent="0.2">
      <c r="A35" s="56"/>
      <c r="B35" s="86">
        <v>27</v>
      </c>
      <c r="C35" s="62" t="s">
        <v>41</v>
      </c>
      <c r="D35" s="66">
        <v>14050</v>
      </c>
      <c r="E35" s="63">
        <v>2000</v>
      </c>
      <c r="F35" s="65" t="s">
        <v>13</v>
      </c>
      <c r="G35" s="15"/>
      <c r="H35" s="16"/>
      <c r="I35" s="103" t="str">
        <f>IF(G35="","",(E35*(ROUND(G35,2))))</f>
        <v/>
      </c>
    </row>
    <row r="36" spans="1:9" ht="25.25" customHeight="1" thickBot="1" x14ac:dyDescent="0.25">
      <c r="A36" s="67"/>
      <c r="B36" s="87">
        <v>28</v>
      </c>
      <c r="C36" s="88" t="s">
        <v>42</v>
      </c>
      <c r="D36" s="69">
        <v>14050</v>
      </c>
      <c r="E36" s="70">
        <v>2000</v>
      </c>
      <c r="F36" s="71" t="s">
        <v>13</v>
      </c>
      <c r="G36" s="17"/>
      <c r="H36" s="18"/>
      <c r="I36" s="104" t="str">
        <f>IF(G36="","",(E36*(ROUND(G36,2))))</f>
        <v/>
      </c>
    </row>
    <row r="37" spans="1:9" ht="16" x14ac:dyDescent="0.2">
      <c r="A37" s="89" t="s">
        <v>43</v>
      </c>
      <c r="B37" s="57">
        <v>29</v>
      </c>
      <c r="C37" s="58" t="s">
        <v>44</v>
      </c>
      <c r="D37" s="58">
        <v>14060</v>
      </c>
      <c r="E37" s="59">
        <v>70</v>
      </c>
      <c r="F37" s="73" t="s">
        <v>18</v>
      </c>
      <c r="G37" s="4"/>
      <c r="H37" s="5"/>
      <c r="I37" s="102" t="str">
        <f t="shared" ref="I37:I44" si="4">IF(G37="","",(E37*(ROUND(G37,2))))</f>
        <v/>
      </c>
    </row>
    <row r="38" spans="1:9" ht="16" x14ac:dyDescent="0.2">
      <c r="A38" s="89"/>
      <c r="B38" s="90">
        <v>30</v>
      </c>
      <c r="C38" s="58" t="s">
        <v>45</v>
      </c>
      <c r="D38" s="58">
        <v>14060</v>
      </c>
      <c r="E38" s="59">
        <v>20</v>
      </c>
      <c r="F38" s="73" t="s">
        <v>18</v>
      </c>
      <c r="G38" s="6"/>
      <c r="H38" s="5"/>
      <c r="I38" s="103" t="str">
        <f t="shared" si="4"/>
        <v/>
      </c>
    </row>
    <row r="39" spans="1:9" ht="16" x14ac:dyDescent="0.2">
      <c r="A39" s="89"/>
      <c r="B39" s="86">
        <v>31</v>
      </c>
      <c r="C39" s="58" t="s">
        <v>46</v>
      </c>
      <c r="D39" s="58">
        <v>14060</v>
      </c>
      <c r="E39" s="59">
        <v>10</v>
      </c>
      <c r="F39" s="73" t="s">
        <v>18</v>
      </c>
      <c r="G39" s="6"/>
      <c r="H39" s="5"/>
      <c r="I39" s="103" t="str">
        <f t="shared" si="4"/>
        <v/>
      </c>
    </row>
    <row r="40" spans="1:9" ht="16" x14ac:dyDescent="0.2">
      <c r="A40" s="89"/>
      <c r="B40" s="86">
        <v>32</v>
      </c>
      <c r="C40" s="58" t="s">
        <v>47</v>
      </c>
      <c r="D40" s="58">
        <v>14060</v>
      </c>
      <c r="E40" s="59">
        <v>10</v>
      </c>
      <c r="F40" s="73" t="s">
        <v>18</v>
      </c>
      <c r="G40" s="6"/>
      <c r="H40" s="5"/>
      <c r="I40" s="103" t="str">
        <f t="shared" si="4"/>
        <v/>
      </c>
    </row>
    <row r="41" spans="1:9" ht="16" x14ac:dyDescent="0.2">
      <c r="A41" s="89"/>
      <c r="B41" s="86">
        <v>33</v>
      </c>
      <c r="C41" s="58" t="s">
        <v>48</v>
      </c>
      <c r="D41" s="58">
        <v>14060</v>
      </c>
      <c r="E41" s="59">
        <v>10</v>
      </c>
      <c r="F41" s="73" t="s">
        <v>18</v>
      </c>
      <c r="G41" s="6"/>
      <c r="H41" s="5"/>
      <c r="I41" s="103" t="str">
        <f t="shared" si="4"/>
        <v/>
      </c>
    </row>
    <row r="42" spans="1:9" ht="16" x14ac:dyDescent="0.2">
      <c r="A42" s="89"/>
      <c r="B42" s="86">
        <v>34</v>
      </c>
      <c r="C42" s="62" t="s">
        <v>49</v>
      </c>
      <c r="D42" s="58">
        <v>14060</v>
      </c>
      <c r="E42" s="63">
        <v>20</v>
      </c>
      <c r="F42" s="65" t="s">
        <v>18</v>
      </c>
      <c r="G42" s="6"/>
      <c r="H42" s="5"/>
      <c r="I42" s="103" t="str">
        <f t="shared" si="4"/>
        <v/>
      </c>
    </row>
    <row r="43" spans="1:9" ht="16" x14ac:dyDescent="0.2">
      <c r="A43" s="89"/>
      <c r="B43" s="86">
        <v>35</v>
      </c>
      <c r="C43" s="62" t="s">
        <v>50</v>
      </c>
      <c r="D43" s="58">
        <v>14060</v>
      </c>
      <c r="E43" s="63">
        <v>10</v>
      </c>
      <c r="F43" s="65" t="s">
        <v>18</v>
      </c>
      <c r="G43" s="6"/>
      <c r="H43" s="5"/>
      <c r="I43" s="103" t="str">
        <f t="shared" si="4"/>
        <v/>
      </c>
    </row>
    <row r="44" spans="1:9" ht="17" thickBot="1" x14ac:dyDescent="0.25">
      <c r="A44" s="89"/>
      <c r="B44" s="91">
        <v>36</v>
      </c>
      <c r="C44" s="75" t="s">
        <v>51</v>
      </c>
      <c r="D44" s="80">
        <v>14060</v>
      </c>
      <c r="E44" s="76">
        <v>10</v>
      </c>
      <c r="F44" s="77" t="s">
        <v>18</v>
      </c>
      <c r="G44" s="11"/>
      <c r="H44" s="12"/>
      <c r="I44" s="105" t="str">
        <f t="shared" si="4"/>
        <v/>
      </c>
    </row>
    <row r="45" spans="1:9" ht="14.25" customHeight="1" x14ac:dyDescent="0.2">
      <c r="A45" s="92" t="s">
        <v>52</v>
      </c>
      <c r="B45" s="82">
        <v>37</v>
      </c>
      <c r="C45" s="93" t="s">
        <v>53</v>
      </c>
      <c r="D45" s="93">
        <v>14070</v>
      </c>
      <c r="E45" s="84">
        <v>15</v>
      </c>
      <c r="F45" s="85" t="s">
        <v>18</v>
      </c>
      <c r="G45" s="4"/>
      <c r="H45" s="19"/>
      <c r="I45" s="106" t="str">
        <f t="shared" ref="I45:I50" si="5">IF(G45="","",(E45*(ROUND(G45,2))))</f>
        <v/>
      </c>
    </row>
    <row r="46" spans="1:9" ht="16" x14ac:dyDescent="0.2">
      <c r="A46" s="94"/>
      <c r="B46" s="86">
        <v>38</v>
      </c>
      <c r="C46" s="62" t="s">
        <v>54</v>
      </c>
      <c r="D46" s="62">
        <v>14070</v>
      </c>
      <c r="E46" s="63">
        <v>50</v>
      </c>
      <c r="F46" s="65" t="s">
        <v>18</v>
      </c>
      <c r="G46" s="7"/>
      <c r="H46" s="8"/>
      <c r="I46" s="103" t="str">
        <f t="shared" si="5"/>
        <v/>
      </c>
    </row>
    <row r="47" spans="1:9" ht="16" x14ac:dyDescent="0.2">
      <c r="A47" s="94"/>
      <c r="B47" s="86">
        <v>39</v>
      </c>
      <c r="C47" s="62" t="s">
        <v>55</v>
      </c>
      <c r="D47" s="62">
        <v>14070</v>
      </c>
      <c r="E47" s="63">
        <v>25</v>
      </c>
      <c r="F47" s="65" t="s">
        <v>18</v>
      </c>
      <c r="G47" s="7"/>
      <c r="H47" s="8"/>
      <c r="I47" s="103" t="str">
        <f t="shared" si="5"/>
        <v/>
      </c>
    </row>
    <row r="48" spans="1:9" ht="16" x14ac:dyDescent="0.2">
      <c r="A48" s="94"/>
      <c r="B48" s="86">
        <v>40</v>
      </c>
      <c r="C48" s="62" t="s">
        <v>56</v>
      </c>
      <c r="D48" s="62">
        <v>14070</v>
      </c>
      <c r="E48" s="63">
        <v>100</v>
      </c>
      <c r="F48" s="65" t="s">
        <v>18</v>
      </c>
      <c r="G48" s="7"/>
      <c r="H48" s="8"/>
      <c r="I48" s="103" t="str">
        <f t="shared" si="5"/>
        <v/>
      </c>
    </row>
    <row r="49" spans="1:9" ht="16" x14ac:dyDescent="0.2">
      <c r="A49" s="94"/>
      <c r="B49" s="86">
        <v>41</v>
      </c>
      <c r="C49" s="62" t="s">
        <v>57</v>
      </c>
      <c r="D49" s="62">
        <v>14070</v>
      </c>
      <c r="E49" s="63">
        <v>5</v>
      </c>
      <c r="F49" s="65" t="s">
        <v>18</v>
      </c>
      <c r="G49" s="7"/>
      <c r="H49" s="8"/>
      <c r="I49" s="103" t="str">
        <f t="shared" si="5"/>
        <v/>
      </c>
    </row>
    <row r="50" spans="1:9" ht="17" thickBot="1" x14ac:dyDescent="0.25">
      <c r="A50" s="95"/>
      <c r="B50" s="87">
        <v>42</v>
      </c>
      <c r="C50" s="88" t="s">
        <v>58</v>
      </c>
      <c r="D50" s="88">
        <v>14070</v>
      </c>
      <c r="E50" s="70">
        <v>20</v>
      </c>
      <c r="F50" s="71" t="s">
        <v>18</v>
      </c>
      <c r="G50" s="9"/>
      <c r="H50" s="10"/>
      <c r="I50" s="104" t="str">
        <f t="shared" si="5"/>
        <v/>
      </c>
    </row>
    <row r="51" spans="1:9" ht="15" customHeight="1" x14ac:dyDescent="0.2">
      <c r="A51" s="89" t="s">
        <v>59</v>
      </c>
      <c r="B51" s="57">
        <v>43</v>
      </c>
      <c r="C51" s="58" t="s">
        <v>60</v>
      </c>
      <c r="D51" s="58">
        <v>14080</v>
      </c>
      <c r="E51" s="59">
        <v>5</v>
      </c>
      <c r="F51" s="73" t="s">
        <v>18</v>
      </c>
      <c r="G51" s="6"/>
      <c r="H51" s="5"/>
      <c r="I51" s="102" t="str">
        <f t="shared" ref="I51:I62" si="6">IF(G51="","",(E51*(ROUND(G51,2))))</f>
        <v/>
      </c>
    </row>
    <row r="52" spans="1:9" ht="16" x14ac:dyDescent="0.2">
      <c r="A52" s="89"/>
      <c r="B52" s="61">
        <v>44</v>
      </c>
      <c r="C52" s="62" t="s">
        <v>61</v>
      </c>
      <c r="D52" s="62">
        <v>14080</v>
      </c>
      <c r="E52" s="63">
        <v>10</v>
      </c>
      <c r="F52" s="65" t="s">
        <v>18</v>
      </c>
      <c r="G52" s="6"/>
      <c r="H52" s="5"/>
      <c r="I52" s="103" t="str">
        <f t="shared" si="6"/>
        <v/>
      </c>
    </row>
    <row r="53" spans="1:9" ht="16" x14ac:dyDescent="0.2">
      <c r="A53" s="89"/>
      <c r="B53" s="61">
        <v>45</v>
      </c>
      <c r="C53" s="62" t="s">
        <v>62</v>
      </c>
      <c r="D53" s="62">
        <v>14080</v>
      </c>
      <c r="E53" s="63">
        <v>5</v>
      </c>
      <c r="F53" s="65" t="s">
        <v>18</v>
      </c>
      <c r="G53" s="6"/>
      <c r="H53" s="5"/>
      <c r="I53" s="103" t="str">
        <f t="shared" si="6"/>
        <v/>
      </c>
    </row>
    <row r="54" spans="1:9" ht="16" x14ac:dyDescent="0.2">
      <c r="A54" s="89"/>
      <c r="B54" s="61">
        <v>46</v>
      </c>
      <c r="C54" s="62" t="s">
        <v>63</v>
      </c>
      <c r="D54" s="62">
        <v>14080</v>
      </c>
      <c r="E54" s="63">
        <v>30</v>
      </c>
      <c r="F54" s="65" t="s">
        <v>18</v>
      </c>
      <c r="G54" s="6"/>
      <c r="H54" s="5"/>
      <c r="I54" s="103" t="str">
        <f t="shared" si="6"/>
        <v/>
      </c>
    </row>
    <row r="55" spans="1:9" ht="16" x14ac:dyDescent="0.2">
      <c r="A55" s="89"/>
      <c r="B55" s="61">
        <v>47</v>
      </c>
      <c r="C55" s="62" t="s">
        <v>64</v>
      </c>
      <c r="D55" s="62">
        <v>14080</v>
      </c>
      <c r="E55" s="63">
        <v>70</v>
      </c>
      <c r="F55" s="65" t="s">
        <v>18</v>
      </c>
      <c r="G55" s="6"/>
      <c r="H55" s="5"/>
      <c r="I55" s="103" t="str">
        <f t="shared" si="6"/>
        <v/>
      </c>
    </row>
    <row r="56" spans="1:9" ht="16" x14ac:dyDescent="0.2">
      <c r="A56" s="89"/>
      <c r="B56" s="61">
        <v>48</v>
      </c>
      <c r="C56" s="62" t="s">
        <v>65</v>
      </c>
      <c r="D56" s="62">
        <v>14080</v>
      </c>
      <c r="E56" s="63">
        <v>10</v>
      </c>
      <c r="F56" s="65" t="s">
        <v>18</v>
      </c>
      <c r="G56" s="6"/>
      <c r="H56" s="5"/>
      <c r="I56" s="103" t="str">
        <f t="shared" si="6"/>
        <v/>
      </c>
    </row>
    <row r="57" spans="1:9" ht="16" x14ac:dyDescent="0.2">
      <c r="A57" s="89"/>
      <c r="B57" s="61">
        <v>49</v>
      </c>
      <c r="C57" s="62" t="s">
        <v>66</v>
      </c>
      <c r="D57" s="62">
        <v>14080</v>
      </c>
      <c r="E57" s="63">
        <v>40</v>
      </c>
      <c r="F57" s="65" t="s">
        <v>18</v>
      </c>
      <c r="G57" s="6"/>
      <c r="H57" s="5"/>
      <c r="I57" s="103" t="str">
        <f t="shared" si="6"/>
        <v/>
      </c>
    </row>
    <row r="58" spans="1:9" ht="16" x14ac:dyDescent="0.2">
      <c r="A58" s="89"/>
      <c r="B58" s="61">
        <v>50</v>
      </c>
      <c r="C58" s="62" t="s">
        <v>67</v>
      </c>
      <c r="D58" s="62">
        <v>14080</v>
      </c>
      <c r="E58" s="63">
        <v>5</v>
      </c>
      <c r="F58" s="65" t="s">
        <v>18</v>
      </c>
      <c r="G58" s="6"/>
      <c r="H58" s="5"/>
      <c r="I58" s="103" t="str">
        <f t="shared" si="6"/>
        <v/>
      </c>
    </row>
    <row r="59" spans="1:9" ht="16" x14ac:dyDescent="0.2">
      <c r="A59" s="89"/>
      <c r="B59" s="61">
        <v>51</v>
      </c>
      <c r="C59" s="62" t="s">
        <v>68</v>
      </c>
      <c r="D59" s="62">
        <v>14080</v>
      </c>
      <c r="E59" s="63">
        <v>5</v>
      </c>
      <c r="F59" s="65" t="s">
        <v>18</v>
      </c>
      <c r="G59" s="6"/>
      <c r="H59" s="5"/>
      <c r="I59" s="103" t="str">
        <f t="shared" si="6"/>
        <v/>
      </c>
    </row>
    <row r="60" spans="1:9" ht="16" x14ac:dyDescent="0.2">
      <c r="A60" s="89"/>
      <c r="B60" s="61">
        <v>52</v>
      </c>
      <c r="C60" s="62" t="s">
        <v>69</v>
      </c>
      <c r="D60" s="62">
        <v>14080</v>
      </c>
      <c r="E60" s="63">
        <v>20</v>
      </c>
      <c r="F60" s="65" t="s">
        <v>18</v>
      </c>
      <c r="G60" s="6"/>
      <c r="H60" s="5"/>
      <c r="I60" s="103" t="str">
        <f t="shared" si="6"/>
        <v/>
      </c>
    </row>
    <row r="61" spans="1:9" ht="16" x14ac:dyDescent="0.2">
      <c r="A61" s="89"/>
      <c r="B61" s="61">
        <v>53</v>
      </c>
      <c r="C61" s="62" t="s">
        <v>70</v>
      </c>
      <c r="D61" s="62">
        <v>14080</v>
      </c>
      <c r="E61" s="63">
        <v>5</v>
      </c>
      <c r="F61" s="65" t="s">
        <v>18</v>
      </c>
      <c r="G61" s="6"/>
      <c r="H61" s="5"/>
      <c r="I61" s="103" t="str">
        <f t="shared" si="6"/>
        <v/>
      </c>
    </row>
    <row r="62" spans="1:9" ht="17" thickBot="1" x14ac:dyDescent="0.25">
      <c r="A62" s="96"/>
      <c r="B62" s="68">
        <v>54</v>
      </c>
      <c r="C62" s="88" t="s">
        <v>71</v>
      </c>
      <c r="D62" s="88">
        <v>14080</v>
      </c>
      <c r="E62" s="70">
        <v>5</v>
      </c>
      <c r="F62" s="71" t="s">
        <v>18</v>
      </c>
      <c r="G62" s="20"/>
      <c r="H62" s="21"/>
      <c r="I62" s="104" t="str">
        <f t="shared" si="6"/>
        <v/>
      </c>
    </row>
    <row r="63" spans="1:9" ht="15" customHeight="1" x14ac:dyDescent="0.2">
      <c r="A63" s="97" t="s">
        <v>72</v>
      </c>
      <c r="B63" s="98">
        <v>55</v>
      </c>
      <c r="C63" s="93" t="s">
        <v>73</v>
      </c>
      <c r="D63" s="93">
        <v>14090</v>
      </c>
      <c r="E63" s="84">
        <v>20</v>
      </c>
      <c r="F63" s="85" t="s">
        <v>18</v>
      </c>
      <c r="G63" s="4"/>
      <c r="H63" s="19"/>
      <c r="I63" s="106" t="str">
        <f t="shared" ref="I63:I70" si="7">IF(G63="","",(E63*(ROUND(G63,2))))</f>
        <v/>
      </c>
    </row>
    <row r="64" spans="1:9" ht="15" customHeight="1" x14ac:dyDescent="0.2">
      <c r="A64" s="89"/>
      <c r="B64" s="61">
        <v>56</v>
      </c>
      <c r="C64" s="62" t="s">
        <v>74</v>
      </c>
      <c r="D64" s="62">
        <v>14090</v>
      </c>
      <c r="E64" s="63">
        <v>10</v>
      </c>
      <c r="F64" s="65" t="s">
        <v>18</v>
      </c>
      <c r="G64" s="6"/>
      <c r="H64" s="5"/>
      <c r="I64" s="103" t="str">
        <f t="shared" si="7"/>
        <v/>
      </c>
    </row>
    <row r="65" spans="1:9" ht="15" customHeight="1" x14ac:dyDescent="0.2">
      <c r="A65" s="89"/>
      <c r="B65" s="61">
        <v>57</v>
      </c>
      <c r="C65" s="62" t="s">
        <v>75</v>
      </c>
      <c r="D65" s="62">
        <v>14090</v>
      </c>
      <c r="E65" s="63">
        <v>5</v>
      </c>
      <c r="F65" s="65" t="s">
        <v>18</v>
      </c>
      <c r="G65" s="6"/>
      <c r="H65" s="5"/>
      <c r="I65" s="103" t="str">
        <f t="shared" si="7"/>
        <v/>
      </c>
    </row>
    <row r="66" spans="1:9" ht="15" customHeight="1" x14ac:dyDescent="0.2">
      <c r="A66" s="89"/>
      <c r="B66" s="61">
        <v>58</v>
      </c>
      <c r="C66" s="62" t="s">
        <v>76</v>
      </c>
      <c r="D66" s="62">
        <v>14090</v>
      </c>
      <c r="E66" s="63">
        <v>50</v>
      </c>
      <c r="F66" s="65" t="s">
        <v>18</v>
      </c>
      <c r="G66" s="6"/>
      <c r="H66" s="5"/>
      <c r="I66" s="103" t="str">
        <f t="shared" si="7"/>
        <v/>
      </c>
    </row>
    <row r="67" spans="1:9" ht="15" customHeight="1" x14ac:dyDescent="0.2">
      <c r="A67" s="89"/>
      <c r="B67" s="61">
        <v>59</v>
      </c>
      <c r="C67" s="62" t="s">
        <v>77</v>
      </c>
      <c r="D67" s="62">
        <v>14090</v>
      </c>
      <c r="E67" s="63">
        <v>5</v>
      </c>
      <c r="F67" s="65" t="s">
        <v>18</v>
      </c>
      <c r="G67" s="6"/>
      <c r="H67" s="5"/>
      <c r="I67" s="103" t="str">
        <f t="shared" si="7"/>
        <v/>
      </c>
    </row>
    <row r="68" spans="1:9" ht="15" customHeight="1" x14ac:dyDescent="0.2">
      <c r="A68" s="89"/>
      <c r="B68" s="61">
        <v>60</v>
      </c>
      <c r="C68" s="62" t="s">
        <v>78</v>
      </c>
      <c r="D68" s="62">
        <v>14090</v>
      </c>
      <c r="E68" s="63">
        <v>5</v>
      </c>
      <c r="F68" s="65" t="s">
        <v>18</v>
      </c>
      <c r="G68" s="6"/>
      <c r="H68" s="5"/>
      <c r="I68" s="103" t="str">
        <f t="shared" si="7"/>
        <v/>
      </c>
    </row>
    <row r="69" spans="1:9" ht="15" customHeight="1" x14ac:dyDescent="0.2">
      <c r="A69" s="89"/>
      <c r="B69" s="61">
        <v>61</v>
      </c>
      <c r="C69" s="62" t="s">
        <v>79</v>
      </c>
      <c r="D69" s="62">
        <v>14090</v>
      </c>
      <c r="E69" s="63">
        <v>20</v>
      </c>
      <c r="F69" s="65" t="s">
        <v>18</v>
      </c>
      <c r="G69" s="6"/>
      <c r="H69" s="5"/>
      <c r="I69" s="103" t="str">
        <f t="shared" si="7"/>
        <v/>
      </c>
    </row>
    <row r="70" spans="1:9" ht="15" customHeight="1" thickBot="1" x14ac:dyDescent="0.25">
      <c r="A70" s="96"/>
      <c r="B70" s="68">
        <v>62</v>
      </c>
      <c r="C70" s="88" t="s">
        <v>80</v>
      </c>
      <c r="D70" s="88">
        <v>14090</v>
      </c>
      <c r="E70" s="70">
        <v>10</v>
      </c>
      <c r="F70" s="71" t="s">
        <v>18</v>
      </c>
      <c r="G70" s="20"/>
      <c r="H70" s="21"/>
      <c r="I70" s="104" t="str">
        <f t="shared" si="7"/>
        <v/>
      </c>
    </row>
    <row r="71" spans="1:9" ht="16" x14ac:dyDescent="0.2">
      <c r="A71" s="97" t="s">
        <v>81</v>
      </c>
      <c r="B71" s="98">
        <v>63</v>
      </c>
      <c r="C71" s="93" t="s">
        <v>82</v>
      </c>
      <c r="D71" s="93">
        <v>14100</v>
      </c>
      <c r="E71" s="84">
        <v>5</v>
      </c>
      <c r="F71" s="85" t="s">
        <v>18</v>
      </c>
      <c r="G71" s="4"/>
      <c r="H71" s="19"/>
      <c r="I71" s="106" t="str">
        <f t="shared" ref="I71:I75" si="8">IF(G71="","",(E71*(ROUND(G71,2))))</f>
        <v/>
      </c>
    </row>
    <row r="72" spans="1:9" ht="16" x14ac:dyDescent="0.2">
      <c r="A72" s="89"/>
      <c r="B72" s="61">
        <v>64</v>
      </c>
      <c r="C72" s="62" t="s">
        <v>83</v>
      </c>
      <c r="D72" s="62">
        <v>14100</v>
      </c>
      <c r="E72" s="63">
        <v>10</v>
      </c>
      <c r="F72" s="65" t="s">
        <v>18</v>
      </c>
      <c r="G72" s="6"/>
      <c r="H72" s="5"/>
      <c r="I72" s="103" t="str">
        <f t="shared" si="8"/>
        <v/>
      </c>
    </row>
    <row r="73" spans="1:9" ht="16" x14ac:dyDescent="0.2">
      <c r="A73" s="89"/>
      <c r="B73" s="61">
        <v>65</v>
      </c>
      <c r="C73" s="62" t="s">
        <v>84</v>
      </c>
      <c r="D73" s="62">
        <v>14100</v>
      </c>
      <c r="E73" s="63">
        <v>10</v>
      </c>
      <c r="F73" s="65" t="s">
        <v>18</v>
      </c>
      <c r="G73" s="6"/>
      <c r="H73" s="5"/>
      <c r="I73" s="103" t="str">
        <f t="shared" si="8"/>
        <v/>
      </c>
    </row>
    <row r="74" spans="1:9" ht="16" x14ac:dyDescent="0.2">
      <c r="A74" s="89"/>
      <c r="B74" s="61">
        <v>66</v>
      </c>
      <c r="C74" s="62" t="s">
        <v>85</v>
      </c>
      <c r="D74" s="62">
        <v>14100</v>
      </c>
      <c r="E74" s="63">
        <v>10</v>
      </c>
      <c r="F74" s="65" t="s">
        <v>18</v>
      </c>
      <c r="G74" s="6"/>
      <c r="H74" s="5"/>
      <c r="I74" s="103" t="str">
        <f t="shared" si="8"/>
        <v/>
      </c>
    </row>
    <row r="75" spans="1:9" ht="15" customHeight="1" thickBot="1" x14ac:dyDescent="0.25">
      <c r="A75" s="96"/>
      <c r="B75" s="68">
        <v>67</v>
      </c>
      <c r="C75" s="88" t="s">
        <v>86</v>
      </c>
      <c r="D75" s="88">
        <v>14100</v>
      </c>
      <c r="E75" s="70">
        <v>10</v>
      </c>
      <c r="F75" s="71" t="s">
        <v>18</v>
      </c>
      <c r="G75" s="20"/>
      <c r="H75" s="21"/>
      <c r="I75" s="104" t="str">
        <f t="shared" si="8"/>
        <v/>
      </c>
    </row>
    <row r="76" spans="1:9" ht="15" customHeight="1" x14ac:dyDescent="0.2">
      <c r="A76" s="97" t="s">
        <v>87</v>
      </c>
      <c r="B76" s="98">
        <v>68</v>
      </c>
      <c r="C76" s="93" t="s">
        <v>88</v>
      </c>
      <c r="D76" s="93">
        <v>14110</v>
      </c>
      <c r="E76" s="84">
        <v>20</v>
      </c>
      <c r="F76" s="85" t="s">
        <v>18</v>
      </c>
      <c r="G76" s="4"/>
      <c r="H76" s="19"/>
      <c r="I76" s="106" t="str">
        <f>IF(G76="","",(E76*(ROUND(G76,2))))</f>
        <v/>
      </c>
    </row>
    <row r="77" spans="1:9" ht="15" customHeight="1" x14ac:dyDescent="0.2">
      <c r="A77" s="89"/>
      <c r="B77" s="61">
        <v>69</v>
      </c>
      <c r="C77" s="62" t="s">
        <v>89</v>
      </c>
      <c r="D77" s="62">
        <v>14110</v>
      </c>
      <c r="E77" s="63">
        <v>20</v>
      </c>
      <c r="F77" s="65" t="s">
        <v>18</v>
      </c>
      <c r="G77" s="6"/>
      <c r="H77" s="5"/>
      <c r="I77" s="103" t="str">
        <f t="shared" ref="I77:I93" si="9">IF(G77="","",(E77*(ROUND(G77,2))))</f>
        <v/>
      </c>
    </row>
    <row r="78" spans="1:9" ht="15" customHeight="1" x14ac:dyDescent="0.2">
      <c r="A78" s="89"/>
      <c r="B78" s="61">
        <v>70</v>
      </c>
      <c r="C78" s="62" t="s">
        <v>90</v>
      </c>
      <c r="D78" s="62">
        <v>14110</v>
      </c>
      <c r="E78" s="63">
        <v>50</v>
      </c>
      <c r="F78" s="65" t="s">
        <v>18</v>
      </c>
      <c r="G78" s="6"/>
      <c r="H78" s="5"/>
      <c r="I78" s="103" t="str">
        <f>IF(G78="","",(E78*(ROUND(G78,2))))</f>
        <v/>
      </c>
    </row>
    <row r="79" spans="1:9" ht="15" customHeight="1" x14ac:dyDescent="0.2">
      <c r="A79" s="89"/>
      <c r="B79" s="61">
        <v>71</v>
      </c>
      <c r="C79" s="62" t="s">
        <v>91</v>
      </c>
      <c r="D79" s="62">
        <v>14110</v>
      </c>
      <c r="E79" s="63">
        <v>100</v>
      </c>
      <c r="F79" s="65" t="s">
        <v>18</v>
      </c>
      <c r="G79" s="6"/>
      <c r="H79" s="5"/>
      <c r="I79" s="103" t="str">
        <f t="shared" si="9"/>
        <v/>
      </c>
    </row>
    <row r="80" spans="1:9" ht="15" customHeight="1" x14ac:dyDescent="0.2">
      <c r="A80" s="89"/>
      <c r="B80" s="61">
        <v>72</v>
      </c>
      <c r="C80" s="62" t="s">
        <v>92</v>
      </c>
      <c r="D80" s="62">
        <v>14110</v>
      </c>
      <c r="E80" s="63">
        <v>20</v>
      </c>
      <c r="F80" s="65" t="s">
        <v>18</v>
      </c>
      <c r="G80" s="6"/>
      <c r="H80" s="5"/>
      <c r="I80" s="103" t="str">
        <f t="shared" si="9"/>
        <v/>
      </c>
    </row>
    <row r="81" spans="1:9" ht="15" customHeight="1" x14ac:dyDescent="0.2">
      <c r="A81" s="89"/>
      <c r="B81" s="61">
        <v>73</v>
      </c>
      <c r="C81" s="62" t="s">
        <v>93</v>
      </c>
      <c r="D81" s="62">
        <v>14110</v>
      </c>
      <c r="E81" s="63">
        <v>10</v>
      </c>
      <c r="F81" s="65" t="s">
        <v>18</v>
      </c>
      <c r="G81" s="6"/>
      <c r="H81" s="5"/>
      <c r="I81" s="103" t="str">
        <f t="shared" si="9"/>
        <v/>
      </c>
    </row>
    <row r="82" spans="1:9" ht="15" customHeight="1" x14ac:dyDescent="0.2">
      <c r="A82" s="89"/>
      <c r="B82" s="61">
        <v>74</v>
      </c>
      <c r="C82" s="62" t="s">
        <v>94</v>
      </c>
      <c r="D82" s="62">
        <v>14110</v>
      </c>
      <c r="E82" s="63">
        <v>10</v>
      </c>
      <c r="F82" s="65" t="s">
        <v>18</v>
      </c>
      <c r="G82" s="6"/>
      <c r="H82" s="5"/>
      <c r="I82" s="103" t="str">
        <f t="shared" si="9"/>
        <v/>
      </c>
    </row>
    <row r="83" spans="1:9" ht="15" customHeight="1" x14ac:dyDescent="0.2">
      <c r="A83" s="89"/>
      <c r="B83" s="61">
        <v>75</v>
      </c>
      <c r="C83" s="62" t="s">
        <v>95</v>
      </c>
      <c r="D83" s="62">
        <v>14110</v>
      </c>
      <c r="E83" s="63">
        <v>5</v>
      </c>
      <c r="F83" s="65" t="s">
        <v>18</v>
      </c>
      <c r="G83" s="6"/>
      <c r="H83" s="5"/>
      <c r="I83" s="103" t="str">
        <f t="shared" si="9"/>
        <v/>
      </c>
    </row>
    <row r="84" spans="1:9" ht="15" customHeight="1" x14ac:dyDescent="0.2">
      <c r="A84" s="89"/>
      <c r="B84" s="61">
        <v>76</v>
      </c>
      <c r="C84" s="62" t="s">
        <v>96</v>
      </c>
      <c r="D84" s="62">
        <v>14110</v>
      </c>
      <c r="E84" s="63">
        <v>20</v>
      </c>
      <c r="F84" s="65" t="s">
        <v>18</v>
      </c>
      <c r="G84" s="6"/>
      <c r="H84" s="5"/>
      <c r="I84" s="103" t="str">
        <f t="shared" si="9"/>
        <v/>
      </c>
    </row>
    <row r="85" spans="1:9" ht="15" customHeight="1" x14ac:dyDescent="0.2">
      <c r="A85" s="89"/>
      <c r="B85" s="61">
        <v>77</v>
      </c>
      <c r="C85" s="62" t="s">
        <v>97</v>
      </c>
      <c r="D85" s="62">
        <v>14110</v>
      </c>
      <c r="E85" s="63">
        <v>5</v>
      </c>
      <c r="F85" s="65" t="s">
        <v>18</v>
      </c>
      <c r="G85" s="6"/>
      <c r="H85" s="5"/>
      <c r="I85" s="103" t="str">
        <f t="shared" si="9"/>
        <v/>
      </c>
    </row>
    <row r="86" spans="1:9" ht="15" customHeight="1" x14ac:dyDescent="0.2">
      <c r="A86" s="89"/>
      <c r="B86" s="61">
        <v>78</v>
      </c>
      <c r="C86" s="62" t="s">
        <v>98</v>
      </c>
      <c r="D86" s="62">
        <v>14110</v>
      </c>
      <c r="E86" s="63">
        <v>100</v>
      </c>
      <c r="F86" s="65" t="s">
        <v>18</v>
      </c>
      <c r="G86" s="6"/>
      <c r="H86" s="5"/>
      <c r="I86" s="103" t="str">
        <f t="shared" si="9"/>
        <v/>
      </c>
    </row>
    <row r="87" spans="1:9" ht="15" customHeight="1" x14ac:dyDescent="0.2">
      <c r="A87" s="89"/>
      <c r="B87" s="61">
        <v>79</v>
      </c>
      <c r="C87" s="62" t="s">
        <v>99</v>
      </c>
      <c r="D87" s="62">
        <v>14110</v>
      </c>
      <c r="E87" s="63">
        <v>10</v>
      </c>
      <c r="F87" s="65" t="s">
        <v>18</v>
      </c>
      <c r="G87" s="6"/>
      <c r="H87" s="5"/>
      <c r="I87" s="103" t="str">
        <f t="shared" si="9"/>
        <v/>
      </c>
    </row>
    <row r="88" spans="1:9" ht="15" customHeight="1" thickBot="1" x14ac:dyDescent="0.25">
      <c r="A88" s="96"/>
      <c r="B88" s="68">
        <v>80</v>
      </c>
      <c r="C88" s="88" t="s">
        <v>100</v>
      </c>
      <c r="D88" s="88">
        <v>14110</v>
      </c>
      <c r="E88" s="70">
        <v>10</v>
      </c>
      <c r="F88" s="71" t="s">
        <v>18</v>
      </c>
      <c r="G88" s="20"/>
      <c r="H88" s="21"/>
      <c r="I88" s="104" t="str">
        <f t="shared" si="9"/>
        <v/>
      </c>
    </row>
    <row r="89" spans="1:9" ht="22" customHeight="1" x14ac:dyDescent="0.2">
      <c r="A89" s="99" t="s">
        <v>101</v>
      </c>
      <c r="B89" s="100">
        <v>81</v>
      </c>
      <c r="C89" s="58" t="s">
        <v>102</v>
      </c>
      <c r="D89" s="58" t="s">
        <v>103</v>
      </c>
      <c r="E89" s="59">
        <v>100</v>
      </c>
      <c r="F89" s="73" t="s">
        <v>104</v>
      </c>
      <c r="G89" s="6"/>
      <c r="H89" s="5"/>
      <c r="I89" s="107" t="str">
        <f t="shared" si="9"/>
        <v/>
      </c>
    </row>
    <row r="90" spans="1:9" ht="23" customHeight="1" x14ac:dyDescent="0.2">
      <c r="A90" s="94"/>
      <c r="B90" s="86">
        <v>82</v>
      </c>
      <c r="C90" s="62" t="s">
        <v>105</v>
      </c>
      <c r="D90" s="62" t="s">
        <v>106</v>
      </c>
      <c r="E90" s="63">
        <v>10</v>
      </c>
      <c r="F90" s="65" t="s">
        <v>18</v>
      </c>
      <c r="G90" s="7"/>
      <c r="H90" s="8"/>
      <c r="I90" s="105" t="str">
        <f t="shared" si="9"/>
        <v/>
      </c>
    </row>
    <row r="91" spans="1:9" ht="22" customHeight="1" x14ac:dyDescent="0.2">
      <c r="A91" s="94"/>
      <c r="B91" s="86">
        <v>83</v>
      </c>
      <c r="C91" s="62" t="s">
        <v>107</v>
      </c>
      <c r="D91" s="62" t="s">
        <v>106</v>
      </c>
      <c r="E91" s="63">
        <v>10</v>
      </c>
      <c r="F91" s="65" t="s">
        <v>18</v>
      </c>
      <c r="G91" s="7"/>
      <c r="H91" s="8"/>
      <c r="I91" s="105" t="str">
        <f t="shared" si="9"/>
        <v/>
      </c>
    </row>
    <row r="92" spans="1:9" ht="22" customHeight="1" x14ac:dyDescent="0.2">
      <c r="A92" s="94"/>
      <c r="B92" s="86">
        <v>84</v>
      </c>
      <c r="C92" s="62" t="s">
        <v>108</v>
      </c>
      <c r="D92" s="62" t="s">
        <v>109</v>
      </c>
      <c r="E92" s="63">
        <v>50</v>
      </c>
      <c r="F92" s="65" t="s">
        <v>18</v>
      </c>
      <c r="G92" s="7"/>
      <c r="H92" s="8"/>
      <c r="I92" s="105" t="str">
        <f t="shared" si="9"/>
        <v/>
      </c>
    </row>
    <row r="93" spans="1:9" ht="20" customHeight="1" thickBot="1" x14ac:dyDescent="0.25">
      <c r="A93" s="101"/>
      <c r="B93" s="91">
        <v>85</v>
      </c>
      <c r="C93" s="75" t="s">
        <v>114</v>
      </c>
      <c r="D93" s="75" t="s">
        <v>110</v>
      </c>
      <c r="E93" s="76">
        <v>50</v>
      </c>
      <c r="F93" s="77" t="s">
        <v>18</v>
      </c>
      <c r="G93" s="22"/>
      <c r="H93" s="23"/>
      <c r="I93" s="105" t="str">
        <f t="shared" si="9"/>
        <v/>
      </c>
    </row>
    <row r="94" spans="1:9" ht="27" customHeight="1" thickBot="1" x14ac:dyDescent="0.25">
      <c r="A94" s="109" t="s">
        <v>111</v>
      </c>
      <c r="B94" s="110"/>
      <c r="C94" s="110"/>
      <c r="D94" s="110"/>
      <c r="E94" s="110"/>
      <c r="F94" s="110"/>
      <c r="G94" s="110"/>
      <c r="H94" s="110"/>
      <c r="I94" s="108">
        <f>SUM(I9:I93)</f>
        <v>0</v>
      </c>
    </row>
  </sheetData>
  <sheetProtection sheet="1" objects="1" scenarios="1" selectLockedCells="1"/>
  <mergeCells count="20">
    <mergeCell ref="A9:A24"/>
    <mergeCell ref="A25:A33"/>
    <mergeCell ref="A34:A36"/>
    <mergeCell ref="A37:A44"/>
    <mergeCell ref="A71:A75"/>
    <mergeCell ref="A94:H94"/>
    <mergeCell ref="A1:I1"/>
    <mergeCell ref="A2:I2"/>
    <mergeCell ref="A76:A88"/>
    <mergeCell ref="A45:A50"/>
    <mergeCell ref="A51:A62"/>
    <mergeCell ref="A63:A70"/>
    <mergeCell ref="E4:H4"/>
    <mergeCell ref="E5:H5"/>
    <mergeCell ref="A6:I6"/>
    <mergeCell ref="A7:I7"/>
    <mergeCell ref="A3:H3"/>
    <mergeCell ref="A4:C4"/>
    <mergeCell ref="A5:C5"/>
    <mergeCell ref="A89:A93"/>
  </mergeCells>
  <pageMargins left="1.5" right="0" top="0" bottom="0" header="0.3" footer="0.3"/>
  <pageSetup paperSize="17" scale="41"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Arlington County, TE&amp;O</Company>
  <LinksUpToDate>false</LinksUpToDate>
  <SharedDoc>false</SharedDoc>
  <HyperlinkBase>L:\Dept\TRANSPORTATION-ENGINEERING\TRAFFIC\_Streetlight 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Contract Price Schedule</dc:title>
  <dc:subject>Price Schedule</dc:subject>
  <dc:creator>Mohammad Habibi</dc:creator>
  <cp:keywords/>
  <dc:description/>
  <cp:lastModifiedBy>Tomeka Price</cp:lastModifiedBy>
  <cp:revision/>
  <cp:lastPrinted>2022-05-27T17:23:50Z</cp:lastPrinted>
  <dcterms:created xsi:type="dcterms:W3CDTF">2017-08-18T12:04:08Z</dcterms:created>
  <dcterms:modified xsi:type="dcterms:W3CDTF">2024-02-21T17:53:38Z</dcterms:modified>
  <cp:category>Maintenance Contract</cp:category>
  <cp:contentStatus>Draft</cp:contentStatus>
</cp:coreProperties>
</file>