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sanchez1\Desktop\"/>
    </mc:Choice>
  </mc:AlternateContent>
  <bookViews>
    <workbookView xWindow="0" yWindow="0" windowWidth="23040" windowHeight="10500" activeTab="14"/>
  </bookViews>
  <sheets>
    <sheet name="Advance Pierre" sheetId="118" r:id="rId1"/>
    <sheet name="Alpha" sheetId="69" r:id="rId2"/>
    <sheet name="Asian Food Solutions" sheetId="110" r:id="rId3"/>
    <sheet name="Basic American Foods" sheetId="120" r:id="rId4"/>
    <sheet name="Brookwood" sheetId="121" r:id="rId5"/>
    <sheet name="Foster Farms" sheetId="124" r:id="rId6"/>
    <sheet name="Integrated" sheetId="113" r:id="rId7"/>
    <sheet name="Jennie-O" sheetId="125" r:id="rId8"/>
    <sheet name="JTM" sheetId="103" r:id="rId9"/>
    <sheet name="Land O' Lakes" sheetId="114" r:id="rId10"/>
    <sheet name="McCain" sheetId="107" r:id="rId11"/>
    <sheet name="MCI Los Cabos" sheetId="108" r:id="rId12"/>
    <sheet name="Michael Foods Inc" sheetId="117" r:id="rId13"/>
    <sheet name=" National Food Group SY1718" sheetId="112" r:id="rId14"/>
    <sheet name="Pilgrim's Pride" sheetId="115" r:id="rId15"/>
    <sheet name="Red Gold LLC" sheetId="111" r:id="rId16"/>
    <sheet name="Schwan's Food Service, Inc." sheetId="104" r:id="rId17"/>
    <sheet name="Cargill Meat Solutions" sheetId="123" r:id="rId18"/>
    <sheet name="Smucker Foodservice, Inc." sheetId="116" r:id="rId19"/>
    <sheet name="Sunnyfresh" sheetId="122" r:id="rId20"/>
    <sheet name="Trident" sheetId="105" r:id="rId21"/>
    <sheet name="Tyson" sheetId="106" r:id="rId22"/>
    <sheet name="Yangs 5th Taste" sheetId="109" r:id="rId23"/>
    <sheet name="Sheet2" sheetId="102" r:id="rId24"/>
  </sheets>
  <definedNames>
    <definedName name="_GoBack" localSheetId="11">'MCI Los Cabos'!$C$7</definedName>
    <definedName name="_xlnm.Print_Area" localSheetId="13">' National Food Group SY1718'!$A$1:$R$19</definedName>
    <definedName name="_xlnm.Print_Area" localSheetId="0">'Advance Pierre'!$A$1:$R$38</definedName>
    <definedName name="_xlnm.Print_Area" localSheetId="1">Alpha!$R$1:$XFD$9</definedName>
    <definedName name="_xlnm.Print_Area" localSheetId="2">'Asian Food Solutions'!$A$1:$R$16</definedName>
    <definedName name="_xlnm.Print_Area" localSheetId="3">'Basic American Foods'!$A$1:$R$5</definedName>
    <definedName name="_xlnm.Print_Area" localSheetId="4">Brookwood!$A$1:$Q$8</definedName>
    <definedName name="_xlnm.Print_Area" localSheetId="17">'Cargill Meat Solutions'!$A$1:$Q$21</definedName>
    <definedName name="_xlnm.Print_Area" localSheetId="5">'Foster Farms'!$A$1:$R$17</definedName>
    <definedName name="_xlnm.Print_Area" localSheetId="6">Integrated!$A$1:$R$12</definedName>
    <definedName name="_xlnm.Print_Area" localSheetId="7">'Jennie-O'!$A$1:$R$16</definedName>
    <definedName name="_xlnm.Print_Area" localSheetId="8">JTM!$C$4:$T$10</definedName>
    <definedName name="_xlnm.Print_Area" localSheetId="9">'Land O'' Lakes'!$A$1:$T$19</definedName>
    <definedName name="_xlnm.Print_Area" localSheetId="10">McCain!$A$1:$R$15</definedName>
    <definedName name="_xlnm.Print_Area" localSheetId="11">'MCI Los Cabos'!$A$1:$Q$12</definedName>
    <definedName name="_xlnm.Print_Area" localSheetId="12">'Michael Foods Inc'!$A$1:$R$16</definedName>
    <definedName name="_xlnm.Print_Area" localSheetId="15">'Red Gold LLC'!$A$1:$R$82</definedName>
    <definedName name="_xlnm.Print_Area" localSheetId="16">'Schwan''s Food Service, Inc.'!$A$1:$R$13</definedName>
    <definedName name="_xlnm.Print_Area" localSheetId="18">'Smucker Foodservice, Inc.'!$A$1:$R$15</definedName>
    <definedName name="_xlnm.Print_Area" localSheetId="20">Trident!$A$1:$R$9</definedName>
    <definedName name="_xlnm.Print_Area" localSheetId="21">Tyson!$A$1:$R$20</definedName>
    <definedName name="_xlnm.Print_Area" localSheetId="22">'Yangs 5th Taste'!$A$1:$R$16</definedName>
  </definedNames>
  <calcPr calcId="162913"/>
</workbook>
</file>

<file path=xl/calcChain.xml><?xml version="1.0" encoding="utf-8"?>
<calcChain xmlns="http://schemas.openxmlformats.org/spreadsheetml/2006/main">
  <c r="R5" i="118" l="1"/>
  <c r="R6" i="118"/>
  <c r="T6" i="106" l="1"/>
  <c r="T7" i="106"/>
  <c r="T5" i="106"/>
  <c r="R9" i="109" l="1"/>
  <c r="N18" i="106"/>
  <c r="N17" i="106"/>
  <c r="N16" i="106"/>
  <c r="N15" i="106"/>
  <c r="N14" i="106"/>
  <c r="N13" i="106"/>
  <c r="N12" i="106"/>
  <c r="N11" i="106"/>
  <c r="N10" i="106"/>
  <c r="N9" i="106"/>
  <c r="N8" i="106"/>
  <c r="N7" i="106"/>
  <c r="N6" i="106"/>
  <c r="N5" i="106"/>
  <c r="R12" i="104"/>
  <c r="R9" i="104"/>
  <c r="R8" i="104"/>
  <c r="R7" i="104"/>
  <c r="R6" i="104"/>
  <c r="R5" i="104"/>
  <c r="R8" i="115"/>
  <c r="R6" i="115"/>
  <c r="R5" i="115"/>
  <c r="N17" i="112"/>
  <c r="N16" i="112"/>
  <c r="R15" i="112"/>
  <c r="N15" i="112"/>
  <c r="R14" i="112"/>
  <c r="N14" i="112"/>
  <c r="N13" i="112"/>
  <c r="N12" i="112"/>
  <c r="N11" i="112"/>
  <c r="N10" i="112"/>
  <c r="N9" i="112"/>
  <c r="N8" i="112"/>
  <c r="N7" i="112"/>
  <c r="N6" i="112"/>
  <c r="R5" i="112"/>
  <c r="N5" i="112"/>
  <c r="R5" i="117"/>
  <c r="N10" i="108"/>
  <c r="J10" i="108"/>
  <c r="N9" i="108"/>
  <c r="J9" i="108"/>
  <c r="N8" i="108"/>
  <c r="J8" i="108"/>
  <c r="N7" i="108"/>
  <c r="J7" i="108"/>
  <c r="R6" i="108"/>
  <c r="N6" i="108"/>
  <c r="J6" i="108"/>
  <c r="R5" i="108"/>
  <c r="N5" i="108"/>
  <c r="J5" i="108"/>
  <c r="R7" i="107"/>
  <c r="R6" i="107"/>
  <c r="R5" i="107"/>
  <c r="R9" i="103"/>
  <c r="R8" i="103"/>
  <c r="R7" i="103"/>
  <c r="R6" i="103"/>
  <c r="R5" i="103"/>
  <c r="R11" i="125"/>
  <c r="R6" i="125"/>
  <c r="R5" i="125"/>
  <c r="R5" i="113"/>
  <c r="R14" i="110"/>
  <c r="R5" i="110"/>
  <c r="R6" i="69"/>
  <c r="R5" i="69"/>
</calcChain>
</file>

<file path=xl/sharedStrings.xml><?xml version="1.0" encoding="utf-8"?>
<sst xmlns="http://schemas.openxmlformats.org/spreadsheetml/2006/main" count="3047" uniqueCount="1104">
  <si>
    <t>PRODUCT CODE</t>
  </si>
  <si>
    <t>BID SPEC</t>
  </si>
  <si>
    <t>SERVING SIZE</t>
  </si>
  <si>
    <t>FOOD COMPONENTS</t>
  </si>
  <si>
    <t>NET WEIGHT</t>
  </si>
  <si>
    <t>MANUFACTURER</t>
  </si>
  <si>
    <t>COMMODITY CODE</t>
  </si>
  <si>
    <t>PORTIONS/
CASE</t>
  </si>
  <si>
    <t xml:space="preserve">Vendor </t>
  </si>
  <si>
    <t>Date:</t>
  </si>
  <si>
    <t>Vendor Contact</t>
  </si>
  <si>
    <t>Item #</t>
  </si>
  <si>
    <t>Item
Description</t>
  </si>
  <si>
    <t>Pounds to 
produce
a case</t>
  </si>
  <si>
    <t>Must Submit Electronic File with supporting bid documentation</t>
  </si>
  <si>
    <t>NOTES
Minimums, Cube cts… etc.</t>
  </si>
  <si>
    <t>Tie/Hi</t>
  </si>
  <si>
    <t>SY 2018 NOV
FILE PRICE
PER LB.</t>
  </si>
  <si>
    <t>2018-19 Serving Cost (FFS)</t>
  </si>
  <si>
    <t>Albuquerque Public Schools Commodity Processing Bid 18-19SY</t>
  </si>
  <si>
    <t>ALPHA FOODS CO.</t>
  </si>
  <si>
    <t xml:space="preserve">
2018-19                       Fee For Service (FFS)</t>
  </si>
  <si>
    <r>
      <t xml:space="preserve">
</t>
    </r>
    <r>
      <rPr>
        <sz val="14"/>
        <rFont val="Arial Narrow"/>
        <family val="2"/>
      </rPr>
      <t>2018-19 Commercial Cost per case</t>
    </r>
  </si>
  <si>
    <r>
      <rPr>
        <b/>
        <sz val="12"/>
        <rFont val="Arial Narrow"/>
        <family val="2"/>
      </rPr>
      <t>THE SELFIE PIZZ</t>
    </r>
    <r>
      <rPr>
        <sz val="12"/>
        <rFont val="Arial Narrow"/>
        <family val="2"/>
      </rPr>
      <t xml:space="preserve">A, Alpha Supreme </t>
    </r>
    <r>
      <rPr>
        <b/>
        <sz val="12"/>
        <rFont val="Arial Narrow"/>
        <family val="2"/>
      </rPr>
      <t>5" WG</t>
    </r>
    <r>
      <rPr>
        <sz val="12"/>
        <rFont val="Arial Narrow"/>
        <family val="2"/>
      </rPr>
      <t xml:space="preserve"> </t>
    </r>
    <r>
      <rPr>
        <b/>
        <sz val="12"/>
        <rFont val="Arial Narrow"/>
        <family val="2"/>
      </rPr>
      <t xml:space="preserve">Deep Dish </t>
    </r>
    <r>
      <rPr>
        <b/>
        <u/>
        <sz val="12"/>
        <rFont val="Arial Narrow"/>
        <family val="2"/>
      </rPr>
      <t>100% Real Mozzarella Cheese</t>
    </r>
    <r>
      <rPr>
        <b/>
        <sz val="12"/>
        <rFont val="Arial Narrow"/>
        <family val="2"/>
      </rPr>
      <t xml:space="preserve"> Pizza</t>
    </r>
  </si>
  <si>
    <r>
      <rPr>
        <b/>
        <sz val="10"/>
        <rFont val="Arial Narrow"/>
        <family val="2"/>
      </rPr>
      <t>THE SELFIE PIZZA, Alpha Supreme 51% Whole Grain Deep Dish Cheese Pizza,</t>
    </r>
    <r>
      <rPr>
        <sz val="10"/>
        <rFont val="Arial Narrow"/>
        <family val="2"/>
      </rPr>
      <t xml:space="preserve"> Whole Grain Rich.   White Whole Wheat Flour is 1st ingredient.  Fully topped deep dish cheese SELFIE PIZZA , made with 1</t>
    </r>
    <r>
      <rPr>
        <b/>
        <sz val="10"/>
        <rFont val="Arial Narrow"/>
        <family val="2"/>
      </rPr>
      <t>00% real Mozzarella Cheese,</t>
    </r>
    <r>
      <rPr>
        <sz val="10"/>
        <rFont val="Arial Narrow"/>
        <family val="2"/>
      </rPr>
      <t xml:space="preserve"> from USDA WBSCM Material # 110244 Mozzarella, (May NOT contain Lite Mozzarella or Substitute Cheese), 51% whole grain deep dish crust and authentic Italian seasoned pizza sauce.  Each pizza shall be a minimum weight of 5.70 oz and offer a minimum of 20 g Protein, a minimum of 380 Calories and less than 750 mg Sodium per serving.  Each provides 2 oz M/MA, 2.5 oz eq Grain, 1/8 c. red/orange veg.  Approved Brand:  Alpha Supreme #AS52W</t>
    </r>
  </si>
  <si>
    <t>Alpha Foods</t>
  </si>
  <si>
    <t>AS52W</t>
  </si>
  <si>
    <t>5.70 oz</t>
  </si>
  <si>
    <t>21.38 lbs</t>
  </si>
  <si>
    <t>2 m/ma, 2.5 Oz Eq. Grains, 1/8 c. red/orange veg</t>
  </si>
  <si>
    <t>6x9</t>
  </si>
  <si>
    <t xml:space="preserve">240 cs Minimum Whole Grain Rich </t>
  </si>
  <si>
    <r>
      <rPr>
        <b/>
        <sz val="12"/>
        <rFont val="Arial Narrow"/>
        <family val="2"/>
      </rPr>
      <t>THE SELFIE PIZZA,</t>
    </r>
    <r>
      <rPr>
        <sz val="12"/>
        <rFont val="Arial Narrow"/>
        <family val="2"/>
      </rPr>
      <t xml:space="preserve"> Alpha Supreme</t>
    </r>
    <r>
      <rPr>
        <b/>
        <sz val="12"/>
        <rFont val="Arial Narrow"/>
        <family val="2"/>
      </rPr>
      <t xml:space="preserve"> 5" WG</t>
    </r>
    <r>
      <rPr>
        <sz val="12"/>
        <rFont val="Arial Narrow"/>
        <family val="2"/>
      </rPr>
      <t xml:space="preserve"> </t>
    </r>
    <r>
      <rPr>
        <b/>
        <sz val="12"/>
        <rFont val="Arial Narrow"/>
        <family val="2"/>
      </rPr>
      <t xml:space="preserve">Deep Dish </t>
    </r>
    <r>
      <rPr>
        <b/>
        <u/>
        <sz val="12"/>
        <rFont val="Arial Narrow"/>
        <family val="2"/>
      </rPr>
      <t>100% Real Mozzarella</t>
    </r>
    <r>
      <rPr>
        <b/>
        <sz val="12"/>
        <rFont val="Arial Narrow"/>
        <family val="2"/>
      </rPr>
      <t xml:space="preserve"> Pepperoni Pizza</t>
    </r>
  </si>
  <si>
    <r>
      <rPr>
        <b/>
        <sz val="10"/>
        <rFont val="Arial Narrow"/>
        <family val="2"/>
      </rPr>
      <t xml:space="preserve">THE SELFIE PIZZA, Alpha Supreme 51% Whole Grain Deep Dish Pepperoni Pizza, </t>
    </r>
    <r>
      <rPr>
        <sz val="10"/>
        <rFont val="Arial Narrow"/>
        <family val="2"/>
      </rPr>
      <t>Whole Grain Rich.   White Whole Wheat Flour is 1st ingredient.  Fully topped deep dish pepperoni SELFIE PIZZA , made with 1</t>
    </r>
    <r>
      <rPr>
        <b/>
        <sz val="10"/>
        <rFont val="Arial Narrow"/>
        <family val="2"/>
      </rPr>
      <t>00% real Mozzarella Cheese,</t>
    </r>
    <r>
      <rPr>
        <sz val="10"/>
        <rFont val="Arial Narrow"/>
        <family val="2"/>
      </rPr>
      <t xml:space="preserve"> from USDA WBSCM Material # 110244 Mozzarella, (May NOT contain Lite Mozzarella or Substitute Cheese), Sliced Pepperoni (made from beef and pork), 51% whole grain deep dish crust and authentic Italian seasoned pizza sauce.  Each pizza shall be a minimum weight of 5.76 oz and offer a minimum of 20 g Protein and a minimum of 410 Calories per serving.  Each provides 2 oz M/MA, 2.5 oz eq Grain, 1/8 c. red/orange veg.  Approved Brand:  Alpha Supreme #AS54W</t>
    </r>
  </si>
  <si>
    <t>AS54W</t>
  </si>
  <si>
    <t>5.76 oz</t>
  </si>
  <si>
    <t>21.60 lbs</t>
  </si>
  <si>
    <r>
      <t xml:space="preserve">Sgt Pepperoni's </t>
    </r>
    <r>
      <rPr>
        <b/>
        <sz val="12"/>
        <rFont val="Arial Narrow"/>
        <family val="2"/>
      </rPr>
      <t>16"</t>
    </r>
    <r>
      <rPr>
        <sz val="12"/>
        <rFont val="Arial Narrow"/>
        <family val="2"/>
      </rPr>
      <t xml:space="preserve"> </t>
    </r>
    <r>
      <rPr>
        <b/>
        <sz val="12"/>
        <rFont val="Arial Narrow"/>
        <family val="2"/>
      </rPr>
      <t xml:space="preserve">Rolled Edge Bake to Rise </t>
    </r>
    <r>
      <rPr>
        <sz val="12"/>
        <rFont val="Arial Narrow"/>
        <family val="2"/>
      </rPr>
      <t>Whole Grain</t>
    </r>
    <r>
      <rPr>
        <b/>
        <sz val="12"/>
        <rFont val="Arial Narrow"/>
        <family val="2"/>
      </rPr>
      <t xml:space="preserve"> FOUR CHEESE</t>
    </r>
    <r>
      <rPr>
        <sz val="12"/>
        <rFont val="Arial Narrow"/>
        <family val="2"/>
      </rPr>
      <t xml:space="preserve"> </t>
    </r>
    <r>
      <rPr>
        <sz val="12"/>
        <rFont val="Arial Narrow"/>
        <family val="2"/>
      </rPr>
      <t>Pizza</t>
    </r>
  </si>
  <si>
    <r>
      <t>Sgt. Pepperoni's Whole Grain</t>
    </r>
    <r>
      <rPr>
        <b/>
        <sz val="10"/>
        <rFont val="Arial Narrow"/>
        <family val="2"/>
      </rPr>
      <t xml:space="preserve"> FOUR CHEESE</t>
    </r>
    <r>
      <rPr>
        <sz val="10"/>
        <rFont val="Arial Narrow"/>
        <family val="2"/>
      </rPr>
      <t xml:space="preserve"> Pizza, 16", Rolled Edge Bake to Rise,  Dough, 51% WG,  Whole Grain Rich, on ARTISAN/TUSCAN STYLE DOUGH  (Based on 8 slices/pizza)  White Whole Wheat Flour is 1st ingredient. Fully topped  16"  FOUR CHEESE pizza, made with</t>
    </r>
    <r>
      <rPr>
        <b/>
        <sz val="10"/>
        <rFont val="Arial Narrow"/>
        <family val="2"/>
      </rPr>
      <t xml:space="preserve"> 100% real Mozzarella Cheese, Cheddar Cheese, Provolone and Grated Parmesan Cheese </t>
    </r>
    <r>
      <rPr>
        <sz val="10"/>
        <rFont val="Arial Narrow"/>
        <family val="2"/>
      </rPr>
      <t>(Mozzarella Cheese made from USDA WBSCM Material # 110244  Mozzarella), whole grain, bake to rise, rolled edge Artisan/Tuscan Style dough with ITALIAN SEASONING PACKET IN EACH CASE, authentic Italian seasoned pizza sauce.  1-8 cut serving shall be a minimum weight of 6.50 oz and offer a minimum of 25 g Protein, a minimum of 420 Calories and less than 560 mg Sodium per serving.  1-8 cut provides 2 oz M/MA, 3 oz eq. Grain, 1/8 c. red/orange veg.  Approved Brand:  Sgt. Pepperoni's #SP1622RW</t>
    </r>
  </si>
  <si>
    <t>SP1622RW</t>
  </si>
  <si>
    <t>6.56 oz</t>
  </si>
  <si>
    <t>29.53 lbs</t>
  </si>
  <si>
    <t>2 m/ma, 3 Oz Eq. Grains, 1/8 c. red/orange veg</t>
  </si>
  <si>
    <t>6x7</t>
  </si>
  <si>
    <r>
      <t xml:space="preserve">Sgt Pepperoni's </t>
    </r>
    <r>
      <rPr>
        <b/>
        <sz val="12"/>
        <rFont val="Arial Narrow"/>
        <family val="2"/>
      </rPr>
      <t>16"</t>
    </r>
    <r>
      <rPr>
        <sz val="12"/>
        <rFont val="Arial Narrow"/>
        <family val="2"/>
      </rPr>
      <t xml:space="preserve"> </t>
    </r>
    <r>
      <rPr>
        <b/>
        <sz val="12"/>
        <rFont val="Arial Narrow"/>
        <family val="2"/>
      </rPr>
      <t xml:space="preserve">Rolled Edge Bake to Rise </t>
    </r>
    <r>
      <rPr>
        <sz val="12"/>
        <rFont val="Arial Narrow"/>
        <family val="2"/>
      </rPr>
      <t xml:space="preserve">Whole Grain </t>
    </r>
    <r>
      <rPr>
        <b/>
        <sz val="12"/>
        <rFont val="Arial Narrow"/>
        <family val="2"/>
      </rPr>
      <t>Cheese</t>
    </r>
    <r>
      <rPr>
        <sz val="12"/>
        <rFont val="Arial Narrow"/>
        <family val="2"/>
      </rPr>
      <t xml:space="preserve"> Pizza</t>
    </r>
  </si>
  <si>
    <r>
      <t xml:space="preserve">Sgt. Pepperoni's Whole Grain </t>
    </r>
    <r>
      <rPr>
        <b/>
        <sz val="10"/>
        <rFont val="Arial Narrow"/>
        <family val="2"/>
      </rPr>
      <t xml:space="preserve">Cheese </t>
    </r>
    <r>
      <rPr>
        <sz val="10"/>
        <rFont val="Arial Narrow"/>
        <family val="2"/>
      </rPr>
      <t>Pizza, 16", Rolled Edge Bake to Rise,  Dough, 51% WG,  Whole Grain Rich, on ARTISAN/TUSCAN STYLE DOUGH  (Based on 8 slices/pizza)  White Whole Wheat Flour is 1st ingredient. Fully topped  16"  cheese pizza, made with 100% real Mozzarella Cheese, from USDA WBSCM Material # 110244 Mozzarella, whole grain, bake to rise, rolled edge Artisan/Tuscan Style dough, authentic Italian seasoned pizza sauce. 1-8 cut provides 2 oz M/MA, 3 oz eq. Grain, 1/8 c. red/orange veg.  Approved Brand:  Sgt. Pepperoni's #SP162RW</t>
    </r>
  </si>
  <si>
    <t>SP162RW</t>
  </si>
  <si>
    <t>6.69 oz</t>
  </si>
  <si>
    <t>30.09 lbs</t>
  </si>
  <si>
    <r>
      <t xml:space="preserve">Sgt Pepperoni's </t>
    </r>
    <r>
      <rPr>
        <b/>
        <sz val="12"/>
        <rFont val="Arial Narrow"/>
        <family val="2"/>
      </rPr>
      <t xml:space="preserve">16" Rolled Edge Bake to Rise </t>
    </r>
    <r>
      <rPr>
        <sz val="12"/>
        <rFont val="Arial Narrow"/>
        <family val="2"/>
      </rPr>
      <t xml:space="preserve">Whole Grain </t>
    </r>
    <r>
      <rPr>
        <b/>
        <sz val="12"/>
        <rFont val="Arial Narrow"/>
        <family val="2"/>
      </rPr>
      <t>Pepperoni</t>
    </r>
    <r>
      <rPr>
        <sz val="12"/>
        <rFont val="Arial Narrow"/>
        <family val="2"/>
      </rPr>
      <t xml:space="preserve"> Pizza</t>
    </r>
  </si>
  <si>
    <r>
      <t xml:space="preserve">Sgt. Pepperoni's Whole Grain </t>
    </r>
    <r>
      <rPr>
        <b/>
        <sz val="10"/>
        <rFont val="Arial Narrow"/>
        <family val="2"/>
      </rPr>
      <t xml:space="preserve">Pepperoni </t>
    </r>
    <r>
      <rPr>
        <sz val="10"/>
        <rFont val="Arial Narrow"/>
        <family val="2"/>
      </rPr>
      <t>Pizza, 16", Rolled Edge Bake to Rise,  Dough, 51% WG,  Whole Grain Rich, on ARTISAN/TUSCAN STYLE DOUGH  (Based on 8 slices/pizza).  White Whole Wheat Flour is 1st ingredient. Fully topped  16"  pepperoni pizza, made with 100% real Mozzarella Cheese, from USDA WBSCM Material # 110244 Mozzarella, whole grain, bake to rise, rolled edge Artisan/Tuscan Style dough, sliced pepperoni, authentic Italian seasoned pizza sauce. 1-8 cut provides 2 oz M/MA, 3 oz eq. Grain, 1/8 c. red/orange veg.  Approved Brand:  Sgt. Pepperoni's #SP164RW</t>
    </r>
  </si>
  <si>
    <t>SP164RW</t>
  </si>
  <si>
    <t>6.75 oz</t>
  </si>
  <si>
    <t>30.38 lbs</t>
  </si>
  <si>
    <t>147000 srv</t>
  </si>
  <si>
    <t>District
Qty/Cases</t>
  </si>
  <si>
    <t>JTM</t>
  </si>
  <si>
    <t>Travis Menard</t>
  </si>
  <si>
    <t xml:space="preserve">Approx. 
District
Qty/Cases </t>
  </si>
  <si>
    <t>Total MMA required</t>
  </si>
  <si>
    <t>serv/needed</t>
  </si>
  <si>
    <t>Fully Cooked Beef Patties with Mushrooms</t>
  </si>
  <si>
    <t>2.46oz</t>
  </si>
  <si>
    <t>2M/0.125 veg</t>
  </si>
  <si>
    <t>140 case combined/3 week lead time</t>
  </si>
  <si>
    <t>this inlcudes ala carte</t>
  </si>
  <si>
    <t>Fully Cooked Seasoned Beef Steak</t>
  </si>
  <si>
    <t>2.86oz</t>
  </si>
  <si>
    <t>2M</t>
  </si>
  <si>
    <t xml:space="preserve">75000@ 1.5 m/me </t>
  </si>
  <si>
    <t>Gyro
108,000@
2mma</t>
  </si>
  <si>
    <t>Pork Carnitas</t>
  </si>
  <si>
    <t>4.46oz</t>
  </si>
  <si>
    <t>216000srv@2m/me</t>
  </si>
  <si>
    <t xml:space="preserve"> </t>
  </si>
  <si>
    <t>Sausage Link</t>
  </si>
  <si>
    <t>Sausage Link (2=1oz M/MA) (Not More than 30%, Allergen Free)</t>
  </si>
  <si>
    <t>CP5653</t>
  </si>
  <si>
    <t>1.36oz.</t>
  </si>
  <si>
    <t>1M</t>
  </si>
  <si>
    <t>300,000srvg @ 1 link .5 m/me</t>
  </si>
  <si>
    <t>Three Cheese Sauce</t>
  </si>
  <si>
    <t>1.79oz</t>
  </si>
  <si>
    <t>180000 srvg @1m</t>
  </si>
  <si>
    <t>should have 14,400# CO</t>
  </si>
  <si>
    <t>Fully Cooked Reduced Sodium Beef Patty with Mushrooms</t>
  </si>
  <si>
    <t>1.85oz</t>
  </si>
  <si>
    <t>1.5M/0.125veg</t>
  </si>
  <si>
    <t>Alternate</t>
  </si>
  <si>
    <t>Fully Cooked Beef Meatballs with Mushrooms</t>
  </si>
  <si>
    <t>2.80oz</t>
  </si>
  <si>
    <t>Queso Blanco</t>
  </si>
  <si>
    <t>2oz</t>
  </si>
  <si>
    <t>1MA</t>
  </si>
  <si>
    <t>Cheddar Cheese Sauce</t>
  </si>
  <si>
    <t>1.82oz.</t>
  </si>
  <si>
    <t>Reduced Fat Alfredo Sauce</t>
  </si>
  <si>
    <t>1.83oz.</t>
  </si>
  <si>
    <t>8x5</t>
  </si>
  <si>
    <t>10x7</t>
  </si>
  <si>
    <t>8x4</t>
  </si>
  <si>
    <t>6x4</t>
  </si>
  <si>
    <t>7x5</t>
  </si>
  <si>
    <t>2018-19 Commercial cost per case</t>
  </si>
  <si>
    <t>2018-19 Fee for Service (FFS)</t>
  </si>
  <si>
    <t>400,000@1g</t>
  </si>
  <si>
    <t xml:space="preserve">Minimums:  5,000 LB combined case order for customer pick up, 7,000 LB combined case order for delievery </t>
  </si>
  <si>
    <t>10 x 5</t>
  </si>
  <si>
    <t>No Commodity</t>
  </si>
  <si>
    <t xml:space="preserve">Schwan's Food Service, Inc. </t>
  </si>
  <si>
    <t xml:space="preserve">MINH WG Vegetable Fried Rice, portion to provide a minimum of 270 calories with no more than 2.5 fat grams.  Must contain less than 500 of sodium.  Case pack of 167 servings.  </t>
  </si>
  <si>
    <t>MINH® Fried Rice</t>
  </si>
  <si>
    <t>8 x 7</t>
  </si>
  <si>
    <t>1 m/ma, 1.75 grains</t>
  </si>
  <si>
    <t>3.67 OZ</t>
  </si>
  <si>
    <t xml:space="preserve">TONY'S® 3.2x5" WG Turkey Sausage Cheese/Cheese Substitute Breakfast Pizza IW must provide 1.00 oz. equivalent meat/meat alternate, 1.75 oz. of equivalent grains, Portion to provide a minimum of 210 calories with no more than 10 fat grams. Must contain a minimum of 2 grams of fiber and less than 440 of sodium. Case pack of 100 per case. </t>
  </si>
  <si>
    <t>TONY'S® Breakfast Pizza - IW</t>
  </si>
  <si>
    <t>8 x 8</t>
  </si>
  <si>
    <t>1 m/ma, 1.5 grains</t>
  </si>
  <si>
    <t>3.31 OZ</t>
  </si>
  <si>
    <t>TONY'S® WG Turkey Sausage Breakfast Pizza 50/50 must provide 1.00 oz. equivalent meat/meat alternate, 1.50 oz. of equivalent grains, Portion to provide a minimum of 180 calories with no more than 9 fat grams. Must contain a minimum of 2 grams of fiber and less than 450 of sodium. Case pack of 128 per case.</t>
  </si>
  <si>
    <t>TONY'S® Breakfast Pizza</t>
  </si>
  <si>
    <t>6 x 8</t>
  </si>
  <si>
    <t xml:space="preserve">2 m/ma, 2 grains, 1/8 c. veg. </t>
  </si>
  <si>
    <t>5.18 oz</t>
  </si>
  <si>
    <t>BIG DADDY'S® Primo 16" WG Pre-Sliced Rising Crust Turkey Pepperoni Pizza - 8-Cut must provide 2.00 oz. equivalent meat/meat alternate, 2.00 oz. of equivalent grains, 1/8 cups red/orange vegetables, Portion to provide a minimum of 340 calories with no more than 18 fat grams. Must contain a minimum of 2 grams of fiber and less than 660 of sodium. Case pack of 72 per case.</t>
  </si>
  <si>
    <t xml:space="preserve">BIG DADDY'S® Primo 16" - Pre-Sliced Tky Pepperoni Pizza
</t>
  </si>
  <si>
    <t>75600 SRV</t>
  </si>
  <si>
    <t>5.18 OZ</t>
  </si>
  <si>
    <t xml:space="preserve">BIG DADDY'S® Primo 16" WG Pre-Sliced Rising Crust Four Cheese Pizza - 8-Cut must provide 2.00 oz. equivalent meat/meat alternate, 2.00 oz. of equivalent grains, 1/8 cups red/orange vegetables, Portion to provide a minimum of 330 calories with no more than 18 fat grams. Must contain a minimum of 2 grams of fiber and less than 590 of sodium. Case pack of 72 per case. </t>
  </si>
  <si>
    <t xml:space="preserve">BIG DADDY'S® Primo 16" - Pre-Sliced Cheese Pizza
</t>
  </si>
  <si>
    <t>50,000 srv</t>
  </si>
  <si>
    <t>8 x 10</t>
  </si>
  <si>
    <t>1 m/ma, 1 grains</t>
  </si>
  <si>
    <t>2.66 OZ</t>
  </si>
  <si>
    <t xml:space="preserve">BEACON STREET CAFÉ™ 51% WG Southwest Egg &amp; Cheese Breakfast Sliders - IW must provide 1.00 oz. equivalent meat/meat alternate, 1.00 oz. of equivalent grains, Portion to provide a minimum of 130 calories with no more than 7 fat grams. Must contain a minimum of 1 grams of fiber and less than 400 of sodium. Case pack of 72 per case. </t>
  </si>
  <si>
    <t>BEACON STREET CAFÉ™ Breakfast Sliders - IW</t>
  </si>
  <si>
    <t>0.75 m/ma, 1.25 grains</t>
  </si>
  <si>
    <t>2.54 OZ</t>
  </si>
  <si>
    <t>BEACON STREET CAFÉ™ 2.5" WG Turkey Sausage Egg &amp; Cheese Breakfast Sliders must provide 0.75 oz. equivalent meat/meat alternate, 1.25 oz. of equivalent grains, Portion to provide a minimum of 130 calories with no more than 7 fat grams. Must contain a minimum of 1 grams of fiber and less than 390 of sodium. Case pack of 72 per case.</t>
  </si>
  <si>
    <t>BEACON STREET CAFÉ™ Breakfast Sliders - Bulk</t>
  </si>
  <si>
    <t>50000 srv</t>
  </si>
  <si>
    <t xml:space="preserve">BEACON STREET CAFÉ™ 2.5" WG Turkey Sausage Egg &amp; Cheese Breakfast Sliders -IW must provide 0.75 oz. equivalent meat/meat alternate, 1.25 oz. of equivalent grains, Portion to provide a minimum of 130 calories with no more than 7 fat grams. Must contain a minimum of 1 grams of fiber and less than 390 of sodium. Case pack of 72 per case. </t>
  </si>
  <si>
    <t>contribution</t>
  </si>
  <si>
    <t>Approx District
Qty.Cases</t>
  </si>
  <si>
    <t xml:space="preserve">
2018-19                        Fee For Service (FFS)</t>
  </si>
  <si>
    <t xml:space="preserve">Schwan's Food Service, Inc </t>
  </si>
  <si>
    <t>Albuquerque Public Schools Commodity Processing Bid SY2018-19</t>
  </si>
  <si>
    <t>2,500 lb. minimum</t>
  </si>
  <si>
    <t>12T/7H</t>
  </si>
  <si>
    <t>1.75M/0 B</t>
  </si>
  <si>
    <t>Trident Seafoods</t>
  </si>
  <si>
    <t>Unbreaded Alaska Pollock Burger 2.8 oz., CN item, Wild Alaskan Pollock, Made from Whole Fillets</t>
  </si>
  <si>
    <t>Unbreaded Alaska Pollock Burger</t>
  </si>
  <si>
    <t>2M/1B</t>
  </si>
  <si>
    <t>Breaded Pollock Hoagie Portion 3.6 oz, WG, CN item, Whole Grain Crunchy Breaded, Wild Caught Pollock, Slightly Seasoned</t>
  </si>
  <si>
    <t>Breaded Pollock Hoagies  WG</t>
  </si>
  <si>
    <t>1.5M/1B</t>
  </si>
  <si>
    <t>Breaded Pollock Rectagular Shaped Portion 3.0 oz, WG, CN item, Whole Grain Breaded, Wild Caught Pollock, Lightly Seasoned</t>
  </si>
  <si>
    <t>Breaded Pollock Portions  WG</t>
  </si>
  <si>
    <t>Hot and Spicy Breaded Alaska Pollock Sandwich Portion 3.6 oz, WG, CN item, Wild Caught Alaskan Pollock, Crunchy Whole Grain Coating</t>
  </si>
  <si>
    <t>Breaded Alaska Pollock Burger WG</t>
  </si>
  <si>
    <t>Approximate
District 
Qty/Cases</t>
  </si>
  <si>
    <t>TRIDENT SEAFOODS</t>
  </si>
  <si>
    <t>Albuquerque Public Schools Commodity Processing Bid SY 2018-19</t>
  </si>
  <si>
    <t>5,000 LB Minimum</t>
  </si>
  <si>
    <t>15x7</t>
  </si>
  <si>
    <t>1M/1.25G</t>
  </si>
  <si>
    <t>8735-1120</t>
  </si>
  <si>
    <t>110244 Cheese  Mozzarella Part Skim</t>
  </si>
  <si>
    <t>Tyson/Bosco</t>
  </si>
  <si>
    <t>IW WG Cheese, Egg, Turkey Bacon Bread Stick</t>
  </si>
  <si>
    <t>9x9</t>
  </si>
  <si>
    <t>10201-1120</t>
  </si>
  <si>
    <t>WG Cheese, Egg, &amp; Turkey Bacon Bread Stick</t>
  </si>
  <si>
    <t>0.5M/2G</t>
  </si>
  <si>
    <t>705672-1120</t>
  </si>
  <si>
    <t>5 in WG Cheddar Pretzel Stick</t>
  </si>
  <si>
    <t>WG 5 in Cheddar Pretzel Stick</t>
  </si>
  <si>
    <t>5x7</t>
  </si>
  <si>
    <t>1.5M/1G</t>
  </si>
  <si>
    <t>3.12 oz</t>
  </si>
  <si>
    <t>156 svs.</t>
  </si>
  <si>
    <t>24841-928</t>
  </si>
  <si>
    <t>100103 CHICKEN LARGE CHILLED -BULK</t>
  </si>
  <si>
    <t>Tyson</t>
  </si>
  <si>
    <t>WG Breaded Chicken Sausage Bites</t>
  </si>
  <si>
    <t>5000 lb min</t>
  </si>
  <si>
    <t>Tie 17  x 7Hi</t>
  </si>
  <si>
    <t>25560-928</t>
  </si>
  <si>
    <t>100103 Chicken Large Chilled-Bulk (A522)</t>
  </si>
  <si>
    <t>FC Boneless Skinless low Sodium All Natural Pulled Dark &amp; White Chicken Meat</t>
  </si>
  <si>
    <t>FC Shreaded Chicken</t>
  </si>
  <si>
    <t>Tie5x7Hi</t>
  </si>
  <si>
    <t>2-2.5M/0.75 GR</t>
  </si>
  <si>
    <t>4.21-6.6oz</t>
  </si>
  <si>
    <t>72-113</t>
  </si>
  <si>
    <t>666010-928</t>
  </si>
  <si>
    <t>Traditional WG Breaded Bone-In Drumstick</t>
  </si>
  <si>
    <t>Tie5x8Hi</t>
  </si>
  <si>
    <t>2.5M</t>
  </si>
  <si>
    <t>3.75-6oz</t>
  </si>
  <si>
    <t>80-128</t>
  </si>
  <si>
    <t>26436-928</t>
  </si>
  <si>
    <t>FC Mesquite Glazed Chicken Drumsticks</t>
  </si>
  <si>
    <t>2M/1GR</t>
  </si>
  <si>
    <t>3 pieces     = 3.39 oz.</t>
  </si>
  <si>
    <t>70334-928</t>
  </si>
  <si>
    <t xml:space="preserve">FC CN Whole Grain Golden Crispy Chicken Tender  Shape
</t>
  </si>
  <si>
    <t>FC CN Whole Grain Golden Crispy Chicken Tender Shape</t>
  </si>
  <si>
    <t>Alternpie</t>
  </si>
  <si>
    <t>12 pieces   = 3.36 oz.</t>
  </si>
  <si>
    <t>70368-928</t>
  </si>
  <si>
    <t>FC CN Whole Grain Golden Crispy Popcorn Chicken  Fitters</t>
  </si>
  <si>
    <t>2 M/1GR</t>
  </si>
  <si>
    <t>1 patty = 3.53 oz.</t>
  </si>
  <si>
    <t>70314-928</t>
  </si>
  <si>
    <t>FC CN Whole Grain Hot &amp; Spicy Chicken Pattie    Fritters</t>
  </si>
  <si>
    <t>1 patty = 3.54 oz.</t>
  </si>
  <si>
    <t>70304-928</t>
  </si>
  <si>
    <t>FC CN Whole Grain Golden Crispy Chicken Pattie  Fritters</t>
  </si>
  <si>
    <t>3.80z</t>
  </si>
  <si>
    <t>70372-928</t>
  </si>
  <si>
    <t>CN FC WG Brd Hot &amp; Spicy CK Boneless Wings</t>
  </si>
  <si>
    <t>3.95oz</t>
  </si>
  <si>
    <t>70362-928</t>
  </si>
  <si>
    <t>CN FC WG Golden Crispy Brd CK Boneless Wings</t>
  </si>
  <si>
    <t>Tie8x6Hi</t>
  </si>
  <si>
    <t>5.16oz</t>
  </si>
  <si>
    <t>6147-928</t>
  </si>
  <si>
    <t>FC Honey Sriracha Boneless Wings</t>
  </si>
  <si>
    <t>Approximate
District
Qty/Cases</t>
  </si>
  <si>
    <t xml:space="preserve">
Commercial Cost per case</t>
  </si>
  <si>
    <t>Serving Cost</t>
  </si>
  <si>
    <t xml:space="preserve">
Fee For Service</t>
  </si>
  <si>
    <t>NOVEMBER
FILE PRICE
PER LB.</t>
  </si>
  <si>
    <t>FOOD COMP</t>
  </si>
  <si>
    <t>Lbs. to 
produce
a case</t>
  </si>
  <si>
    <t>MANF.</t>
  </si>
  <si>
    <t xml:space="preserve">38,000 lbs net weight, full truckload pricing all items Mix or match. </t>
  </si>
  <si>
    <t>TBD</t>
  </si>
  <si>
    <t>1/2 cup veg.</t>
  </si>
  <si>
    <t>2.06oz</t>
  </si>
  <si>
    <t>MCF03761</t>
  </si>
  <si>
    <t>Raw Potato Bulk 100506 (A232)</t>
  </si>
  <si>
    <t>McCain Foods USA</t>
  </si>
  <si>
    <t>McCain Ovations Bakeable 3/8" Crinkle Fries - SMART SNACK</t>
  </si>
  <si>
    <t>Ovations 3/8 Crinkle Cut Fries</t>
  </si>
  <si>
    <t>3.06oz</t>
  </si>
  <si>
    <t>MCF03927</t>
  </si>
  <si>
    <t>McCain Deli Roasters-SMART SNACK</t>
  </si>
  <si>
    <t>McCain Deli Roasters</t>
  </si>
  <si>
    <t>2.37oz</t>
  </si>
  <si>
    <t>MCF03762</t>
  </si>
  <si>
    <t>Ovations Bakeable Straight Cut FF-                                           SMART SNACK</t>
  </si>
  <si>
    <t>Ovations 3/8" Straight Cut Fries XL</t>
  </si>
  <si>
    <t xml:space="preserve">1200 cs use for daily offering </t>
  </si>
  <si>
    <t>2.88oz</t>
  </si>
  <si>
    <t>Crispy Seasoned Wedges-SMART SNACK</t>
  </si>
  <si>
    <t>Crispy Bakeable Seasoned 8-cut Wedge</t>
  </si>
  <si>
    <t>360,000 1/2 cup serv</t>
  </si>
  <si>
    <t>2.54oz or 2 pcs.</t>
  </si>
  <si>
    <t>McCain Hash Brown Rounds - NEW -                                    SMART SNACK</t>
  </si>
  <si>
    <t>McCain Hash Brown Rounds</t>
  </si>
  <si>
    <t>200,000 1/2 cup srv</t>
  </si>
  <si>
    <t>2.41oz or 4 pcs.</t>
  </si>
  <si>
    <t>OIF03456</t>
  </si>
  <si>
    <t>Smiles Shaped Potatoes-SMART SNACK</t>
  </si>
  <si>
    <t>McCain Smiles</t>
  </si>
  <si>
    <t>50,000 1/2 cup srv *CK</t>
  </si>
  <si>
    <t>2.52oz or 8 pcs.</t>
  </si>
  <si>
    <t>Low Sodium Tater Tots- SMART SNACK</t>
  </si>
  <si>
    <t>Reduced Sodium Ore-Ida Tater Tots</t>
  </si>
  <si>
    <t>Apprioximate
District 
Qty/Case</t>
  </si>
  <si>
    <t xml:space="preserve">
2018-19 Commercial Cost per case</t>
  </si>
  <si>
    <t>Tom Schweder</t>
  </si>
  <si>
    <t>2,000 Lbs. Minimum ship mix and match cases for stock codes on this response</t>
  </si>
  <si>
    <t>6 x 11</t>
  </si>
  <si>
    <t>1 M/MA, 1 G</t>
  </si>
  <si>
    <t>MCI/ Los Cabos</t>
  </si>
  <si>
    <t>Quesadilla–Frozen- Blend of Reduced Fat Cheddar Cheese and Reduced Fat Monterey Jack Cheese with diced Green Chili. Quesadilla is sealed to prevent leaking. Each 2.20 oz. quesadilla provides 1.00 OZ Meat/Meat Alternate and 1.00 OZ Grain EQV towards the SBP. Whole Grain Rich Flour Tortilla. CN labeled. Quesadilla is individually wrapped ovenable film containing high impact graphics that can be recycled. 60 count. No more than 195 mg Sodium, Less than 21% calories from saturated fat, 0 Trans Fat added, No less than 140 Kcal. Hand held-Fully cooked. Los Cabos Brand 43107</t>
  </si>
  <si>
    <t>Two Chs, Grn Chili Quesadilla</t>
  </si>
  <si>
    <t>2 M/MA,        2 G</t>
  </si>
  <si>
    <t>MCI/ Cabo Primo</t>
  </si>
  <si>
    <t>Quesadilla–Frozen- Blend of Reduced Fat Cheddar Cheese and Reduced Fat Monterey Jack Cheese with diced Green Chili. Quesadilla is sealed to prevent leaking. Each 4.40 oz. quesadilla provides 2.00 OZ Meat/Meat Alternate and 2.00 OZ Grain EQV towards the NSLP. Whole Grain Rich Flour Tortilla. CN labeled. Quesadilla is individually wrapped ovenable film containing high impact graphics that can be recycled. 48 count. No more than 370 mg Sodium, Less than 21% calories from saturated fat, 0 Trans Fat added, No less than 280 Kcal. Hand held-Fully cooked. Cabo Primo Brand 45227</t>
  </si>
  <si>
    <t>2 M/MA, 2 G</t>
  </si>
  <si>
    <t>Burrito -Frozen Bean &amp; Cheese. Each 5.20 oz. burrito provides 2 OZ Meat Alternate and 2 OZ Grain EQV towards the NSLP, Whole Grain Rich Flour Tortilla. CN labeled. Burritos are bulk packed. 48 count. Preparation instructions included on box. No more than 480 mg Sodium, Less than 12% Calories from Saturated fat, 0 Trans Fat. No less than 290 Kcal. Hand held, Fully Cooked. Heat &amp; Serve.-Vegetarian                                                   Los Cabos Brand 67576</t>
  </si>
  <si>
    <t>Burrito Bean &amp; Cheese Bulk Packed</t>
  </si>
  <si>
    <t>Burrito -Frozen Bean &amp; Cheese. Each 5.20 oz burrito provides 2 OZ Meat Alternate and 2 OZ EQV Grain towards the NSLP, Whole Grain Rich Tortilla. CN labeled. Preparation instruction printed on outside of case. Burrito is individually wrapped ovenable film containing high impact graphics that can be recycled. 96 count. No more than 480 mg Sodium, Less than 12% Calories from Saturated fat, 0 Trans Fat. No less than 290 Kcal. Hand held, Fully Cooked. Heat &amp; Serve.-Vegetarian Los Cabos Brand 97576</t>
  </si>
  <si>
    <t>Burrito Bean &amp; Cheese IW</t>
  </si>
  <si>
    <t>MCI/ Cabo Real</t>
  </si>
  <si>
    <t>Enchilada-Frozen- Four Cheese, RF Cheddar, RF Monterey Jack, Mozzarella and American Cheese. Enchiladas. Each 2 oz enchilada provides 1 Meat Alternate and 1 OZ Grain EQV towards the NSLP. Whole Grain Rich Corn Tortilla CN labeled. Enchiladas are bulk packed. 144 count. Preparation instruction printed on outside of case.  No more than 260  mg Sodium, Less than 50% calories from saturated fat, 0 Trans Fat, No less than 130 Kcal. Cabo Real Brand 64160</t>
  </si>
  <si>
    <t xml:space="preserve">FOUR CHEESE Enchilada RF CHD, RF MJ, MOTZ, AMR  6" </t>
  </si>
  <si>
    <t>1 M/MA, 1.75 G</t>
  </si>
  <si>
    <t>Burrito-Frozen- Cheese &amp; Cooked Sausage Crumbles (Made with Turkey) w/ Green Chile Salsa Breakfast Burrito. No beans. Each 3.75 oz. burrito provides 1.00 OZ
Meat/Meat Alternate and 1.75 OZ Grain EQV towards the SBP. Whole Grain Rich Tortilla. CN labeled. Preparation instruction printed on outside of case. Burrito is
individually wrapped in ovenable film containing high impact graphics that can be recycled. 120 count. No more than 385 mg Sodium, Less than 14% calories from
Saturated Fat, 0 Trans Fat added, no less than 259 Kcal. Hand held, Fully cooked. Heat &amp; Serve. Los Cabos Brand 98375</t>
  </si>
  <si>
    <t>Chs Tky Sausage Green Chili Salsa Bur IW</t>
  </si>
  <si>
    <t>Approximate
District
Qty/Case</t>
  </si>
  <si>
    <t>M.C.I. Foods, Inc.</t>
  </si>
  <si>
    <t>200,000 serv@1 grain</t>
  </si>
  <si>
    <t xml:space="preserve">Minimum delivery is 3 full pallets (mix &amp; match of cases with the same pallet configuration is allowed) delivered to one location.  Full pallet orders only.       </t>
  </si>
  <si>
    <t>2oz Wgrain</t>
  </si>
  <si>
    <t>Non-Commodity</t>
  </si>
  <si>
    <t>8-52724-00302-3</t>
  </si>
  <si>
    <t>Yangs 5th Taste</t>
  </si>
  <si>
    <t xml:space="preserve">Chow Mein 52% White whole grain noodles. One 2oz serving provides 2 WG serviings according to the Food Buying Guide for Child Nutrition Programs. </t>
  </si>
  <si>
    <t>Chow Mein
Noodles</t>
  </si>
  <si>
    <t>5 x 7</t>
  </si>
  <si>
    <t>2oz m/ma</t>
  </si>
  <si>
    <t>2.5 oz.</t>
  </si>
  <si>
    <t>15566-1</t>
  </si>
  <si>
    <t>Chilled Chicken Legs Bulk 100113 (A518)</t>
  </si>
  <si>
    <t>Crispy, whole grain battered, whole muscle chicken chunks</t>
  </si>
  <si>
    <t>Chicken Nuggets, Whole Muscle</t>
  </si>
  <si>
    <t>2.40 oz</t>
  </si>
  <si>
    <t>Fully cooked whole muscle leg meat, slow barbequed chicken w/lightly spiced sichuan sauce</t>
  </si>
  <si>
    <t>Spicy Sichuan Chicken</t>
  </si>
  <si>
    <t xml:space="preserve">2oz m/ma      </t>
  </si>
  <si>
    <t>3.60 oz</t>
  </si>
  <si>
    <t>15555-5</t>
  </si>
  <si>
    <t>Fully cooked, whole muscle leg meat, whole grain breaded chicken w/zesty orange sauce</t>
  </si>
  <si>
    <t>WG Mandarin Orange Chicken JR</t>
  </si>
  <si>
    <t>15552-4</t>
  </si>
  <si>
    <t>WG Mandarin Orange Chicken</t>
  </si>
  <si>
    <t>Approx.
District
QTY/Cases</t>
  </si>
  <si>
    <t>10x8</t>
  </si>
  <si>
    <t>3.00oz</t>
  </si>
  <si>
    <t>Non-Commoidty</t>
  </si>
  <si>
    <t>Asian Food Solutions</t>
  </si>
  <si>
    <t>Vegetable Egg Roll</t>
  </si>
  <si>
    <t>10x5</t>
  </si>
  <si>
    <t>4.06oz</t>
  </si>
  <si>
    <t>22101WG</t>
  </si>
  <si>
    <t>Vegetable Chow Mein Noodles</t>
  </si>
  <si>
    <t>9x5</t>
  </si>
  <si>
    <t>4.25oz</t>
  </si>
  <si>
    <t>Vegetable Fried Rice</t>
  </si>
  <si>
    <t>3 pallets combined/3 week lead time</t>
  </si>
  <si>
    <t>8x8</t>
  </si>
  <si>
    <t>2 m/ma</t>
  </si>
  <si>
    <t>2.85oz</t>
  </si>
  <si>
    <t>Gluten Free Teriyaki Chicken</t>
  </si>
  <si>
    <t>8x6</t>
  </si>
  <si>
    <t>Thai Sweet Chili Chicken</t>
  </si>
  <si>
    <t>New Orleans Cajun Chicken</t>
  </si>
  <si>
    <t xml:space="preserve">  </t>
  </si>
  <si>
    <t>Teriyaki Chicken</t>
  </si>
  <si>
    <t>2 m/ma; 0.5 grain</t>
  </si>
  <si>
    <t>3.90oz</t>
  </si>
  <si>
    <t>Sriracha Honey Chicken</t>
  </si>
  <si>
    <t>Lemongrasss Chicken</t>
  </si>
  <si>
    <t>Lemongrass Chicken</t>
  </si>
  <si>
    <t>Whole Grain Japanese Cherry Blossom/ Sweet n Sour Chicken</t>
  </si>
  <si>
    <t>General Tso's Chicken</t>
  </si>
  <si>
    <t>Tangerine Chicken</t>
  </si>
  <si>
    <t>Approx. 
District
Qty/Cases</t>
  </si>
  <si>
    <t>Asian Foods</t>
  </si>
  <si>
    <t xml:space="preserve">Truckloads will be built geographically with 3 stops approximately 15,000 lbs for each stop.  Items must be ordered in full pallet quantities. </t>
  </si>
  <si>
    <t>8x7</t>
  </si>
  <si>
    <t>1.50 oz= 1/4 cup R/O veg</t>
  </si>
  <si>
    <t>39.38 lbs</t>
  </si>
  <si>
    <t>1.50 oz</t>
  </si>
  <si>
    <t>RPKNA9E</t>
  </si>
  <si>
    <t>Red Gold</t>
  </si>
  <si>
    <t xml:space="preserve">Redpack Nutritionally Enhanced Marinara Sauce, Low Sodium.  Commodity Processed with 100332 Tomato Paste.  1.50 oz serving = 1/4 cup R/O veg.  Contains 48 mg of sodium per 1.50 oz serving. Packed 6 / #10 cans.                                To be Red Gold #RPKNA9E. </t>
  </si>
  <si>
    <t>Nutritionally Enhanced Marinara Sauce, Low Sodium</t>
  </si>
  <si>
    <t xml:space="preserve">Minimum 1/2 truckload delivery 20,000 lbs direct shipment. Items must be in full pallet quantities. </t>
  </si>
  <si>
    <t xml:space="preserve">Minimum full truckload delivery 43,000 lbs direct shipment. Items must be in full pallet quantities. </t>
  </si>
  <si>
    <t>1.20 oz= 1/4 cup R/O veg</t>
  </si>
  <si>
    <t>39.75 lbs</t>
  </si>
  <si>
    <t>1.20 oz</t>
  </si>
  <si>
    <t>RPKMA9E</t>
  </si>
  <si>
    <t xml:space="preserve">Redpack Nutritionally Enhanced Spaghetti Sauce, Low Sodium.  Commodity Processed with 100332 Tomato Paste.   1.20 oz serving = 1/4 cup R/O veg.  Contains 38 mg of sodium per 1.20 oz serving.   Packed 6 / #10 cans.                               To be Red Gold #RPKMA9E. </t>
  </si>
  <si>
    <t>Nutritionally Enhanced Spaghetti Sauce, Low Sodium</t>
  </si>
  <si>
    <t>RPKIL9E</t>
  </si>
  <si>
    <t>Redpack Nutritionally Enhanced Fully Prepared Pizza Sauce,                                        Low Sodium.  Commodity Processed with 100332 Tomato Paste.                                 1.20 oz serving = 1/4 cup R/O veg.  Contains 38 mg of sodium per                                1.20 oz serving.  Packed 6 / #10 cans. To be Red Gold #RPKIL9E.</t>
  </si>
  <si>
    <t>Nutritionally Enhanced Fully Prepared Pizza Sauce, Low Sodium</t>
  </si>
  <si>
    <t>1.30 oz= 1/4 cup R/O veg</t>
  </si>
  <si>
    <t>40.50 lbs</t>
  </si>
  <si>
    <t>1.30 oz</t>
  </si>
  <si>
    <t>RPK1A99</t>
  </si>
  <si>
    <t>Redpack Sloppy Joe Sauce.  Commodity Processed with 100332 Tomato         Paste.  1.30 oz serving = 1/4 cup R/O veg.  Contains 220 mg of sodium per           1.30 oz serving.  Packed 6 / #10 cans.  To be Red Gold #RPK1A99.</t>
  </si>
  <si>
    <t>Sloppy Joe Sauce</t>
  </si>
  <si>
    <t>10x9</t>
  </si>
  <si>
    <t>n/a</t>
  </si>
  <si>
    <t>19.84 lbs</t>
  </si>
  <si>
    <t>.30 oz</t>
  </si>
  <si>
    <t>REDYL9G</t>
  </si>
  <si>
    <t>Red Gold Ketchup w/ Sugar, Enhanced Low Sodium.  Commodity                        Processed with 100332 Tomato Paste.  Contains 25 mg of sodium per                          packet. Packed 1000 / 9gm packets.  To be  Red Gold #REDYL9G.</t>
  </si>
  <si>
    <t xml:space="preserve"> Ketchup w/ Sugar, Enhanced Low Sodium,      9 gm Packet</t>
  </si>
  <si>
    <t>42.75 lbs</t>
  </si>
  <si>
    <t>.60 oz</t>
  </si>
  <si>
    <t>REDYL99</t>
  </si>
  <si>
    <t xml:space="preserve">Red Gold Ketchup w/ Sugar, Enhanced Low Sodium.  Commodity                      Processed with 100332 Tomato Paste.  Contains 50 mg of sodium per                              .60 oz serving.   Packed 6 / #10 cans. To be Red Gold #REDYL99. </t>
  </si>
  <si>
    <t>Ketchup w/ Sugar, Enhanced Low Sodium</t>
  </si>
  <si>
    <t>REDYL9P</t>
  </si>
  <si>
    <t>Red Gold Ketchup, Naturally Balanced, Made with Sugar, Enhanced                           Low Sodium Plastic Jug w/Pump.  Commodity Processed with 100332                       Tomato Paste.  Packed  6 / 114 oz.  To be Red Gold #REDYL9P.</t>
  </si>
  <si>
    <t>Ketchup, Naturally Balanced, Made w/Sugar, Enhanced Low Sodium Plastic Jug w/Pump</t>
  </si>
  <si>
    <t>12x6</t>
  </si>
  <si>
    <t>29.00 lbs</t>
  </si>
  <si>
    <t>REDYL7D</t>
  </si>
  <si>
    <t>Red Gold Ketchup made w/ Sugar, Enhanced Low Sodium.  Commodity        Processed with 100332 Tomato Paste. Contains 50 mg of sodium per .60 oz serving.   Packed 2 / 1.5 gal pouches.  To be Red Gold #REDYL7D.</t>
  </si>
  <si>
    <t>Ketchup made w/ Sugar, Enhanced Low Sodium</t>
  </si>
  <si>
    <t>28.50 lbs</t>
  </si>
  <si>
    <t>REDYL3G</t>
  </si>
  <si>
    <t>Red Gold Bag-in-Box Ketchup w/ Sugar, Enhanced Low Sodium                             (for wall rack).  Commodity Processed with 100332 Tomato Paste.                          Contains 50 mg of sodium per .60 oz serving. Packed 1 / 3 gal bag..                                 To be Red Gold #REDYL3G.</t>
  </si>
  <si>
    <t>Bag-in-Box Ketchup w/ Sugar, Enhanced Low Sodium (for wall rack)</t>
  </si>
  <si>
    <t>REDY59P</t>
  </si>
  <si>
    <t>Red Gold 33% Fancy Ketchup Jug w/ pump. Commodity Processed with                  100332 Tomato Paste.  Contains 160 mg of sodium per .60 oz serving.                  Packed 6 / 114oz jugs. To be Red Gold #REDY59P.</t>
  </si>
  <si>
    <t>33% Fancy Ketchup Jug w/ pump</t>
  </si>
  <si>
    <t>.32 oz</t>
  </si>
  <si>
    <t>REDY59G</t>
  </si>
  <si>
    <t>Red Gold 33% Fancy Ketchup Packet.  Commodity Processed with                           100332 Tomato Paste. Contains 85 mg of sodium per 9gm packet.                             Packed 1000 / 9 gm packets.   To be Red Gold # REDY59G.</t>
  </si>
  <si>
    <t>33% Fancy Ketchup,              9 gm Packet</t>
  </si>
  <si>
    <t>REDY57D</t>
  </si>
  <si>
    <t>Red Gold 33% Fancy Ketchup, Pouch Pack.  Commodity Processed with            100332 Tomato Paste.  Contains 160 mg of sodium per .60 oz serving.              Packed 2 / 1.5 gal pouches.  To be Red Gold #REDY57D.</t>
  </si>
  <si>
    <t>33% Fancy Ketchup, Pouch Pack</t>
  </si>
  <si>
    <t>9x10</t>
  </si>
  <si>
    <t>15.63 lbs</t>
  </si>
  <si>
    <t>1 oz</t>
  </si>
  <si>
    <t>REDY51Z</t>
  </si>
  <si>
    <t>Red Gold Ketchup Dunk Cup, Low Sodium.  Commodity Processed with                100332 Tomato Paste.  Contains 75 mg of sodium per 1 oz serving.                Packed 250 / 1oz cups. To be Red Gold #REDY51Z.</t>
  </si>
  <si>
    <t xml:space="preserve"> Ketchup Dunk Cup, Low Sodium, 1 oz</t>
  </si>
  <si>
    <t>2 oz= 1/4 cup R/O veg</t>
  </si>
  <si>
    <t>34.50 lbs</t>
  </si>
  <si>
    <t>2 oz</t>
  </si>
  <si>
    <t>REDVB46</t>
  </si>
  <si>
    <t>Red Gold Tomato Juice, No Salt Added, Low Sodium.  Commodity                       Processed with 100332 Tomato Paste. Contains 6 mg of sodium                                    per 2 oz serving.  2 oz = 1/4 cup R/O veg.  Packed 12 / 46 oz cans.                             To be Red Gold # REDVB46.</t>
  </si>
  <si>
    <t xml:space="preserve"> Tomato Juice, No Salt Added, Low Sodium</t>
  </si>
  <si>
    <t>7x4</t>
  </si>
  <si>
    <t>24.75 lbs</t>
  </si>
  <si>
    <t>REDSCHZC264</t>
  </si>
  <si>
    <t>Red Gold Salsa Dipping Cup, Enhanced Low Sodium.  Commodity Processed       with 100332 Tomato Paste.  1.50 oz serving = 1/4 cup R/O veg.  Contains                             100 mg of sodium per 1.50 oz serving.  Packed 264 / 1.50 oz cups.                                                        To be Red Gold # REDSCHZC264.</t>
  </si>
  <si>
    <t>Salsa Dipping Cup, Enhanced Low Sodium, 1.50 oz</t>
  </si>
  <si>
    <t>38.63 lbs</t>
  </si>
  <si>
    <t>REDSC99</t>
  </si>
  <si>
    <t>Red Gold Nutritionally Enhanced Salsa, Low Sodium. Commodity Processed        with 100332 Tomato Paste.  1.50 oz serving = 1/4 cup R/O veg.   Contains            104 mg of sodium per 1.50 oz serving.   Packed 6 / #10 cans (103 oz).                                               To be Red Gold #REDSC99.</t>
  </si>
  <si>
    <t>Nutritionally Enhanced Salsa, Low Sodium</t>
  </si>
  <si>
    <t>15x4</t>
  </si>
  <si>
    <t>3 oz= 1/2 cup R/O veg</t>
  </si>
  <si>
    <t>15.75 lbs</t>
  </si>
  <si>
    <t>3 oz</t>
  </si>
  <si>
    <t>REDSC2ZC84</t>
  </si>
  <si>
    <t>Red Gold Salsa Dipping Cup, Enhanced Low Sodium.  Commodity                       Processed with 100332 Tomato Paste.   3 oz serving = 1/2 cup R/O veg.       Contains 200 mg of sodium per 3 oz serving.  Packed 84 / 3 oz cups.                                                              To be Red Gold # REDSC2ZC84.</t>
  </si>
  <si>
    <t>Salsa Dipping Cup, Enhanced Low Sodium,        3 oz</t>
  </si>
  <si>
    <t>2.20 oz= 1/4 cup R/O veg</t>
  </si>
  <si>
    <t>2.20 oz</t>
  </si>
  <si>
    <t>REDRL99</t>
  </si>
  <si>
    <t>Red Gold Enchilada Sauce, Enhanced Low Sodium.  Commodity Processed             with 100332 Tomato Paste.  2.20 oz serving = 1/4 cup R/O veg.  Contains                133 mg of sodium per 2.20 oz serving.  Packed 6 / #10 can.                                             To be Red Gold # REDRL99.</t>
  </si>
  <si>
    <t>Enchilada Sauce,  Enhanced Low Sodium</t>
  </si>
  <si>
    <t>1.26 oz</t>
  </si>
  <si>
    <t>REDOA9P</t>
  </si>
  <si>
    <t>Red Gold Barbeque Sauce, Naturally Balanced/Enhanced Low Sodium                   Plastic Jug w/Pump.  Commodity Processed with 100332 Tomato Paste.                                       Packed 6 / 114 oz.  To be Red Gold #REDOA9P.</t>
  </si>
  <si>
    <t>Barbeque Sauce, Naturally Balanced/ Enhanced Low Sodium Plastic Jug w/Pump</t>
  </si>
  <si>
    <t>9x8</t>
  </si>
  <si>
    <t>29.20 lbs</t>
  </si>
  <si>
    <t>REDOA7D</t>
  </si>
  <si>
    <t>Red Gold Barbeque Sauce Dispenser Pouch Pack, Enhanced Low                         Sodium.  Commodity Processed with 100332 Tomato Paste.  Contains                          95 mg of sodium per 1.26 oz serving.  Packed 2 / 1.5 gal pouches.                                                   To be Red Gold #REDOA7D.</t>
  </si>
  <si>
    <t>Barbeque Sauce, Enhanced Low Sodium, Dispenser Pouch Pack</t>
  </si>
  <si>
    <t>REDOA1Z</t>
  </si>
  <si>
    <t>Red Gold Barbeque Sauce Dunk Cups, Enhanced Low Sodium.                      Commodity Processed with 100332 Tomato Paste.  Contains 75 mg of sodium               per 1 oz serving.  Packed 250 / 1oz cups. To be Red Gold #REDOA1Z.</t>
  </si>
  <si>
    <t>Barbeque Sauce Dunk Cups, Enhanced Low Sodium, 1 oz</t>
  </si>
  <si>
    <t>1.25 oz= 1/4 cup R/O veg</t>
  </si>
  <si>
    <t>20.63 lbs</t>
  </si>
  <si>
    <t>1.25 oz</t>
  </si>
  <si>
    <t>REDNAHZC264</t>
  </si>
  <si>
    <t>Red Gold Marinara Sauce Dipping Cup, Enhanced Low Sodium.  Commodity Processed with 100332 Tomato Paste.   1.25 oz serving = 1/4  cup R/O veg.  Contains 100 mg of sodium per 1.25 oz serving.  Packed 264 / 1.25 oz cups.             To be Red Gold #REDNAHZC264.</t>
  </si>
  <si>
    <t>Marinara Sauce Dipping Cup, Enhanced Low Sodium, 1.25 oz</t>
  </si>
  <si>
    <t>2.50 oz= 1/2 cup R/O veg</t>
  </si>
  <si>
    <t>13.13 lbs</t>
  </si>
  <si>
    <t>2.50 oz</t>
  </si>
  <si>
    <t>REDNA2ZC84</t>
  </si>
  <si>
    <t>Red Gold Marinara Sauce Dipping Cup, Enchanced Low Sodium.  Commodity Processed with 100332 Tomato Paste.  2.50 oz serving = 1/2 cup R/O veg.  Contains 200 mg of sodium per 2.50 oz serving.  Packed 84 / 2.5 oz cups.                     To be Red Gold #REDNA2ZC84.</t>
  </si>
  <si>
    <t xml:space="preserve"> Marinara Sauce Dipping Cup, Enchanced Low Sodium, 2.50 oz</t>
  </si>
  <si>
    <t>HUYYW9P</t>
  </si>
  <si>
    <t>Huy Fong Sriracha Hot Chili Sauce Ketchup Plastic Jug w/Pump.                 Commodity Processed with 100332 Tomato Paste.  Packed 6 / 114 oz.                                                  To be Red Gold #HUYYW9P.</t>
  </si>
  <si>
    <t>Sriracha Hot Chili Sauce Ketchup Plastic Jug w/Pump</t>
  </si>
  <si>
    <t>17.50 lbs</t>
  </si>
  <si>
    <t>.28 oz</t>
  </si>
  <si>
    <t>HUYYW8G</t>
  </si>
  <si>
    <t>Huy Fong Sriracha Hot Chili Sauce Ketchup.  Commodity Processed with                100332 Tomato Paste.  Contains 75 mg of sodium per .28 oz packet.                      Packed 1000 / 8 gm packets.  To be Red Gold #HUYYW8G.</t>
  </si>
  <si>
    <t>Sriracha Hot Chili Sauce Ketchup, 8 gm Packets</t>
  </si>
  <si>
    <t>16x6</t>
  </si>
  <si>
    <t>15.00 lbs</t>
  </si>
  <si>
    <t>HUYYW2R</t>
  </si>
  <si>
    <t>Huy Fong Sriracha Hot Chili Sauce Ketchup.  Commodity Processed with                100332 Tomato Paste.  Contains 160 mg of sodium per .60 oz serving.                                   Packed  12 / 20 oz bottles.  To be Red Gold #HUYYW2R.</t>
  </si>
  <si>
    <t xml:space="preserve"> Sriracha Hot Chili Sauce Ketchup</t>
  </si>
  <si>
    <r>
      <t xml:space="preserve">
</t>
    </r>
    <r>
      <rPr>
        <sz val="14"/>
        <color theme="1"/>
        <rFont val="Calibri"/>
        <family val="2"/>
        <scheme val="minor"/>
      </rPr>
      <t>2018-19 Commercial Cost per case</t>
    </r>
  </si>
  <si>
    <t>2018-19  Serving Cost (FFS)</t>
  </si>
  <si>
    <t>2018-19                       Fee For Service (FFS)</t>
  </si>
  <si>
    <t>Red Gold LLC</t>
  </si>
  <si>
    <t>2 pallet Minimum - mix and match flavors (2 flavors per pallet)</t>
  </si>
  <si>
    <t>8/7</t>
  </si>
  <si>
    <t>1/2 Cup Fruit</t>
  </si>
  <si>
    <t>28.6 lb/case</t>
  </si>
  <si>
    <t>4.5 oz</t>
  </si>
  <si>
    <t>A3800</t>
  </si>
  <si>
    <t>National Food Group</t>
  </si>
  <si>
    <t>Shelf stable applesauce cups must provide ½ cup fruit equivalent under the NSLP guidelines. Individual servings must be a minimum of 4.5 oz. net weight. Cups must be shelf stable in dry storage for 18 months. Product contains zero grams fat, 100% Vitamin C and must not contain HFCS. Made with 100% domestically grown fruit.</t>
  </si>
  <si>
    <t>Shelf Stable Applesauce Cups Birthday Cake</t>
  </si>
  <si>
    <t>2 Pallet Minimum</t>
  </si>
  <si>
    <t>9/8</t>
  </si>
  <si>
    <t>1 M/MA</t>
  </si>
  <si>
    <t>22.5/Case</t>
  </si>
  <si>
    <t>GOVST1AM</t>
  </si>
  <si>
    <t>String Cheese</t>
  </si>
  <si>
    <t xml:space="preserve">2 pallet Minimum </t>
  </si>
  <si>
    <t>14/7</t>
  </si>
  <si>
    <t>1  Grain</t>
  </si>
  <si>
    <t>16.5/case</t>
  </si>
  <si>
    <t>1.8 oz</t>
  </si>
  <si>
    <t>GFC800WG</t>
  </si>
  <si>
    <t>COCOA CHERRY ZEE ZEES NUTRITION BAR: Individually wrapped healthy snack. With 51% whole grain and 1 bread serving! 1.8 oz IW Portion. Minimum 200 calories, 4g fiber, 4g protein per bar! Sodium not to exceed 55mg. Pack: 120/1.8oz. ZEE ZEES brand or approved equal.</t>
  </si>
  <si>
    <t>Zee Zees  Cocoa Cherry</t>
  </si>
  <si>
    <t>8/10</t>
  </si>
  <si>
    <t>18.90/Case</t>
  </si>
  <si>
    <t>Shelf stable fruit cups in juice must provide ½ cup fruit equivalent under the NSLP guidelines. Individual servings must be a minimum of 4.5 oz. net weight. Cups must be shelf stable in dry storage for 18 months. Varieties to include Diced Pears in Juice, Diced Peaches in Juice, and Diced Mixed Fruit Juice. Must be packed in juice, no syrup is acceptable. Product contains zero grams fat, 100% Vitamin. Made with 100% domestically grown fruit.</t>
  </si>
  <si>
    <t>Diced Fruit Cup Peaches</t>
  </si>
  <si>
    <t>A variety of codes Volume at  5156cs</t>
  </si>
  <si>
    <t>22.32 lb/case</t>
  </si>
  <si>
    <t>4.5 OZ</t>
  </si>
  <si>
    <t>A3730</t>
  </si>
  <si>
    <t>Shelf stable Blenderz/applesauce cups must provide ½ cup fruit equivalent under the NSLP guidelines. Individual servings must be a minimum of 4.5 oz. net weight. Cups must be shelf stable in dry storage for 18 months. All natural ingredients with no added sugar or artificial colors and sweeteners. Product contains zero grams fat, 100% Vitamin. Made with 100% domestically grown fruit.</t>
  </si>
  <si>
    <t>Shelf Stable Blenderz- Cherry Lime</t>
  </si>
  <si>
    <t>A3720</t>
  </si>
  <si>
    <t>Shelf stableBlenderz/applesauce cups must provide ½ cup fruit equivalent under the NSLP guidelines. Individual servings must be a minimum of 4.5 oz. net weight. Cups must be shelf stable in dry storage for 18 months. All natural ingredients with no added sugar or artificial colors and sweeteners. Product contains zero grams fat, 100% Vitamin C. Made with 100% domestically grown fruit.</t>
  </si>
  <si>
    <t>Shelf Stable Blenderz- Peach Pineapple</t>
  </si>
  <si>
    <t>210,000srv</t>
  </si>
  <si>
    <t>A3710</t>
  </si>
  <si>
    <t>Shelf stable Blenderz/applesauce cups must provide ½ cup fruit equivalent under the NSLP guidelines. Individual servings must be a minimum of 4.5 oz. net weight. Cups must be shelf stable in dry storage for 18 months. All natural ingredients with no added sugar or artificial colors and sweeteners. Product contains zero grams fat, 100% Vitamin C. Made with 100% domestically grown fruit.</t>
  </si>
  <si>
    <t>Shelf Stable Blenderz- Strawberry Vanilla</t>
  </si>
  <si>
    <t>A3810</t>
  </si>
  <si>
    <t>Shelf stable applesauce cups must provide ½ cup fruit equivalent under the NSLP guidelines. Individual servings must be a minimum of 4.5 oz. net weight. Cups must be shelf stable in dry storage for 18 months. All natural ingredients with no added sugar or artificial colors and sweeteners. Flavors to include Unsweetened Plain, Unsweetened Cinnamon, Unsweetened Strawberry, and Unsweetened Strawberry Banana. Product contains zero grams fat, 100% Vitamin. Made with 100% domestically grown fruit.</t>
  </si>
  <si>
    <t>Shelf Stable Unsweetened Applesauce Cups- Mango Peach</t>
  </si>
  <si>
    <t>A1525</t>
  </si>
  <si>
    <t>Shelf Stable Unsweetened Applesauce Cups Cherry</t>
  </si>
  <si>
    <t>A1555</t>
  </si>
  <si>
    <t>Shelf Stable Unsweetened Applesauce Cups Peach</t>
  </si>
  <si>
    <t>A1490</t>
  </si>
  <si>
    <t>Shelf Stable Unsweetened  Applesauce Cups Strawberry</t>
  </si>
  <si>
    <t>A3700</t>
  </si>
  <si>
    <t xml:space="preserve">Shelf Stable Unsweetened Applesauce Cups Strawberry Banana </t>
  </si>
  <si>
    <t>A1410</t>
  </si>
  <si>
    <t>Shelf Stable Unsweetened Applesauce Cups Cinnamon</t>
  </si>
  <si>
    <t xml:space="preserve">3.82 oz </t>
  </si>
  <si>
    <t>Non Commodity</t>
  </si>
  <si>
    <t>Integrated</t>
  </si>
  <si>
    <t xml:space="preserve">Bean &amp; Cheese Chalupa - Individually Wrapped,  3.82 oz Serving Provides: 2.00 oz M/MA / 1.00 oz Equivalent Grain </t>
  </si>
  <si>
    <t xml:space="preserve">72/3.82 oz Bean &amp; Cheese Chalupa - IW  </t>
  </si>
  <si>
    <t>19.38 lbs</t>
  </si>
  <si>
    <t>3.10 oz</t>
  </si>
  <si>
    <t>C99018</t>
  </si>
  <si>
    <t xml:space="preserve">Integrated Food Service </t>
  </si>
  <si>
    <t xml:space="preserve">Beef Sausage Breakfast Sandwich on a Whole Grain Hawaiian Bun - Individually Wrapped, 3.10 oz Serving Size Provides: 2 EG, 1 M/MA </t>
  </si>
  <si>
    <t xml:space="preserve">100/3.10 oz Beef Sausage Breakfast Sandwich on a Whole Grain Hawaiian Bun </t>
  </si>
  <si>
    <t>14.38 lbs</t>
  </si>
  <si>
    <t>4.60 oz</t>
  </si>
  <si>
    <t>C471007</t>
  </si>
  <si>
    <t>All American Cheeseburger on a Whole Grain Bun - Individually Wrapped, 4.60 oz Serving Size Provides: 2 EG, 2.25 M/MA</t>
  </si>
  <si>
    <t>50/4.60 oz All American Cheeseburger on a Whole Grain Bun - Individually Wrapped</t>
  </si>
  <si>
    <t xml:space="preserve">2.5 M/MA </t>
  </si>
  <si>
    <t>21.00 lbs</t>
  </si>
  <si>
    <t>3.30 oz</t>
  </si>
  <si>
    <t>C16070GLZ</t>
  </si>
  <si>
    <t xml:space="preserve">Teriyaki Beef Blasters with Sauce, 10% APP (6 / 3.5# bags = 100 servings). 3.30 oz Serving Size Provides: 2.5 M/MA </t>
  </si>
  <si>
    <t>100/3.30 oz Teriyaki Beef Blasters with Sauce</t>
  </si>
  <si>
    <t xml:space="preserve">2 M/MA </t>
  </si>
  <si>
    <t>20.96 lbs</t>
  </si>
  <si>
    <t xml:space="preserve">2.15 oz </t>
  </si>
  <si>
    <t>C25215B</t>
  </si>
  <si>
    <t xml:space="preserve">Fully Cooked Beef Salisbury Patty - Bulk Pack. 2.15 oz Serving Size Provides: 2 M/MA </t>
  </si>
  <si>
    <t>156/2.15 oz Beef Salisbury Patty</t>
  </si>
  <si>
    <t>19.69 lbs</t>
  </si>
  <si>
    <t xml:space="preserve">2.25 oz </t>
  </si>
  <si>
    <t>C37225B</t>
  </si>
  <si>
    <t xml:space="preserve">Sriracha Seasoned Beef Patty - Bukl Pack. 2.25 oz Serving Size Provides: 2.00 oz M/MA </t>
  </si>
  <si>
    <t xml:space="preserve">140/2.25 oz Sriracha Seasoned Beef Patty - Bukl Pack </t>
  </si>
  <si>
    <t>2.25 oz</t>
  </si>
  <si>
    <t>C32225B</t>
  </si>
  <si>
    <t xml:space="preserve">Triple B All Beef Steak (Natural Shape Hamburger) without/foils, Reduced Sodium - Bulk Pack. CN Label, 2.25 oz Serving Size  Provides: 2 M/MA </t>
  </si>
  <si>
    <t>140/2.25 oz Triple B All Beef Steak</t>
  </si>
  <si>
    <t>100,000srv</t>
  </si>
  <si>
    <t>1.25 Eg, 1.25 M/MA</t>
  </si>
  <si>
    <t>2.65 oz</t>
  </si>
  <si>
    <t>C80916</t>
  </si>
  <si>
    <t xml:space="preserve">Beef Sausage &amp; Cheese on a Whole Grain Mini Bagel - Individually Wrapped, 2.65 oz Serving Size Provides: 1.25 EG, 1.25 M/MA </t>
  </si>
  <si>
    <t>72/2.65 oz Beef Sausage &amp; Cheese on a Whole Grain Mini Bagel</t>
  </si>
  <si>
    <t>Approximate 
District
Qty/Cases</t>
  </si>
  <si>
    <t xml:space="preserve">
2018-19                      Fee For Service (FFS)</t>
  </si>
  <si>
    <t xml:space="preserve">Integrated Food Servuce </t>
  </si>
  <si>
    <t>Direct ship only - 2,500 lbs. order minimum</t>
  </si>
  <si>
    <t>8 x 16</t>
  </si>
  <si>
    <t>10.5 LBS</t>
  </si>
  <si>
    <t>Land O' Lakes</t>
  </si>
  <si>
    <t>168 -1oz, BULK, Refrigerated. Must conform to USDA Child Nutrition Program specifications and meet 1 m/ma
per serving. Made with Part-Skim Milk. Must Supply ≤3g fat, ≤2g saturated fat, 0g Trans Fat, ≤200mg sodium.
Made in USA. Contains Milk</t>
  </si>
  <si>
    <t>Light Mozzarella String Cheese Stick</t>
  </si>
  <si>
    <t>12 x 5</t>
  </si>
  <si>
    <t>30 LBS</t>
  </si>
  <si>
    <t>6 - 5 lb., BULK, Refrigerated. Must conform to USDA Child Nutrition Program specifications and meet 1 m/ma per
1 oz. serving. Made with Cultured Pasteurized Milk and Skim Milk. Must Supply ≤9g fat, ≤5g saturated fat, 0g
Trans Fat, ≤450mg sodium. Made in USA. Contains Milk, Soy</t>
  </si>
  <si>
    <t>160 Slice Yellow American Cheese</t>
  </si>
  <si>
    <t>6 - 5 lb., BULK, Refrigerated. Must conform to USDA Child Nutrition Program specifications and meet 1 m/ma per
1 oz. serving. Made with Pastuerized Milk and Skim Milk. Must Supply ≤4g fat, ≤2.5g saturated fat, 0g Trans Fat,
≤420mg sodium. Made in USA. Contains Milk, Soy</t>
  </si>
  <si>
    <t>160 Slice Reduced Fat Yellow American Cheese</t>
  </si>
  <si>
    <t>8 x 15</t>
  </si>
  <si>
    <t>168 -1oz, BULK, Refrigerated. Must conform to USDA Child Nutrition Program specifications and meet 1 m/ma
per serving. Made with Cultured Pasteurized Milk. Must Supply ≤9g fat, ≤6g saturated fat, 0g Trans Fat, ≤200mg
sodium. Made in USA. Contains Milk</t>
  </si>
  <si>
    <t>Co-Jack® Cheese Stick</t>
  </si>
  <si>
    <t>17 x 4</t>
  </si>
  <si>
    <t>20 LBS</t>
  </si>
  <si>
    <t>6-5 lb., BULK, Refrigerated. Must conform to USDA Child Nutrition Program specifications and meet 1 m/ma per 1
oz serving. Made with Cultured Pasteurized Milk. Must Supply ≤9g fat, ≤6g saturated fat, 0g Trans Fat, ≤190mg
sodium. Made in USA. Contains Milk</t>
  </si>
  <si>
    <t>Shredded Mild Cheddar Cheese</t>
  </si>
  <si>
    <t>6-5 lb., BULK, Refrigerated. Must conform to USDA Child Nutrition Program specifications and meet 1 m/ma per 1
oz serving. Made with Cultured Pasteurized Milk And Skim Milk. Must Supply ≤4.5g fat, ≤2.5g saturated fat, 0g
Trans Fat, ≤470mg sodium. Made in USA. Contains Milk</t>
  </si>
  <si>
    <t>Shredded 50% Reduced Fat Processed American Cheese</t>
  </si>
  <si>
    <t>6-5 lb., BULK, Refrigerated. Must conform to USDA Child Nutrition Program specifications and meet 1 m/ma per 1
oz serving. Made with Part-Skim Milk. Must Supply ≤6g fat, ≤3.5g saturated fat, 0g Trans Fat, ≤180mg sodium.
Made in USA. Contains Milk</t>
  </si>
  <si>
    <t>Shredded Mozzarella Cheese Low Moisture Part Skim</t>
  </si>
  <si>
    <t>16 x 3</t>
  </si>
  <si>
    <t>39.75 LBS</t>
  </si>
  <si>
    <t xml:space="preserve">6 -106 oz., BULK, Dry. Shelf Stable. Versatile (one product to use for queso, alfredo and multiple other applications). Must conform to USDA Child Nutrition Program specifications and meet 1. 
m/ma per 3 oz. serving. Must Supply ≤10g fat, ≤6g saturated fat, 0g Trans Fat, ≤540mg sodium. Made in USA.
Contains Milk. </t>
  </si>
  <si>
    <t>Ultimate White Cheese Sauce Blend Pouch</t>
  </si>
  <si>
    <t>1000 cs</t>
  </si>
  <si>
    <t>168 -1oz, BULK, Refrigerated. Must conform to USDA Child Nutrition Program specifications and meet 1 m/ma
per serving. Made with Reduced Fat Milk. Must Supply ≤6g fat, ≤4g saturated fat, 0g Trans Fat, ≤200mg sodium.
Made in USA. Contains Milk</t>
  </si>
  <si>
    <t>25% Reduced Fat Co-Jack® Cheese Stick</t>
  </si>
  <si>
    <t>8 x 5</t>
  </si>
  <si>
    <t>12.5 LBS</t>
  </si>
  <si>
    <t>200 – 1oz, BULK, Refrigerated. Must conform to USDA Child Nutrition Program specifications and meet 1 m/ma.
Made with Reduced Fat Milk. Must Supply ≤7g fat, ≤4g saturated fat, 0g Trans Fat, ≤180mg sodium. Made in
USA. Contains Milk</t>
  </si>
  <si>
    <t>25% Reduced Fat Co-Jack® Cheese Cubes</t>
  </si>
  <si>
    <t>2000 cs of one of these nutritionals don't look right</t>
  </si>
  <si>
    <t>200 – 1oz, BULK, Refrigerated. Must conform to USDA Child Nutrition Program specifications and meet 1 m/ma.
Made with Reduced Fat Milk. Must Supply ≤7g fat, ≤4.5g saturated fat, 0g Trans Fat, ≤190mg sodium. Made in
USA. Contains Milk</t>
  </si>
  <si>
    <t>25% Reduced Fat Mild Cheddar Cheese Cubes</t>
  </si>
  <si>
    <t>215 case for this summer</t>
  </si>
  <si>
    <t>5 x 5</t>
  </si>
  <si>
    <t>26.25 LBS</t>
  </si>
  <si>
    <t>140-3 oz., BULK, Dry. Shelf Stable. Versatile (one product to use for queso, Mac n Cheese and multiple other applications) Must conform to USDA Child Nutrition Program specifications and meet 1
m/ma per 3 oz. serving. Must Supply ≤10g fat, ≤6g saturated fat, 0g Trans Fat, ≤570mg sodium. Made in USA.
Contains Milk</t>
  </si>
  <si>
    <t>Ultimate Cheddar™ Cheese Dip Cups</t>
  </si>
  <si>
    <t>Approximate 
District 
Qty/Cases</t>
  </si>
  <si>
    <t>Land O Lakes</t>
  </si>
  <si>
    <t>5000# minimum shipment, 21 day lead time</t>
  </si>
  <si>
    <t>2M/MA</t>
  </si>
  <si>
    <t>1 breast, or 1 thigh</t>
  </si>
  <si>
    <t>A521(100100) Small Chicken</t>
  </si>
  <si>
    <t>Pilgrims/Gold Kist</t>
  </si>
  <si>
    <t xml:space="preserve">Fully cooked marinated, roasted, unbreaded,  4 piece chicken parts produced from USDA 100100 commodity chicken.  Product must be produced for oven preparation. Each breast or thigh to provide 2 ounces meat/meat alternative.  </t>
  </si>
  <si>
    <t>FC Roasted 4pc parts</t>
  </si>
  <si>
    <t>2 M/MA, 1 Grain</t>
  </si>
  <si>
    <t>4.35 oz/3 tenders</t>
  </si>
  <si>
    <t>A522(100103) Large Chicken</t>
  </si>
  <si>
    <t>Fully Cooked Whole Grain Breaded Chicken Breast Tenderloins</t>
  </si>
  <si>
    <t>WG Chicken Breast Tenderloin</t>
  </si>
  <si>
    <t>7x7</t>
  </si>
  <si>
    <t>2M/1 Grain</t>
  </si>
  <si>
    <t>3.05oz</t>
  </si>
  <si>
    <t>Whole grain homestyle breaded fully cooked chicken patty.  Patties to be batter breaded with whole grain wheat flour homestyle breader</t>
  </si>
  <si>
    <t>Homestyhle WG Brd Chcken Patty</t>
  </si>
  <si>
    <t>Whole grain full cooked CN labeled chicken patty.  Batter breaded with a crunchy textured whole grain crumb style breading for optimum oven performance and extended holding times.</t>
  </si>
  <si>
    <t>Traditional WG Brd Chicken Patty</t>
  </si>
  <si>
    <t>3.04oz/   5 nuggets</t>
  </si>
  <si>
    <t>Whole grain fully cookedchicken nuggets. Nuggets to be batter breaded with a crunchy textured whole grain crumb style breading stystem for optimum oven performance and extended holding times.</t>
  </si>
  <si>
    <t>Traditional WG Brd Chicken Nuggets</t>
  </si>
  <si>
    <t>4.3oz/ 10 pieces</t>
  </si>
  <si>
    <t>Whole Grain Breaded fully cooked popcorn chicken.  Popcorn to be batter breaded with an enriched wheat flour breader.</t>
  </si>
  <si>
    <t>Whole Grain Chicken Smackers</t>
  </si>
  <si>
    <t>380000 srv</t>
  </si>
  <si>
    <t>2 M/MA 1 Grain</t>
  </si>
  <si>
    <t>3.75 oz</t>
  </si>
  <si>
    <t>Pilgrim's/ Chris P Chicken Brand</t>
  </si>
  <si>
    <r>
      <t>Fully Cooked Whole Grain Breaded Skinless and Boneless Whole Muscle Breast Meat Chicken Bites.   5 - .75 oz avg. bites equals 1 – 3.75 oz serving.  The approximate meat and Grain credits per serving meal contribution</t>
    </r>
    <r>
      <rPr>
        <sz val="12"/>
        <color indexed="8"/>
        <rFont val="Arial Narrow"/>
        <family val="2"/>
      </rPr>
      <t xml:space="preserve">is  5  bites  provides 2 oz. equivalent meat credit and 1 servings of Grain  alternate.  </t>
    </r>
  </si>
  <si>
    <t>Whole Grain Whole Muscle Breast Bites</t>
  </si>
  <si>
    <t>1500 cases</t>
  </si>
  <si>
    <t>Hot &amp; spicy seasoned whole grain chicken patty.  Patty is to be batter breaded with a crunchy textured spicy seasoned crumb style breading for optimum oven performance and extended holding times.</t>
  </si>
  <si>
    <t>Hot &amp; Spicy WG Brd Chicken Patty</t>
  </si>
  <si>
    <t>2.47oz</t>
  </si>
  <si>
    <t>new item code - replaces item 1325 - changes are it now contains no soy or dairy</t>
  </si>
  <si>
    <t>Unbreaded Chicken Fajita Strips</t>
  </si>
  <si>
    <t>120000 srv</t>
  </si>
  <si>
    <t xml:space="preserve">1 M/MA  </t>
  </si>
  <si>
    <t>1.37oz</t>
  </si>
  <si>
    <t>Oven roasted fully cooked  CN Dark Meat chicken sausage    Product to provide zero grams trans fat.  No added gluten or starches.  NO DAIRY, NO EGGS, NO SOY, NO WHEAT</t>
  </si>
  <si>
    <t>DARK MEAT Chicken Patty Shaped Sausage</t>
  </si>
  <si>
    <t>Pilgrim's Pride Corporation</t>
  </si>
  <si>
    <t>2,000 lb Minimum</t>
  </si>
  <si>
    <t>10x6</t>
  </si>
  <si>
    <t>1 m/ma</t>
  </si>
  <si>
    <t>24.00 lbs</t>
  </si>
  <si>
    <t>2 Tbsp</t>
  </si>
  <si>
    <t>JM Smucker</t>
  </si>
  <si>
    <t>Peanut Butter Cans, Creamy</t>
  </si>
  <si>
    <t>Peanut Butter Cans</t>
  </si>
  <si>
    <t>18x6</t>
  </si>
  <si>
    <t>8.25 lbs</t>
  </si>
  <si>
    <t>1.1 oz</t>
  </si>
  <si>
    <t>Peanut Butter Cups, Creamy</t>
  </si>
  <si>
    <t>Peanut Butter Cups</t>
  </si>
  <si>
    <t>9x3</t>
  </si>
  <si>
    <t>2 m/ma, 2 g</t>
  </si>
  <si>
    <t>20.25 lbs</t>
  </si>
  <si>
    <t>PB Spread and Grape Jelly w/Pea Protein on Whole Wheat Bread, no HFCS, non-GMO.  Individually Wrapped</t>
  </si>
  <si>
    <t>PB Spread &amp; Grape Jelly Sandwich w/Pea Protein</t>
  </si>
  <si>
    <t>23.85 lbs</t>
  </si>
  <si>
    <t>5.3 oz</t>
  </si>
  <si>
    <t>Peanut Butter and Straw Jelly on Whole Wheat Bread, no HFCS, non-GMO.  Individually Wrapped</t>
  </si>
  <si>
    <t>PB &amp; Strawberry Jelly Sandwich</t>
  </si>
  <si>
    <t>Peanut Butter and Grape Jelly on Whole Wheat Bread, no HFCS, non-GMO.  Individually Wrapped</t>
  </si>
  <si>
    <t>PB &amp; Grape Jelly Sandwich</t>
  </si>
  <si>
    <t>1 m/ma, 1 g</t>
  </si>
  <si>
    <t>10.35 lbs</t>
  </si>
  <si>
    <t>2.3 oz</t>
  </si>
  <si>
    <t>11.70 lbs</t>
  </si>
  <si>
    <t>2.6 oz</t>
  </si>
  <si>
    <t xml:space="preserve">brought in 6000 thist year </t>
  </si>
  <si>
    <t>7000 cases</t>
  </si>
  <si>
    <t>2018-19 Commercial Cost per case</t>
  </si>
  <si>
    <t>2018-19 Fee For Service (FFS)</t>
  </si>
  <si>
    <t>SMUCKER FOODSERVICE, INC.</t>
  </si>
  <si>
    <t>Minimum for direct delivery is 1000 lbs; minimum for delivery through approved distributor is 5000 lbs frozen and 2000 lbs refrigerated</t>
  </si>
  <si>
    <t>20x5</t>
  </si>
  <si>
    <t>2.1 oz= 1.5 m/ma</t>
  </si>
  <si>
    <t>22.20 lbs</t>
  </si>
  <si>
    <t>2.15 oz</t>
  </si>
  <si>
    <t>46025-85877-00</t>
  </si>
  <si>
    <t>Michael Foods</t>
  </si>
  <si>
    <t xml:space="preserve">Papetti's Precooked Refrigerated Scrambled Eggs. Processed under USDA inspection. Commodity Processed with 100047 Eggs Whole Liquid Bulk. 2.1 oz = 1.5 m/ma for the CN meal pattern contribution. To be Michael Foods #46025-85877-00. </t>
  </si>
  <si>
    <t>Precooked Refrigerated Scrambled Eggs</t>
  </si>
  <si>
    <t>2 oz= 2 m/ma</t>
  </si>
  <si>
    <t>18.00 lbs</t>
  </si>
  <si>
    <t>46025-85037-00</t>
  </si>
  <si>
    <t>Papetti's Cheddar Cheese Omelet, CN. Processed under USDA inspection.  Commodity Processed with 100047 Eggs Whole Liquid Bulk. 2 oz omelet = 2 m/ma for the CN meal pattern contribution. To be Michael Foods #46025-85037-00.</t>
  </si>
  <si>
    <t>Cheddar Cheese Omelet, CN</t>
  </si>
  <si>
    <t>1 lb (16 oz) = 16.29  m/ma</t>
  </si>
  <si>
    <t>20.00 lbs</t>
  </si>
  <si>
    <t>1.98 oz</t>
  </si>
  <si>
    <t>46025-85019-00</t>
  </si>
  <si>
    <t>Papetti's Precooked Scrambled Eggs, IQF, CN.  Processed under USDA inspection.  Commodity Processed with 100047 Egg Whole Liquid  Bulk.  Packed 4/5 lb. 1 lb (16 oz) = 16.29 m/ma for the CN meal pattern contribution. To be Michael Foods #46025-85019-00.</t>
  </si>
  <si>
    <t>Precooked Scrambled Eggs, IQF, CN</t>
  </si>
  <si>
    <t>1 Medium egg (1.548 oz) =               1.5 m/ma and 1 Large egg (1.76 oz) = 1.75 m/ma</t>
  </si>
  <si>
    <t>1.76 oz</t>
  </si>
  <si>
    <t>46025-85018-00</t>
  </si>
  <si>
    <t>Papetti's Refrigerated Peeled Hard Cooked Eggs, 12/12 count Dry Pack.  Processed under USDA inspecction.  Commodity processed with 100047 Eggs Whole Liquid Bulk. Product utilizes nest run eggs which vary  in size from medium to large.  1 medium egg (1.548 oz) must provide 1.5 oz m/ma, and 1 large egg (1.76 oz) must provide 1.75 oz m/ma for the CN meal pattern contribution.  To be Michael Foods #46025-85018-00.</t>
  </si>
  <si>
    <t>Refrigerated Peeled Hard Cooked Eggs, 12/12 ct Dry Pack</t>
  </si>
  <si>
    <t>2.60 oz (3 sticks)=   1 mma and 1 grain</t>
  </si>
  <si>
    <t>16.25 lbs</t>
  </si>
  <si>
    <t>2.60 oz     (3 sticks)</t>
  </si>
  <si>
    <t>46025-75016-00</t>
  </si>
  <si>
    <t xml:space="preserve"> Papetti's Whole Grain French Toast Sticks, Bulk, CN.  Processed under USDA inspection.  Commodity Processed with 100047 Eggs Whole Liquid  Bulk.  2.60 oz (3 sticks) = 1 m/ma and 1 grain for the CN meal pattern contribution. To be Michael Foods #46025-75016-00.</t>
  </si>
  <si>
    <t>Whole Grain French Toast Sticks, Bulk, CN</t>
  </si>
  <si>
    <t>2.90 oz (3 sticks)=   1 m/ma and 1 grain</t>
  </si>
  <si>
    <t>18.13 lbs</t>
  </si>
  <si>
    <t>2.90 oz     (3 sticks)</t>
  </si>
  <si>
    <t>46025-75015-00</t>
  </si>
  <si>
    <t>Papetti's Whole Grain Cinnamon Glazed French Toast Sticks, IW, CN. Processed under USDA inspection.  Commodity Processed with 100047  Eggs Whole Liquid Bulk.   2.90 oz (3 sticks) = 1 m/ma and 1 grain for the CN meal pattern contribution.   To be Michael Foods #46025-75015-00.</t>
  </si>
  <si>
    <t>Whole Grain Cinnamon Glazed French Toast Sticks, IW, CN</t>
  </si>
  <si>
    <t>15.41 lbs</t>
  </si>
  <si>
    <t>46025-75012-00</t>
  </si>
  <si>
    <t>Papetti's Whole Grain Cinnamon Glazed French Toast Sticks, CN, Bulk. Processed under USDA inspection.  Commodity Processed with 100047  Eggs Whole Liquid Bulk.  2.90 oz (3 sticks) = 1 m/ma and 1 grain for the CN meal pattern contribution.  To be Michael Foods #46025-75012-00.</t>
  </si>
  <si>
    <t>Whole Grain Cinnamon Glazed French Toast Sticks, CN, Bulk</t>
  </si>
  <si>
    <t>1.76 oz = 1.75 m/ma</t>
  </si>
  <si>
    <t>46025-64102-00</t>
  </si>
  <si>
    <t>Papetti's Frozen Hard Cooked Diced Eggs.  Processed under USDA inspection. Commodity Processed with 100047 Eggs Whole Liquid Bulk.  1.76 oz = 1.75 m/ma for the CN meal pattern contribution. To be MichaelFoods #46025-64102-00.</t>
  </si>
  <si>
    <t>Frozen Hard Cooked Diced Eggs</t>
  </si>
  <si>
    <t>1 egg= 1.75 m/ma</t>
  </si>
  <si>
    <t>10.94 lbs</t>
  </si>
  <si>
    <t>1.75 oz</t>
  </si>
  <si>
    <t>46025-60001-00</t>
  </si>
  <si>
    <t>Papetti's Individually Wrapped Refrigerated Peeled Hard Cooked Eggs, 100/1 count Dry Pack.  Processed under USDA inspection. Commodity processed with 100047 Eggs Whole Liquid Bulk.1 egg = 1.75 m/ma for the CN meal pattern contribution. To be Michael Foods #46025-60001-00.</t>
  </si>
  <si>
    <t>IW Refrigerated Peeled Hard Cooked Eggs,    100/1 ct Dry Pack</t>
  </si>
  <si>
    <t>21.88 lbs</t>
  </si>
  <si>
    <t>46025-14688-00</t>
  </si>
  <si>
    <t xml:space="preserve">Papetti's Cheddar Cheese Omelet, IW, CN. Processed under USDA inspection.  Commodity Processed with 100047 Eggs Whole Liquid Bulk. 2 oz omelet = 2 m/ma for the CN Meal pattern contribution. To be Michael Foods #46025-14688-00. </t>
  </si>
  <si>
    <t>Cheddar Cheese Omelet, IW, CN</t>
  </si>
  <si>
    <t>300000@1M/1g</t>
  </si>
  <si>
    <t>2.90 oz= 1 m/ma and 1 grain</t>
  </si>
  <si>
    <t>26.10 lbs</t>
  </si>
  <si>
    <t>2.90 oz</t>
  </si>
  <si>
    <t>46025-75014-00</t>
  </si>
  <si>
    <t xml:space="preserve"> Papetti's Whole Grain Cinnamon Glazed French Toast, Bulk, CN. Processed under USDA inspection.  Commodity Processed with 100047 Eggs Whole Liquid Bulk.  2.9 oz slice = 1 m/ma and 1 grain for the CN meal pattern contribution.  To be Michael Foods #46025-75014-00.</t>
  </si>
  <si>
    <t>Whole Grain Cinnamon Glazed French Toast, Bulk, CN</t>
  </si>
  <si>
    <r>
      <t xml:space="preserve">
</t>
    </r>
    <r>
      <rPr>
        <sz val="12"/>
        <color theme="1"/>
        <rFont val="Calibri"/>
        <family val="2"/>
        <scheme val="minor"/>
      </rPr>
      <t>2018-19 Commercial Cost per case</t>
    </r>
  </si>
  <si>
    <t>Michael Foods Inc.</t>
  </si>
  <si>
    <t>9 x 6</t>
  </si>
  <si>
    <t>2.35oz</t>
  </si>
  <si>
    <t>Pork Picnic Boneless Frozen 100193 (A632)</t>
  </si>
  <si>
    <t>AdvancePierre</t>
  </si>
  <si>
    <t>Precooked Boneless Pulled Seasoned Pork</t>
  </si>
  <si>
    <t>Pulled Pork</t>
  </si>
  <si>
    <t>7 x 6</t>
  </si>
  <si>
    <t>3.1oz</t>
  </si>
  <si>
    <t>Whole Grain Country Fried Pork Chop</t>
  </si>
  <si>
    <t>Breaded Pork Chop</t>
  </si>
  <si>
    <t xml:space="preserve">7 X 7 </t>
  </si>
  <si>
    <t>2 oz. MMA beef</t>
  </si>
  <si>
    <t>2.4 oz</t>
  </si>
  <si>
    <t>Fully cooked. Soy added. Reduced sodium content compared toitem 9737. CN labeled. Commodity processed product</t>
  </si>
  <si>
    <t>CN Beef Crumbles</t>
  </si>
  <si>
    <t>8 X 6</t>
  </si>
  <si>
    <t xml:space="preserve">2 oz MMA beef </t>
  </si>
  <si>
    <t>2.0 oz.</t>
  </si>
  <si>
    <t>1-320-410-20</t>
  </si>
  <si>
    <t>Fully cooked all meat with a homemade appearance. Rinsed and drained. Reduced sodium CN labeled Commodity Processed product.</t>
  </si>
  <si>
    <t>Seasoned Cooked Beef Crumbles</t>
  </si>
  <si>
    <t xml:space="preserve">1 oz MMA pork 1 GR </t>
  </si>
  <si>
    <t>2.35 oz</t>
  </si>
  <si>
    <t>Fully Cooked Pork Patty with American Cheese on a Whole Grain Bun</t>
  </si>
  <si>
    <t>PORK SAUGAGE / CHEESE SANDWICH</t>
  </si>
  <si>
    <t>6 X 4</t>
  </si>
  <si>
    <t>1 oz MMA pork 0.5 GR</t>
  </si>
  <si>
    <t>1.90 oz</t>
  </si>
  <si>
    <t>Fully cooked,breaded pork with whole grain-rich breading. Contains soy protein. CN labeled.</t>
  </si>
  <si>
    <t>FULLY COOKED COUNTRY FRIED PORK STEAKS</t>
  </si>
  <si>
    <t>1 oz MMA pork</t>
  </si>
  <si>
    <t>1.2oz</t>
  </si>
  <si>
    <t>Fully Cooked All Meat Skinless Pork Sausage Link.  CN Label</t>
  </si>
  <si>
    <t>Pork Sausage Link</t>
  </si>
  <si>
    <t>5 x 9</t>
  </si>
  <si>
    <t>2 oz MMA beef</t>
  </si>
  <si>
    <t>4.70 oz</t>
  </si>
  <si>
    <t>Beef Blk. Course Grnd. 100154 (A594)</t>
  </si>
  <si>
    <t>Fully Ckd., Mini Beef Patty w/Onion and a Slice of American Cheese on a Mini Whole Grain Bun.  Soy Added.  Charmarked. Two Sandwiches Packaged Together in Mylar Film Wrap.  CN Label.</t>
  </si>
  <si>
    <t>Mini Cheeseburger Twins</t>
  </si>
  <si>
    <t>3.25oz</t>
  </si>
  <si>
    <t>Fully Cooked Boneless, Chopped Beef Rib Patties w/Moderate Amount of Honey BBQ Sauce.  Soy Added.  Thick, Naturally Rounded Ribs.  CN Label.</t>
  </si>
  <si>
    <t>Smokie Grill Honey BBQ Rib</t>
  </si>
  <si>
    <t>3-17-505-0</t>
  </si>
  <si>
    <t>7 X 3</t>
  </si>
  <si>
    <t>2.5oz</t>
  </si>
  <si>
    <t>1-17-505-0</t>
  </si>
  <si>
    <t>Fully Cooked Beef Meatballs With Seasonings and Soy Protein Added To Enhance Flavor and Value.  CN Label.</t>
  </si>
  <si>
    <t>Deluxe Beef Meatballs</t>
  </si>
  <si>
    <t>No Commercial Like Item</t>
  </si>
  <si>
    <t>7 x 4</t>
  </si>
  <si>
    <t>1-17-305-0</t>
  </si>
  <si>
    <t>Fully Cooked All Beef Meatballs With Seasonings.  CN Label.</t>
  </si>
  <si>
    <t>3-320610-20</t>
  </si>
  <si>
    <t>7 X 6</t>
  </si>
  <si>
    <t>2 oz MMA</t>
  </si>
  <si>
    <t>1-320610-20</t>
  </si>
  <si>
    <t>Fully Cooked With a Homemade Appearance.  Soy Added.  Rinsed and Drained.  Reduced Sodium.  IQF CN Label.</t>
  </si>
  <si>
    <t>Reduced Sodium Beef Crumbles</t>
  </si>
  <si>
    <t>6 x 4</t>
  </si>
  <si>
    <t>3oz</t>
  </si>
  <si>
    <t xml:space="preserve">Fully Cooked Beef With Bell Pepper and Onion Topped With a Ketchup Glaze.  Soy Added.  Sliced Loaf Shape.  CN Label. </t>
  </si>
  <si>
    <t>Meatloaf w/Ketchup</t>
  </si>
  <si>
    <t>9 X 6</t>
  </si>
  <si>
    <t>2.9oz</t>
  </si>
  <si>
    <t>Fully Cooked Meatloaf With Cheese Added and Topped With Ketchup</t>
  </si>
  <si>
    <t>Beef Cheeseburger Meatloaf Slice</t>
  </si>
  <si>
    <t>15-320-09, 114 Ct.</t>
  </si>
  <si>
    <t>7 x 3</t>
  </si>
  <si>
    <t>2.01oz</t>
  </si>
  <si>
    <t>1-15-320-09</t>
  </si>
  <si>
    <t>Fully Cooked. Subtle Char Marks.  Sleeve Pack. CN Label.</t>
  </si>
  <si>
    <t>Deluxe Beef Steak Burger</t>
  </si>
  <si>
    <t>Direct Ship Only - No Commercial Like Item</t>
  </si>
  <si>
    <t>8 X 8</t>
  </si>
  <si>
    <t>1oz m/ma,                   WG Equivalent:  1.75oz</t>
  </si>
  <si>
    <t>3.10oz</t>
  </si>
  <si>
    <t>Fully Cooked Mini Pork Sausage Patty On Whole Grain Biscuit. IW in Mylar Film  Wrap.  CN Label.</t>
  </si>
  <si>
    <t>Pork Sausage Biscuit</t>
  </si>
  <si>
    <t>Direct Ship Only CL #3817</t>
  </si>
  <si>
    <t xml:space="preserve">2oz m/ma </t>
  </si>
  <si>
    <t>Fully Cooked Boneless, Chopped Pork Rib Patty.  Glazed With a Generous Amount of Honey BBQ Sauce.  Firm Meaty Bite.  Soy Added.  Thick, Naturally Rounded Ribs With Char Highlights.  CN Label.</t>
  </si>
  <si>
    <t>Smokie Grill Honey BBQ Rib Patty</t>
  </si>
  <si>
    <t>Direct Ship Only CL #3822</t>
  </si>
  <si>
    <t xml:space="preserve">3 @ .8oz = 2oz m/ma </t>
  </si>
  <si>
    <t>2.4oz</t>
  </si>
  <si>
    <t>Fully Ckd. Boneless, Chopped Mini Pork Rib Patty.  Glazed With a Moderate Amount of Slightly Sweet, Honey BBQ Sauce.  Soy Added.  Thick, Mini Rib Shape With Char Highlights.  CN Label.</t>
  </si>
  <si>
    <t>Smokie Grill Honey BBQ Rib Strip (3 pc @.8oz=2oz of mma)</t>
  </si>
  <si>
    <t>Direct Ship Only CL #3887</t>
  </si>
  <si>
    <t>Fully Cooked Boneless Chopped Pork Rib Patty.  Glazed With a Moderate Amount of BBQ Sauce.  Soy Added CN Label.</t>
  </si>
  <si>
    <t>Smart Picks Honey BBQ Pork Rib Patty</t>
  </si>
  <si>
    <t>Direct Ship Only CL #3850</t>
  </si>
  <si>
    <t xml:space="preserve">1oz m/ma </t>
  </si>
  <si>
    <t>Fully Cooked All Meat Pork Sausage Patty.  CN Label.</t>
  </si>
  <si>
    <t>Pork Sausage Patty</t>
  </si>
  <si>
    <t>7 x 7</t>
  </si>
  <si>
    <t>2.40oz</t>
  </si>
  <si>
    <t>Fully Cooked Soy Added Reduced Sodium Beef Crumbles.  CN Label.</t>
  </si>
  <si>
    <t>Low Sodium Beef Patty Crumbles</t>
  </si>
  <si>
    <t>7 x 5</t>
  </si>
  <si>
    <t>4 @ .7oz = 2oz m/ma</t>
  </si>
  <si>
    <t>2.8oz</t>
  </si>
  <si>
    <t>WonderBites Teriyaki Beef Dipper (4 bites @ .7oz=2.0oz mma)</t>
  </si>
  <si>
    <t>2.55oz</t>
  </si>
  <si>
    <t>Fully Cooked, Seasoned, Salisbury Steak.  Dried Whole Egg and Soy Added.  CN Label.</t>
  </si>
  <si>
    <t>Flame Broiled Salisbury Steak</t>
  </si>
  <si>
    <t>2.25oz</t>
  </si>
  <si>
    <t>Fully Cooked, Lightly Seasoned Beef.  Low Sodium, With Each 2.25oz  Portion Containing 85mg of Sodium.  Soy Added.  Prominent Char Marks.  CN Label.</t>
  </si>
  <si>
    <t>Smart Picks Flame Broiled Bf. Patty Low Sodium</t>
  </si>
  <si>
    <t>2.6oz</t>
  </si>
  <si>
    <t>Beef &amp; Onion Patty Cooked</t>
  </si>
  <si>
    <t>3879-150</t>
  </si>
  <si>
    <t xml:space="preserve">1.5oz m/ma </t>
  </si>
  <si>
    <t>3779-150</t>
  </si>
  <si>
    <t>Fully Cooked Beef With Diced Onion.  Soy Added.  Round Shape With Prominent Char Marks.  CN Label.</t>
  </si>
  <si>
    <t>155-425-20</t>
  </si>
  <si>
    <t>1-155-425-20</t>
  </si>
  <si>
    <t>Fully Ckd. Lightly Seasoned. Contains Applesauce.  Soy Added. Sleeve Pack.  Subtle Char Marks.  CN Label.</t>
  </si>
  <si>
    <t>Flame Broiled Beef Patty w/Applesauce Cooked</t>
  </si>
  <si>
    <t>Commercial Code #68141</t>
  </si>
  <si>
    <t>6 x 9</t>
  </si>
  <si>
    <t>Fully Cooked Beef Philly Steak Meat.  CN Label</t>
  </si>
  <si>
    <t>Beef Philly Steak Meat</t>
  </si>
  <si>
    <t>We are CRAU certified. No anti-biotics used for growth promotion. ,3,000 lb. minimum.
Products can be combined to meet the minimum.</t>
  </si>
  <si>
    <t>2.00 oz. m/ma</t>
  </si>
  <si>
    <t>2.2 oz.</t>
  </si>
  <si>
    <t>Dark - 5.92
White - 28.20</t>
  </si>
  <si>
    <t>Cargill Meat Solutions</t>
  </si>
  <si>
    <t>Fully cooked, lightly seasoned crumbles.  CN label pending.  Made from USDA material #100124.</t>
  </si>
  <si>
    <t>Turkey Crumbles</t>
  </si>
  <si>
    <t>1 oz. m/ma</t>
  </si>
  <si>
    <t>1.17 oz.</t>
  </si>
  <si>
    <t>Dark - 23.49
White - 10.70</t>
  </si>
  <si>
    <t>Fully cooked patty.  One 1.17 oz. serving provides a 1 oz. m/ma.  CN labeled. Packed 6/5#.  Made from USDA material #100124.</t>
  </si>
  <si>
    <t>Turkey Sausage Patty</t>
  </si>
  <si>
    <t>2.29 oz.</t>
  </si>
  <si>
    <t>Dark - 23.46
White - 10.06</t>
  </si>
  <si>
    <t>Fully cooked, lightly seasoned patty.  CN label labeled. One 2.29 oz. serving provides a 2 oz. m/ma. Packed in 6/5#.  Made from USDA material #100124.</t>
  </si>
  <si>
    <t>Turkey Patty</t>
  </si>
  <si>
    <t>10 x 10</t>
  </si>
  <si>
    <t>Dark - 8.072
White - 12.108</t>
  </si>
  <si>
    <t>8700131*</t>
  </si>
  <si>
    <t>Ready to cook boneless netted roast containing white and dark meat. Packaged in 2/9.5# in catch weights.  One 3.13 oz. serving provides a 2.00 oz. m/ma.  CN labeled.  Made from USDA Material #100124.</t>
  </si>
  <si>
    <t>Raw White &amp; Dark Netted Turkey Roast</t>
  </si>
  <si>
    <t>6x6</t>
  </si>
  <si>
    <t>36-38</t>
  </si>
  <si>
    <t>Dark - 16.67
White - 21.54</t>
  </si>
  <si>
    <t>700274*</t>
  </si>
  <si>
    <t>Fully cooked netted roast containing white and dark meat. Packaged in 4/9# in catch weights.  One 2.19 oz. serving provides a 2.00 oz. m/ma.  CN labeled.  Made from USDA Material #100124.</t>
  </si>
  <si>
    <t>Fully Cooked White &amp; Dark Netted Turkey Roast</t>
  </si>
  <si>
    <t>5x11</t>
  </si>
  <si>
    <t>Dark - 22.34
White - 13.23</t>
  </si>
  <si>
    <t>Fully cooked chunks of white and dark meat in a tasty turkey gravy, packaged in an ovenproof bag. Packaged in 6/5#.  One 3.55 oz. serving provides a 2.00 oz. m/ma.  CN labeled. Made from USDA Material #100124.</t>
  </si>
  <si>
    <t>Turkey Pot Roast - White &amp; Dark Meat</t>
  </si>
  <si>
    <t>Reduced sodium Sliced Turkey Ham packaged in 6/5#.  One 3.43 oz. serving (5 slices) provides a 2.00 oz. m/ma.  CN labeled. Made from USDA Material #100124.</t>
  </si>
  <si>
    <t>Sliced Turkey Ham - Lower Sodium</t>
  </si>
  <si>
    <t>Sliced Canadian Style Turkey Ham packaged in 6/5#.  One 3.43 oz. serving provides a 2.00 oz. m/ma.  CN labeled. Made from USDA Material #100124.</t>
  </si>
  <si>
    <t>Canadian Style Sliced Turkey Ham</t>
  </si>
  <si>
    <t>Sliced Turkey Ham packaged in 6/5#.  One 3.43 oz. serving provides a 2.00 oz. m/ma.  CN labeled.  Made from USDA Material #100124.</t>
  </si>
  <si>
    <t>Sliced Turkey Ham</t>
  </si>
  <si>
    <t>Fully cooked chunks of savory dark meat turkey and gravy in an ovenproof bag. Packaged in 6/5#.  One 3.55 oz. serving provides a 2.00 oz. m/ma.  CN labeled. Made from USDA Material #100124.</t>
  </si>
  <si>
    <t>Turkey Pot Roast - Dark Meat</t>
  </si>
  <si>
    <t>9x6</t>
  </si>
  <si>
    <t>A classic hot dog seasoning and a slightly smoky flavor. Packaged in 4/5#.  CN labeled. Made from USDA Material #100124.  One 2.00 oz. serving provides a 2.00 oz. m/ma.</t>
  </si>
  <si>
    <t>Turkey Franks</t>
  </si>
  <si>
    <t>Thick slices of all white turkey, perfect for topping with gravy.  One 3.43 oz. slice provides a 2.00 oz. m/ma.  CN labeled.  Packaged 6/5#.</t>
  </si>
  <si>
    <t>Thick Cut Sliced Oven Roasted Turkey</t>
  </si>
  <si>
    <t xml:space="preserve">Reduced sodium pre-cut turkey slices, packaged in 6/5#.  One 3.93 oz. (7 slices) serving provides a 2.00 oz. m/ma.  CN labeled. Made from USDA Material #100124.  </t>
  </si>
  <si>
    <t>Sliced Oven Roasted Turkey Breast - Lower Sodium</t>
  </si>
  <si>
    <t>Premium pre-cut turkey slices in a convenient sleeve for easy sandwich preparations.  One 3.93 oz. (7 slices) serving provides a 2.00 oz. m/ma.  CN labeled. Made from USDA Material #100124.  Packed 6/5#.</t>
  </si>
  <si>
    <t>Sliced Smoked Turkey Breast</t>
  </si>
  <si>
    <t>Sliced Oven Roasted Turkey Breast</t>
  </si>
  <si>
    <t xml:space="preserve">Minimum 10,000 gross lbs direct delivery. (20,000 lb direct delivery pricing available.)   </t>
  </si>
  <si>
    <t>12x3</t>
  </si>
  <si>
    <t>2.08 oz= 1/4 cup vegetable/starchy</t>
  </si>
  <si>
    <t>4 oz</t>
  </si>
  <si>
    <t>Basic American</t>
  </si>
  <si>
    <t>Potato Pearls EXCEL Original Butter Mashed Potatoes.  Commodity Processed with 110227 Potato for Process into Deyhydrated Prd-Bulk.   2.08 oz= 1/4 cup vegetable/starchy. Packed 12/28 oz pouch. To be Basic American Foods #76468.</t>
  </si>
  <si>
    <t>Potato Pearls EXCEL Original Butter Mashed Potatoes</t>
  </si>
  <si>
    <t>Basic American Foods</t>
  </si>
  <si>
    <t>1,000 lbs minimum order, pack sizes different for commodity (20 # case) vs commercial (10 # case)</t>
  </si>
  <si>
    <t>13x8</t>
  </si>
  <si>
    <t xml:space="preserve">2 m/ma </t>
  </si>
  <si>
    <t>Brookwood Farms</t>
  </si>
  <si>
    <t xml:space="preserve">PIT COOKED CHOPPED PORK BARBECUE WITH LOWER SODIUM TEXAS WESTERN BBQ SAUCE. NOT TO EXCEED 250 MG OF SODIUM, SERVING GUARANTEED BY CN LABEL NOT TO EXCEED 4 OZ. PER 2 M/MA CREDITABLE FOODS MEAL COMPONENT CONTRIBUTION PER SERVING, FROZEN. PACKED IN 4/5 POUND SEALED BAG. </t>
  </si>
  <si>
    <t xml:space="preserve">Brookwood Pork BBQ Chopped Lower Sodium Texas Western Sauce CN Label </t>
  </si>
  <si>
    <t xml:space="preserve">COOKED CHOPPED PORK WITH CARNITA MARINADE. NOT TO EXCEED 100 MG OF SODIUM, SERVING GUARANTEED BY CN LABEL NOT TO EXCEED 2.5 OZ. PER 2 M/MA CREDITABLE FOODS MEAL COMPONENT CONTRIBUTION PER SERVING, FROZEN. PACKED IN 4/5 POUND SEALED BAG. </t>
  </si>
  <si>
    <t>Brookwood Cooked Chopped Pork Carnita Marinate</t>
  </si>
  <si>
    <t>1,000 lbs minimum order, pack sizes different for commodity (40 # case) vs commercial (10 # case)</t>
  </si>
  <si>
    <t>13x4</t>
  </si>
  <si>
    <t xml:space="preserve">SEMI-DRY PIT COOKED CHOPPED PORK BARBECUE WITH VINEGAR MARINADE. NOT TO EXCEED 300 MG OF SODIUM, SERVING GUARANTEED BY CN LABEL NOT TO EXCEED 2.5 OZ. PER 2 M/MA CREDITABLE FOODS MEAL COMPONENT CONTRIBUTION PER SERVING, FROZEN. PACKED IN 8/5 POUND SEALED BAG. </t>
  </si>
  <si>
    <t xml:space="preserve">Brookwood Pork BBQ Chopped with Vinegar Marinade CN Label </t>
  </si>
  <si>
    <t>1,000 lbs minimum order, Commodity and Commercial pack sizes 20# cases</t>
  </si>
  <si>
    <t xml:space="preserve">3.4 OZ </t>
  </si>
  <si>
    <r>
      <t xml:space="preserve">PIT COOKED CHOPPED PORK BARBECUE WITH VINEGAR BBQ SAUCE. BARBECUE SAUCE. NOT TO EXCEED 475 MG OF SODIUM, SERVING GUARANTEED BY CN LABEL NOT TO EXCEED 3.5 OZ. PER 2 M/MA CREDITABLE FOODS MEAL COMPONENT CONTRIBUTION PER SERVING, FROZEN, PACKED IN 4/5 POUND SEALED BAG. </t>
    </r>
    <r>
      <rPr>
        <sz val="12"/>
        <color indexed="10"/>
        <rFont val="Arial"/>
        <family val="2"/>
      </rPr>
      <t/>
    </r>
  </si>
  <si>
    <t xml:space="preserve">Brookwood Pork BBQ Chopped with Carolina Vinegar Sauce CN Label </t>
  </si>
  <si>
    <t>SY 2017 NOV
FILE PRICE
PER LB.</t>
  </si>
  <si>
    <t xml:space="preserve">Brookwood Farms, Inc. </t>
  </si>
  <si>
    <t xml:space="preserve">1,000# min </t>
  </si>
  <si>
    <t>16x8</t>
  </si>
  <si>
    <t>1 medium egg = 1.75 meat</t>
  </si>
  <si>
    <t>1 medium egg</t>
  </si>
  <si>
    <t>Cargill Kitchen Solutions</t>
  </si>
  <si>
    <t>With our Chef Grade Hard-Cooked Eggs in a convenient Pillow Pak pouch, you’ll get premium whole eggs that provide impeccable color, quality and taste. Our unique pouch reduces spoilage without using preservatives or generating a sour afternote, keeping eggs fresh and flavorful and allowing you to open fewer at a time!  CN Labeled</t>
  </si>
  <si>
    <t>Pillow-pak Hard Cooked Eggs (Refrigerated)</t>
  </si>
  <si>
    <t>5,000# min (mixed products)</t>
  </si>
  <si>
    <t>14x6</t>
  </si>
  <si>
    <t xml:space="preserve">2 oz. = 1.75 meat </t>
  </si>
  <si>
    <t>In this inventive offering, we mix our original pre-cooked scrambled eggs with real bacon pieces and chunks of Cheddar cheese to create a savory component for burritos, casseroles or breakfast pizzas. No cutting, measuring or extensive prep needed for you or your staff!  CN Labeled</t>
  </si>
  <si>
    <t>Bacon and Cheese Eggstravaganza ™</t>
  </si>
  <si>
    <t>9x7</t>
  </si>
  <si>
    <t>2 meat</t>
  </si>
  <si>
    <t xml:space="preserve">2.2 oz </t>
  </si>
  <si>
    <t>A new, exciting twist on a breakfast classic. Try the new fiesta omelet featuring a classic omelet filled with a delicious combination of cheese, including Mozzarella and zesty pepper jack cheese for a melty experience. The omelet is then browned to perfection, for a hearty and delicious meal. CN Labeled</t>
  </si>
  <si>
    <t>Fiesta Cheese Omelet</t>
  </si>
  <si>
    <t xml:space="preserve">
2018-19                  Fee For Service (FFS)</t>
  </si>
  <si>
    <t>SunnyFresh</t>
  </si>
  <si>
    <t xml:space="preserve">                                 </t>
  </si>
  <si>
    <t>2MMA
2Grn.</t>
  </si>
  <si>
    <t>4.50 oz</t>
  </si>
  <si>
    <t xml:space="preserve">Foster Farms </t>
  </si>
  <si>
    <t xml:space="preserve">Burrito Frozen Bean &amp; Cheese. Each 4.50 oz burrito provides 2oz Meat Meat Alternative and 2.00 oz Grain Equivalent according to the NSLP Child Nutrition guidelines. CN Labled. Burritos are Individually wrapped in ovenable film and packed. 96 count per case. Burritos are fully cooked </t>
  </si>
  <si>
    <t>Bean &amp; Cheese Burrito 
IW</t>
  </si>
  <si>
    <t>Foster Farms</t>
  </si>
  <si>
    <t xml:space="preserve">Burrito Frozen Bean &amp; Cheese. Each 4.50 oz burrito provides 2oz Meat Meat Alternative and 2.00 oz Grain Equivalent according to the NSLP Child Nutrition guidelines. CN Labled. Burritos are bulk packed. 96 count. Burritos are fully cooked </t>
  </si>
  <si>
    <t>Bean &amp; Cheese Burrito Bulk</t>
  </si>
  <si>
    <t>Commercial price per Lb is to the right of these notes  (commercial prices do not include distributor mark up)</t>
  </si>
  <si>
    <t>13 x 5</t>
  </si>
  <si>
    <t>3.02oz</t>
  </si>
  <si>
    <t>2840-28</t>
  </si>
  <si>
    <t>Turkey Chilled Bulk 100124 (A534)</t>
  </si>
  <si>
    <t>Jennie-O Turkey Store</t>
  </si>
  <si>
    <t>Precooked Turkey Taco Meat</t>
  </si>
  <si>
    <t>Catch weight - Commercial price per Lb is to the right of these notes  (commercial prices do not include distributor mark up)</t>
  </si>
  <si>
    <t>6 X 8</t>
  </si>
  <si>
    <t>1oz m/ma</t>
  </si>
  <si>
    <t>15 avg.</t>
  </si>
  <si>
    <t>1oz</t>
  </si>
  <si>
    <t>8716-02</t>
  </si>
  <si>
    <t>Pre-cooked and crisped.  No allergens or gluten.  Ready to serve - use right out of the package CATCHWEIGHT</t>
  </si>
  <si>
    <t>Premium Turkey Bacon Bits</t>
  </si>
  <si>
    <t>12 X 11</t>
  </si>
  <si>
    <t>Oven Roasted, round shape, no allergens or gluten</t>
  </si>
  <si>
    <t>Turkey Breast Deli Sliced</t>
  </si>
  <si>
    <t>9 X 9</t>
  </si>
  <si>
    <t>1.52 oz</t>
  </si>
  <si>
    <t>2034-25</t>
  </si>
  <si>
    <t>All Natural Sliced Canadian Style Turkey Ham, All Natural - Minimally process and contains no artificial ingredients</t>
  </si>
  <si>
    <t>All Natural Sliced Canadian Style Turkey Ham</t>
  </si>
  <si>
    <t>600 CS</t>
  </si>
  <si>
    <t>Catchweight - Commercial price per Lb is to the right of these notes  (commercial prices do not include distributor mark up)</t>
  </si>
  <si>
    <t>7 X 8</t>
  </si>
  <si>
    <t>20.00 avg.</t>
  </si>
  <si>
    <t>2.63oz</t>
  </si>
  <si>
    <t>2130-08</t>
  </si>
  <si>
    <t>Coin Size (1.75" Diameter Slices), Pre-Sliced, All Dark Meat, No Allergens or Gluten CATCH WEIGHT</t>
  </si>
  <si>
    <t>Sliced Pepperoni Style Seasoned Turkey</t>
  </si>
  <si>
    <t>600 Caases</t>
  </si>
  <si>
    <t>13 X 5</t>
  </si>
  <si>
    <t>3.03oz</t>
  </si>
  <si>
    <t>2856-28</t>
  </si>
  <si>
    <t>Fully cooked, preseason, CN labeled, utilizes both white and dark meat, no allergens or gluten</t>
  </si>
  <si>
    <t>White and Dark Meat Turkey Taco Meat</t>
  </si>
  <si>
    <t>1800 CS</t>
  </si>
  <si>
    <t>94% fat free, CN labeled, no allergens or gluten, 5% water added</t>
  </si>
  <si>
    <t>Turkey Ham Deli Sliced</t>
  </si>
  <si>
    <t>300 cs super &amp;cook out</t>
  </si>
  <si>
    <t>8 X 10</t>
  </si>
  <si>
    <t>6126-20</t>
  </si>
  <si>
    <t>Fully Cooked, reduced sodium with no nitrates or nitrites, no allergens or gluten. Natural smoke flavoring along with a blend of seasoning.</t>
  </si>
  <si>
    <t>Uncured Turkey Franks</t>
  </si>
  <si>
    <t>6 X 12</t>
  </si>
  <si>
    <t>2.92 oz</t>
  </si>
  <si>
    <t>2302-24</t>
  </si>
  <si>
    <t>All Natural No gluten or allergens No artificial colors No nitrates No nitrites, except those naturally occurring in celery No artificial flavors or MSG added Perfect non-pork option for holiday menus</t>
  </si>
  <si>
    <t>All Natural Uncured Turkey Ham Steak</t>
  </si>
  <si>
    <t>375,000srv meal thanksgiving and sandwich</t>
  </si>
  <si>
    <t>2.82 oz</t>
  </si>
  <si>
    <t>2303-24</t>
  </si>
  <si>
    <t>Browned Turkey Breast Steak, fully Cooked
Utilizes White Meat
Contains No Allergens or Gluten</t>
  </si>
  <si>
    <t>Browned Turkey Breast Steak</t>
  </si>
  <si>
    <t>Jennie-O</t>
  </si>
  <si>
    <t>add 45k servings</t>
  </si>
  <si>
    <t xml:space="preserve">ndividually wrapped Mozzarella String Cheese. Must provide 1 oz meat/meat alternative contribution under the NLSP guidelines. Individual serving is 1 oz. Must be stored frozen, use within 2 weeks when thawed. Pack: 360 / 1 oz portions per case. Minimum 90 calories, no more than 6 grams of fat, no more than 180 mg of sodium, and 198 mg calcium. Ingredients are limited to pasteurized part-skim milk, cheese culture, salt, enzymes and natamycin. </t>
  </si>
  <si>
    <t>200cs</t>
  </si>
  <si>
    <t>8 oz</t>
  </si>
  <si>
    <t xml:space="preserve">2G, 2 M/MA </t>
  </si>
  <si>
    <t xml:space="preserve">2G, 1M/MA </t>
  </si>
  <si>
    <t xml:space="preserve">2 M/MA   1G </t>
  </si>
  <si>
    <t xml:space="preserve">1 grain, </t>
  </si>
  <si>
    <t>1 grain</t>
  </si>
  <si>
    <t xml:space="preserve">5500cs </t>
  </si>
  <si>
    <t>8500cs</t>
  </si>
  <si>
    <t>1000cs</t>
  </si>
  <si>
    <t>Salisbury Steak</t>
  </si>
  <si>
    <t xml:space="preserve">Fully Cooked Salisbury Steak, soy added, shar marked, oval shaped. </t>
  </si>
  <si>
    <t>1-16-521-0</t>
  </si>
  <si>
    <t>2.14oz</t>
  </si>
  <si>
    <t>Cheese, Turkey Sausage &amp; Egg Breakfast Grab Wraps</t>
  </si>
  <si>
    <t>Breakfast Wrap. Each 2.81 oz Wrap provides 1 oz Meat Meat Alternative and 1.00 Whole Grain Equivalent according to USDA's Child Nutrition Guidelines. CN Labled. Wraps are bulk packed 108 count per case. Wraps are fully cooked</t>
  </si>
  <si>
    <t>2.81 oz</t>
  </si>
  <si>
    <t>1MMA
1Grn</t>
  </si>
  <si>
    <t>18x4</t>
  </si>
  <si>
    <t>IW Cheese Turkey Sausage &amp; Egg Breakfast Grab Wraps</t>
  </si>
  <si>
    <t>Breakfast Wrap. Each 2.81 oz Wrap provides 1 oz Meat Meat Alternative and 1.00 Whole Grain Equivalent according to USDA's Child Nutrition Guidelines. CN Labled. Wraps are Individually Wrapped and packed 120 count per case. Wraps are fully cooked</t>
  </si>
  <si>
    <t>Cheese &amp; Poblano Chile Grab Wraps</t>
  </si>
  <si>
    <t>Approximate District Qty/Cases</t>
  </si>
  <si>
    <t>WG Buffalo Chicken Grab Wraps</t>
  </si>
  <si>
    <t xml:space="preserve"> Each 2.81 oz Wrap provides 1 oz Meat Meat Alternative and 1.00 Whole Grain Equivalent according to USDA's Child Nutrition Guidelines. CN Labled. Wraps are Bulk and packed 108 count per case. Wraps are fully cooked</t>
  </si>
  <si>
    <t>95150</t>
  </si>
  <si>
    <t>94124</t>
  </si>
  <si>
    <t>96086</t>
  </si>
  <si>
    <t>10x13</t>
  </si>
  <si>
    <t>WG Corn Dog</t>
  </si>
  <si>
    <t>WG Corn Dog IW</t>
  </si>
  <si>
    <t>WG Mini Corn Dogs</t>
  </si>
  <si>
    <t xml:space="preserve">CORN DOG IW-Turkey Frank with WG Breading to meet 2MMA and 2Grain equivalents  according to USDA lunch guidelines. </t>
  </si>
  <si>
    <t xml:space="preserve">MINI-CORN DOGS- 100% Whole Grain Rich, fully cooked Chicken mini corn dogs. Must meet 2oz MMA and 2 Grain servings, according to the USDA Child Nutritiion Guidelines. </t>
  </si>
  <si>
    <t xml:space="preserve">CORN DOG-Turkey Frank with WG Breading to meet 2MMA and 2Grain equivalents  according to USDA lunch guidelines. </t>
  </si>
  <si>
    <t>40</t>
  </si>
  <si>
    <t>7</t>
  </si>
  <si>
    <t>8</t>
  </si>
  <si>
    <t>9</t>
  </si>
  <si>
    <t>1/4 cup veg.</t>
  </si>
  <si>
    <t>37</t>
  </si>
  <si>
    <t>WG Mini Pancake Wrap</t>
  </si>
  <si>
    <t xml:space="preserve">Mini Maple Pancake Wraps - 100% Whole Grain Rich, fully cooked Turkey Wraps.  Must meet 1MMA &amp; 1GRN, according to the USDA Child Nutrition Guidelines.  </t>
  </si>
  <si>
    <t>97169</t>
  </si>
  <si>
    <t>12x8</t>
  </si>
  <si>
    <t>5000cs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</si>
</sst>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7" formatCode="&quot;$&quot;#,##0.00_);\(&quot;$&quot;#,##0.00\)"/>
    <numFmt numFmtId="8" formatCode="&quot;$&quot;#,##0.00_);[Red]\(&quot;$&quot;#,##0.00\)"/>
    <numFmt numFmtId="44" formatCode="_(&quot;$&quot;* #,##0.00_);_(&quot;$&quot;* \(#,##0.00\);_(&quot;$&quot;* &quot;-&quot;??_);_(@_)"/>
    <numFmt numFmtId="43" formatCode="_(* #,##0.00_);_(* \(#,##0.00\);_(* &quot;-&quot;??_);_(@_)"/>
    <numFmt numFmtId="164" formatCode="0.0000"/>
    <numFmt numFmtId="165" formatCode="_(&quot;$&quot;* #,##0.000_);_(&quot;$&quot;* \(#,##0.000\);_(&quot;$&quot;* &quot;-&quot;??_);_(@_)"/>
    <numFmt numFmtId="166" formatCode="&quot;$&quot;#,##0.0000"/>
    <numFmt numFmtId="167" formatCode="0.000"/>
    <numFmt numFmtId="168" formatCode="_(&quot;$&quot;* #,##0.0000_);_(&quot;$&quot;* \(#,##0.0000\);_(&quot;$&quot;* &quot;-&quot;????_);_(@_)"/>
    <numFmt numFmtId="169" formatCode="#,##0.0000_);\(#,##0.0000\)"/>
    <numFmt numFmtId="170" formatCode="&quot;$&quot;#,##0.0000_);\(&quot;$&quot;#,##0.0000\)"/>
    <numFmt numFmtId="171" formatCode="[$$-409]#,##0.00_);\([$$-409]#,##0.00\)"/>
    <numFmt numFmtId="172" formatCode="_([$$-409]* #,##0.00_);_([$$-409]* \(#,##0.00\);_([$$-409]* &quot;-&quot;??_);_(@_)"/>
    <numFmt numFmtId="173" formatCode="_(&quot;$&quot;* #,##0.0000_);_(&quot;$&quot;* \(#,##0.0000\);_(&quot;$&quot;* &quot;-&quot;??_);_(@_)"/>
    <numFmt numFmtId="174" formatCode="_(&quot;$&quot;* #,##0.000_);_(&quot;$&quot;* \(#,##0.000\);_(&quot;$&quot;* &quot;-&quot;???_);_(@_)"/>
    <numFmt numFmtId="175" formatCode="0.00_)"/>
    <numFmt numFmtId="176" formatCode="0.0"/>
  </numFmts>
  <fonts count="28" x14ac:knownFonts="1">
    <font>
      <sz val="11"/>
      <color theme="1"/>
      <name val="Calibri"/>
      <family val="2"/>
      <scheme val="minor"/>
    </font>
    <font>
      <sz val="10"/>
      <name val="Helv"/>
    </font>
    <font>
      <sz val="10"/>
      <name val="Arial"/>
      <family val="2"/>
    </font>
    <font>
      <sz val="12"/>
      <name val="Arial Narrow"/>
      <family val="2"/>
    </font>
    <font>
      <sz val="10"/>
      <name val="Arial"/>
      <family val="2"/>
    </font>
    <font>
      <b/>
      <sz val="12"/>
      <name val="Arial Narrow"/>
      <family val="2"/>
    </font>
    <font>
      <sz val="11"/>
      <color theme="1"/>
      <name val="Calibri"/>
      <family val="2"/>
      <scheme val="minor"/>
    </font>
    <font>
      <sz val="14"/>
      <name val="Arial Narrow"/>
      <family val="2"/>
    </font>
    <font>
      <b/>
      <u/>
      <sz val="12"/>
      <name val="Arial Narrow"/>
      <family val="2"/>
    </font>
    <font>
      <sz val="10"/>
      <name val="Arial Narrow"/>
      <family val="2"/>
    </font>
    <font>
      <b/>
      <sz val="10"/>
      <name val="Arial Narrow"/>
      <family val="2"/>
    </font>
    <font>
      <sz val="12"/>
      <color theme="1"/>
      <name val="Arial Narrow"/>
      <family val="2"/>
    </font>
    <font>
      <sz val="10"/>
      <color theme="1"/>
      <name val="Arial Narrow"/>
      <family val="2"/>
    </font>
    <font>
      <u/>
      <sz val="11"/>
      <color theme="10"/>
      <name val="Calibri"/>
      <family val="2"/>
      <scheme val="minor"/>
    </font>
    <font>
      <sz val="10"/>
      <color theme="1"/>
      <name val="Arial"/>
      <family val="2"/>
    </font>
    <font>
      <sz val="14"/>
      <color theme="1"/>
      <name val="Calibri"/>
      <family val="2"/>
      <scheme val="minor"/>
    </font>
    <font>
      <sz val="12"/>
      <color indexed="8"/>
      <name val="Arial Narrow"/>
      <family val="2"/>
    </font>
    <font>
      <u/>
      <sz val="12"/>
      <color theme="10"/>
      <name val="Calibri"/>
      <family val="2"/>
      <scheme val="minor"/>
    </font>
    <font>
      <sz val="12"/>
      <color theme="1"/>
      <name val="Calibri"/>
      <family val="2"/>
      <scheme val="minor"/>
    </font>
    <font>
      <sz val="8"/>
      <name val="Arial"/>
      <family val="2"/>
    </font>
    <font>
      <sz val="11"/>
      <name val="Arial Narrow"/>
      <family val="2"/>
    </font>
    <font>
      <sz val="12"/>
      <color indexed="10"/>
      <name val="Arial"/>
      <family val="2"/>
    </font>
    <font>
      <sz val="12"/>
      <name val="Arial"/>
      <family val="2"/>
    </font>
    <font>
      <sz val="12"/>
      <color theme="1"/>
      <name val="Arial"/>
      <family val="2"/>
    </font>
    <font>
      <sz val="12"/>
      <color rgb="FF333333"/>
      <name val="Arial"/>
      <family val="2"/>
    </font>
    <font>
      <sz val="11"/>
      <color theme="1"/>
      <name val="Arial Narrow"/>
      <family val="2"/>
    </font>
    <font>
      <sz val="10"/>
      <color rgb="FF262626"/>
      <name val="Arial Narrow"/>
      <family val="2"/>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4">
    <xf numFmtId="0" fontId="0" fillId="0" borderId="0"/>
    <xf numFmtId="44" fontId="6"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0" fontId="6" fillId="0" borderId="0"/>
    <xf numFmtId="0" fontId="2" fillId="0" borderId="0"/>
    <xf numFmtId="0" fontId="2" fillId="0" borderId="0"/>
    <xf numFmtId="0" fontId="4" fillId="0" borderId="0"/>
    <xf numFmtId="0" fontId="13" fillId="0" borderId="0" applyNumberFormat="0" applyFill="0" applyBorder="0" applyAlignment="0" applyProtection="0"/>
    <xf numFmtId="0" fontId="2" fillId="0" borderId="0"/>
    <xf numFmtId="43" fontId="27"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cellStyleXfs>
  <cellXfs count="408">
    <xf numFmtId="0" fontId="0" fillId="0" borderId="0" xfId="0"/>
    <xf numFmtId="0" fontId="3" fillId="0" borderId="0" xfId="0" applyFont="1" applyFill="1" applyBorder="1" applyAlignment="1" applyProtection="1">
      <alignment wrapText="1"/>
      <protection hidden="1"/>
    </xf>
    <xf numFmtId="44" fontId="3" fillId="0" borderId="0" xfId="1" applyFont="1" applyFill="1" applyBorder="1" applyAlignment="1" applyProtection="1">
      <alignment wrapText="1"/>
      <protection hidden="1"/>
    </xf>
    <xf numFmtId="0" fontId="3" fillId="0" borderId="1" xfId="0" applyFont="1" applyFill="1" applyBorder="1" applyAlignment="1" applyProtection="1">
      <alignment horizontal="center" wrapText="1"/>
      <protection hidden="1"/>
    </xf>
    <xf numFmtId="44" fontId="3" fillId="0" borderId="1" xfId="1" applyFont="1" applyFill="1" applyBorder="1" applyAlignment="1" applyProtection="1">
      <alignment horizontal="center" wrapText="1" shrinkToFit="1"/>
      <protection hidden="1"/>
    </xf>
    <xf numFmtId="0" fontId="3" fillId="0" borderId="0" xfId="0" applyFont="1" applyFill="1" applyBorder="1" applyAlignment="1" applyProtection="1">
      <alignment horizontal="center"/>
      <protection hidden="1"/>
    </xf>
    <xf numFmtId="0" fontId="3" fillId="0" borderId="0" xfId="0" applyFont="1" applyFill="1" applyBorder="1" applyAlignment="1" applyProtection="1">
      <alignment horizontal="center" wrapText="1"/>
      <protection hidden="1"/>
    </xf>
    <xf numFmtId="164" fontId="3" fillId="0" borderId="0" xfId="1" applyNumberFormat="1" applyFont="1" applyFill="1" applyBorder="1" applyAlignment="1" applyProtection="1">
      <alignment wrapText="1"/>
      <protection hidden="1"/>
    </xf>
    <xf numFmtId="44" fontId="3" fillId="0" borderId="0" xfId="1" applyFont="1" applyFill="1" applyBorder="1" applyAlignment="1" applyProtection="1">
      <protection hidden="1"/>
    </xf>
    <xf numFmtId="164" fontId="3" fillId="0" borderId="1" xfId="1" applyNumberFormat="1" applyFont="1" applyFill="1" applyBorder="1" applyAlignment="1" applyProtection="1">
      <alignment horizontal="center" wrapText="1" shrinkToFit="1"/>
      <protection hidden="1"/>
    </xf>
    <xf numFmtId="0" fontId="3" fillId="0" borderId="1" xfId="0" applyFont="1" applyFill="1" applyBorder="1" applyAlignment="1" applyProtection="1">
      <alignment horizontal="center" wrapText="1"/>
    </xf>
    <xf numFmtId="0" fontId="3" fillId="0" borderId="0" xfId="0" applyFont="1" applyFill="1" applyBorder="1" applyAlignment="1" applyProtection="1">
      <alignment wrapText="1"/>
      <protection hidden="1"/>
    </xf>
    <xf numFmtId="0" fontId="3" fillId="2" borderId="1" xfId="0" applyFont="1" applyFill="1" applyBorder="1" applyAlignment="1" applyProtection="1">
      <alignment horizontal="center"/>
      <protection hidden="1"/>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center" wrapText="1"/>
    </xf>
    <xf numFmtId="0" fontId="9" fillId="2" borderId="1" xfId="0" applyFont="1" applyFill="1" applyBorder="1" applyAlignment="1" applyProtection="1">
      <alignment horizontal="center" wrapText="1"/>
    </xf>
    <xf numFmtId="164" fontId="3" fillId="2" borderId="1" xfId="1" applyNumberFormat="1" applyFont="1" applyFill="1" applyBorder="1" applyAlignment="1" applyProtection="1">
      <alignment horizontal="center" wrapText="1" shrinkToFit="1"/>
      <protection locked="0"/>
    </xf>
    <xf numFmtId="44" fontId="3" fillId="2" borderId="1" xfId="1" applyFont="1" applyFill="1" applyBorder="1" applyAlignment="1" applyProtection="1">
      <alignment horizontal="center" wrapText="1" shrinkToFit="1"/>
      <protection locked="0"/>
    </xf>
    <xf numFmtId="44" fontId="3" fillId="2" borderId="1" xfId="1" applyFont="1" applyFill="1" applyBorder="1" applyAlignment="1" applyProtection="1">
      <alignment horizontal="center" wrapText="1" shrinkToFit="1"/>
    </xf>
    <xf numFmtId="2" fontId="3" fillId="2" borderId="1" xfId="0" applyNumberFormat="1" applyFont="1" applyFill="1" applyBorder="1" applyAlignment="1" applyProtection="1">
      <alignment horizontal="center" wrapText="1"/>
    </xf>
    <xf numFmtId="44" fontId="3" fillId="0" borderId="1" xfId="1" applyFont="1" applyFill="1" applyBorder="1" applyAlignment="1" applyProtection="1">
      <alignment horizontal="center" wrapText="1" shrinkToFit="1"/>
    </xf>
    <xf numFmtId="0" fontId="9" fillId="0" borderId="1" xfId="0" applyFont="1" applyFill="1" applyBorder="1" applyAlignment="1" applyProtection="1">
      <alignment horizontal="center" wrapText="1"/>
    </xf>
    <xf numFmtId="164" fontId="3" fillId="0" borderId="1" xfId="1" applyNumberFormat="1" applyFont="1" applyFill="1" applyBorder="1" applyAlignment="1" applyProtection="1">
      <alignment horizontal="center" wrapText="1" shrinkToFit="1"/>
      <protection locked="0"/>
    </xf>
    <xf numFmtId="44" fontId="3" fillId="0" borderId="1" xfId="1" applyFont="1" applyFill="1" applyBorder="1" applyAlignment="1" applyProtection="1">
      <alignment horizontal="center" wrapText="1" shrinkToFit="1"/>
      <protection locked="0"/>
    </xf>
    <xf numFmtId="0" fontId="3" fillId="0" borderId="0" xfId="0" applyFont="1" applyFill="1" applyBorder="1" applyAlignment="1" applyProtection="1">
      <alignment wrapText="1"/>
      <protection hidden="1"/>
    </xf>
    <xf numFmtId="0" fontId="3" fillId="0" borderId="0" xfId="0" applyFont="1" applyFill="1" applyBorder="1" applyAlignment="1" applyProtection="1">
      <alignment wrapText="1"/>
      <protection hidden="1"/>
    </xf>
    <xf numFmtId="0" fontId="3" fillId="0" borderId="0" xfId="0" applyFont="1" applyFill="1" applyBorder="1" applyAlignment="1" applyProtection="1">
      <alignment wrapText="1"/>
      <protection hidden="1"/>
    </xf>
    <xf numFmtId="0" fontId="11" fillId="0" borderId="1" xfId="0" applyFont="1" applyFill="1" applyBorder="1" applyAlignment="1" applyProtection="1">
      <alignment horizontal="center" wrapText="1"/>
      <protection locked="0"/>
    </xf>
    <xf numFmtId="7" fontId="3" fillId="0" borderId="1" xfId="1" applyNumberFormat="1" applyFont="1" applyFill="1" applyBorder="1" applyAlignment="1" applyProtection="1">
      <alignment horizontal="center" wrapText="1"/>
      <protection locked="0"/>
    </xf>
    <xf numFmtId="44" fontId="3" fillId="0" borderId="1" xfId="1" applyFont="1" applyFill="1" applyBorder="1" applyAlignment="1" applyProtection="1">
      <alignment horizontal="center" wrapText="1"/>
      <protection locked="0"/>
    </xf>
    <xf numFmtId="164" fontId="3" fillId="0" borderId="1" xfId="1" applyNumberFormat="1" applyFont="1" applyFill="1" applyBorder="1" applyAlignment="1" applyProtection="1">
      <alignment horizontal="center" wrapText="1"/>
      <protection locked="0"/>
    </xf>
    <xf numFmtId="0" fontId="3" fillId="0" borderId="1" xfId="0" applyFont="1" applyFill="1" applyBorder="1" applyAlignment="1" applyProtection="1">
      <alignment horizontal="center" wrapText="1"/>
      <protection locked="0"/>
    </xf>
    <xf numFmtId="0" fontId="11" fillId="0" borderId="1" xfId="0" applyFont="1" applyFill="1" applyBorder="1" applyAlignment="1" applyProtection="1">
      <alignment horizontal="center"/>
      <protection locked="0"/>
    </xf>
    <xf numFmtId="2" fontId="3" fillId="0" borderId="1" xfId="0" applyNumberFormat="1" applyFont="1" applyFill="1" applyBorder="1" applyAlignment="1" applyProtection="1">
      <alignment horizontal="center" wrapText="1"/>
      <protection locked="0"/>
    </xf>
    <xf numFmtId="0" fontId="9" fillId="0" borderId="1" xfId="0" applyFont="1" applyFill="1" applyBorder="1" applyAlignment="1" applyProtection="1">
      <alignment horizontal="center" wrapText="1"/>
      <protection locked="0"/>
    </xf>
    <xf numFmtId="1" fontId="3" fillId="0" borderId="1" xfId="0" applyNumberFormat="1" applyFont="1" applyFill="1" applyBorder="1" applyAlignment="1" applyProtection="1">
      <alignment horizontal="center" wrapText="1"/>
      <protection locked="0"/>
    </xf>
    <xf numFmtId="2" fontId="11" fillId="0" borderId="1" xfId="0" applyNumberFormat="1" applyFont="1" applyFill="1" applyBorder="1" applyAlignment="1" applyProtection="1">
      <alignment horizontal="center"/>
      <protection locked="0"/>
    </xf>
    <xf numFmtId="0" fontId="12" fillId="0" borderId="1" xfId="0" applyFont="1" applyFill="1" applyBorder="1" applyAlignment="1" applyProtection="1">
      <alignment horizontal="center" wrapText="1"/>
      <protection locked="0"/>
    </xf>
    <xf numFmtId="44" fontId="3" fillId="0" borderId="1" xfId="1" applyFont="1" applyFill="1" applyBorder="1" applyAlignment="1" applyProtection="1">
      <alignment horizontal="right" wrapText="1" shrinkToFit="1"/>
      <protection locked="0"/>
    </xf>
    <xf numFmtId="0" fontId="3" fillId="0" borderId="1" xfId="0" applyFont="1" applyFill="1" applyBorder="1" applyAlignment="1" applyProtection="1">
      <alignment horizontal="center"/>
      <protection locked="0"/>
    </xf>
    <xf numFmtId="0" fontId="13" fillId="0" borderId="0" xfId="9" applyFill="1" applyBorder="1" applyAlignment="1" applyProtection="1">
      <alignment wrapText="1"/>
      <protection hidden="1"/>
    </xf>
    <xf numFmtId="3" fontId="3" fillId="0" borderId="0" xfId="0" applyNumberFormat="1" applyFont="1" applyFill="1" applyBorder="1" applyAlignment="1" applyProtection="1">
      <alignment wrapText="1"/>
      <protection hidden="1"/>
    </xf>
    <xf numFmtId="0" fontId="3" fillId="0" borderId="1" xfId="0" applyFont="1" applyFill="1" applyBorder="1" applyAlignment="1" applyProtection="1">
      <alignment horizontal="center"/>
      <protection hidden="1"/>
    </xf>
    <xf numFmtId="0" fontId="3" fillId="0" borderId="1" xfId="1" applyNumberFormat="1" applyFont="1" applyFill="1" applyBorder="1" applyAlignment="1" applyProtection="1">
      <alignment horizontal="center" shrinkToFit="1"/>
      <protection locked="0"/>
    </xf>
    <xf numFmtId="0" fontId="9" fillId="0" borderId="1" xfId="0" applyFont="1" applyFill="1" applyBorder="1" applyAlignment="1" applyProtection="1">
      <alignment vertical="center" wrapText="1"/>
      <protection locked="0"/>
    </xf>
    <xf numFmtId="0" fontId="3" fillId="0" borderId="0" xfId="0" applyFont="1" applyFill="1" applyBorder="1" applyAlignment="1" applyProtection="1">
      <protection hidden="1"/>
    </xf>
    <xf numFmtId="44" fontId="3" fillId="0" borderId="1" xfId="1" applyFont="1" applyFill="1" applyBorder="1" applyAlignment="1" applyProtection="1">
      <alignment horizontal="center" shrinkToFit="1"/>
      <protection locked="0"/>
    </xf>
    <xf numFmtId="44" fontId="3" fillId="0" borderId="1" xfId="1" applyFont="1" applyFill="1" applyBorder="1" applyAlignment="1" applyProtection="1">
      <alignment horizontal="center" shrinkToFit="1"/>
    </xf>
    <xf numFmtId="44" fontId="3" fillId="0" borderId="1" xfId="1" applyFont="1" applyFill="1" applyBorder="1" applyAlignment="1" applyProtection="1">
      <alignment horizontal="center"/>
      <protection locked="0"/>
    </xf>
    <xf numFmtId="0" fontId="3" fillId="0" borderId="1" xfId="0" applyFont="1" applyFill="1" applyBorder="1" applyAlignment="1" applyProtection="1">
      <protection hidden="1"/>
    </xf>
    <xf numFmtId="0" fontId="3" fillId="0" borderId="0" xfId="0" applyFont="1" applyFill="1" applyBorder="1" applyAlignment="1" applyProtection="1">
      <alignment wrapText="1"/>
      <protection hidden="1"/>
    </xf>
    <xf numFmtId="12" fontId="3" fillId="0" borderId="1" xfId="1"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shrinkToFit="1"/>
      <protection locked="0"/>
    </xf>
    <xf numFmtId="2" fontId="3" fillId="0" borderId="1" xfId="4" applyNumberFormat="1" applyFont="1" applyFill="1" applyBorder="1" applyAlignment="1" applyProtection="1">
      <alignment horizontal="center" vertical="center" shrinkToFit="1"/>
      <protection locked="0"/>
    </xf>
    <xf numFmtId="43" fontId="3" fillId="0" borderId="1" xfId="4" applyNumberFormat="1" applyFont="1" applyFill="1" applyBorder="1" applyAlignment="1" applyProtection="1">
      <alignment horizontal="center" vertical="center" shrinkToFit="1"/>
      <protection locked="0"/>
    </xf>
    <xf numFmtId="0" fontId="3" fillId="0" borderId="1" xfId="4" applyFont="1" applyFill="1" applyBorder="1" applyAlignment="1" applyProtection="1">
      <alignment horizontal="center" vertical="center" shrinkToFit="1"/>
      <protection locked="0"/>
    </xf>
    <xf numFmtId="1" fontId="3" fillId="0" borderId="1" xfId="0" applyNumberFormat="1" applyFont="1" applyFill="1" applyBorder="1" applyAlignment="1" applyProtection="1">
      <alignment horizontal="center" vertical="center" wrapText="1"/>
      <protection locked="0"/>
    </xf>
    <xf numFmtId="1" fontId="3" fillId="0" borderId="1" xfId="4" applyNumberFormat="1" applyFont="1" applyFill="1" applyBorder="1" applyAlignment="1" applyProtection="1">
      <alignment horizontal="left" vertical="center" indent="2" shrinkToFit="1"/>
      <protection locked="0"/>
    </xf>
    <xf numFmtId="0" fontId="3" fillId="0" borderId="1" xfId="4" applyFont="1" applyFill="1" applyBorder="1" applyAlignment="1" applyProtection="1">
      <alignment horizontal="left" vertical="center" wrapText="1" shrinkToFit="1"/>
      <protection locked="0"/>
    </xf>
    <xf numFmtId="0" fontId="3" fillId="0" borderId="1" xfId="4" applyFont="1" applyFill="1" applyBorder="1" applyAlignment="1" applyProtection="1">
      <alignment vertical="center" wrapText="1" shrinkToFit="1"/>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vertical="center" wrapText="1"/>
      <protection hidden="1"/>
    </xf>
    <xf numFmtId="0" fontId="3" fillId="0" borderId="1" xfId="0" applyFont="1" applyFill="1" applyBorder="1" applyAlignment="1" applyProtection="1">
      <alignment horizontal="center" vertical="center" wrapText="1"/>
      <protection hidden="1"/>
    </xf>
    <xf numFmtId="44" fontId="3" fillId="0" borderId="1" xfId="1" applyFont="1" applyFill="1" applyBorder="1" applyAlignment="1" applyProtection="1">
      <alignment horizontal="center" vertical="center" wrapText="1" shrinkToFit="1"/>
      <protection locked="0"/>
    </xf>
    <xf numFmtId="44" fontId="3" fillId="0" borderId="1" xfId="1" applyFont="1" applyFill="1" applyBorder="1" applyAlignment="1" applyProtection="1">
      <alignment horizontal="center" vertical="center" wrapText="1" shrinkToFit="1"/>
    </xf>
    <xf numFmtId="164" fontId="3" fillId="0" borderId="1" xfId="1" applyNumberFormat="1" applyFont="1" applyFill="1" applyBorder="1" applyAlignment="1" applyProtection="1">
      <alignment horizontal="center" vertical="center" wrapText="1" shrinkToFi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center" wrapText="1"/>
      <protection locked="0"/>
    </xf>
    <xf numFmtId="44" fontId="11" fillId="0" borderId="0" xfId="1" applyFont="1" applyFill="1" applyBorder="1" applyAlignment="1" applyProtection="1">
      <alignment horizontal="center" wrapText="1"/>
      <protection locked="0"/>
    </xf>
    <xf numFmtId="44" fontId="3" fillId="0" borderId="0" xfId="1" applyFont="1" applyFill="1" applyBorder="1" applyAlignment="1" applyProtection="1">
      <alignment horizontal="center"/>
      <protection locked="0"/>
    </xf>
    <xf numFmtId="44" fontId="3" fillId="0" borderId="0" xfId="1" applyFont="1" applyFill="1" applyBorder="1" applyAlignment="1" applyProtection="1">
      <alignment horizontal="center" wrapText="1"/>
      <protection locked="0"/>
    </xf>
    <xf numFmtId="0" fontId="14" fillId="0" borderId="1" xfId="0" applyFont="1" applyFill="1" applyBorder="1" applyAlignment="1" applyProtection="1"/>
    <xf numFmtId="44" fontId="11" fillId="0" borderId="1" xfId="1" applyFont="1" applyFill="1" applyBorder="1" applyAlignment="1" applyProtection="1">
      <alignment horizontal="center" wrapText="1"/>
      <protection locked="0"/>
    </xf>
    <xf numFmtId="49" fontId="3" fillId="0" borderId="1" xfId="1" applyNumberFormat="1" applyFont="1" applyFill="1" applyBorder="1" applyAlignment="1" applyProtection="1">
      <alignment horizontal="center" wrapText="1"/>
      <protection locked="0"/>
    </xf>
    <xf numFmtId="0" fontId="14" fillId="0" borderId="1" xfId="0" applyFont="1" applyFill="1" applyBorder="1" applyAlignment="1" applyProtection="1">
      <alignment wrapText="1"/>
    </xf>
    <xf numFmtId="0" fontId="11" fillId="0" borderId="1" xfId="0" applyFont="1" applyFill="1" applyBorder="1" applyAlignment="1" applyProtection="1">
      <alignment horizontal="center" wrapText="1"/>
    </xf>
    <xf numFmtId="44" fontId="11" fillId="0" borderId="1" xfId="1" applyFont="1" applyFill="1" applyBorder="1" applyAlignment="1" applyProtection="1">
      <alignment horizontal="center" wrapText="1"/>
    </xf>
    <xf numFmtId="0" fontId="3" fillId="0" borderId="1" xfId="3" applyFont="1" applyFill="1" applyBorder="1" applyAlignment="1" applyProtection="1">
      <alignment horizontal="center" wrapText="1"/>
    </xf>
    <xf numFmtId="49" fontId="11" fillId="0" borderId="1" xfId="1" applyNumberFormat="1" applyFont="1" applyFill="1" applyBorder="1" applyAlignment="1" applyProtection="1">
      <alignment horizontal="center" wrapText="1"/>
    </xf>
    <xf numFmtId="0" fontId="3" fillId="0" borderId="0" xfId="0" applyFont="1" applyFill="1" applyBorder="1" applyAlignment="1" applyProtection="1">
      <alignment horizontal="center" wrapText="1"/>
      <protection locked="0"/>
    </xf>
    <xf numFmtId="49" fontId="3" fillId="0" borderId="1" xfId="0" applyNumberFormat="1" applyFont="1" applyFill="1" applyBorder="1" applyAlignment="1" applyProtection="1">
      <alignment horizontal="center" wrapText="1"/>
    </xf>
    <xf numFmtId="0" fontId="3" fillId="0" borderId="1" xfId="0" applyFont="1" applyFill="1" applyBorder="1" applyAlignment="1" applyProtection="1">
      <alignment horizontal="center"/>
    </xf>
    <xf numFmtId="0" fontId="3" fillId="0" borderId="1" xfId="3" applyFont="1" applyFill="1" applyBorder="1" applyAlignment="1" applyProtection="1">
      <alignment horizontal="center"/>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center" wrapText="1"/>
    </xf>
    <xf numFmtId="44" fontId="3" fillId="0" borderId="0" xfId="1" applyFont="1" applyFill="1" applyBorder="1" applyAlignment="1" applyProtection="1">
      <alignment horizontal="center" wrapText="1"/>
    </xf>
    <xf numFmtId="0" fontId="3" fillId="0" borderId="0" xfId="0" applyFont="1" applyFill="1" applyBorder="1" applyAlignment="1" applyProtection="1">
      <alignment horizontal="left" wrapText="1"/>
    </xf>
    <xf numFmtId="0" fontId="3" fillId="0" borderId="0" xfId="0" applyFont="1" applyFill="1" applyAlignment="1" applyProtection="1">
      <alignment horizontal="left" wrapText="1"/>
    </xf>
    <xf numFmtId="0" fontId="3" fillId="0" borderId="3" xfId="0" applyFont="1" applyFill="1" applyBorder="1" applyAlignment="1" applyProtection="1">
      <alignment horizontal="center" wrapText="1"/>
    </xf>
    <xf numFmtId="44" fontId="3" fillId="0" borderId="1" xfId="1" applyFont="1" applyFill="1" applyBorder="1" applyAlignment="1" applyProtection="1">
      <alignment horizontal="center" wrapText="1"/>
    </xf>
    <xf numFmtId="165" fontId="3" fillId="0" borderId="1" xfId="1" quotePrefix="1" applyNumberFormat="1" applyFont="1" applyFill="1" applyBorder="1" applyAlignment="1" applyProtection="1">
      <alignment horizontal="center" wrapText="1"/>
      <protection locked="0"/>
    </xf>
    <xf numFmtId="8" fontId="3" fillId="0" borderId="1" xfId="1" applyNumberFormat="1" applyFont="1" applyFill="1" applyBorder="1" applyAlignment="1" applyProtection="1">
      <alignment horizontal="center" wrapText="1"/>
      <protection locked="0"/>
    </xf>
    <xf numFmtId="166" fontId="3" fillId="0" borderId="1" xfId="1" quotePrefix="1"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2"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hidden="1"/>
    </xf>
    <xf numFmtId="2" fontId="3" fillId="0" borderId="1" xfId="0" applyNumberFormat="1" applyFont="1" applyFill="1" applyBorder="1" applyAlignment="1" applyProtection="1">
      <alignment horizontal="center" vertical="center" wrapText="1"/>
    </xf>
    <xf numFmtId="2" fontId="3" fillId="0" borderId="1" xfId="0" applyNumberFormat="1" applyFont="1" applyFill="1" applyBorder="1" applyAlignment="1" applyProtection="1">
      <alignment horizontal="center" vertical="center" wrapText="1" shrinkToFit="1"/>
    </xf>
    <xf numFmtId="167" fontId="3" fillId="0" borderId="1" xfId="0" applyNumberFormat="1" applyFont="1" applyFill="1" applyBorder="1" applyAlignment="1" applyProtection="1">
      <alignment horizontal="center" vertical="center" wrapText="1"/>
    </xf>
    <xf numFmtId="0" fontId="3" fillId="3" borderId="0" xfId="0" applyFont="1" applyFill="1" applyBorder="1" applyAlignment="1" applyProtection="1">
      <alignment wrapText="1"/>
      <protection hidden="1"/>
    </xf>
    <xf numFmtId="1" fontId="3" fillId="0" borderId="1" xfId="0" applyNumberFormat="1" applyFont="1" applyFill="1" applyBorder="1" applyAlignment="1" applyProtection="1">
      <alignment horizontal="center" wrapText="1"/>
      <protection hidden="1"/>
    </xf>
    <xf numFmtId="0" fontId="3" fillId="0" borderId="3" xfId="0" applyFont="1" applyFill="1" applyBorder="1" applyAlignment="1" applyProtection="1">
      <alignment horizontal="center" wrapText="1"/>
      <protection hidden="1"/>
    </xf>
    <xf numFmtId="0" fontId="3" fillId="0" borderId="0" xfId="0" applyFont="1" applyFill="1" applyBorder="1" applyAlignment="1" applyProtection="1">
      <alignment horizontal="center" vertical="center" wrapText="1"/>
      <protection locked="0"/>
    </xf>
    <xf numFmtId="0" fontId="14" fillId="0" borderId="0" xfId="0" applyFont="1" applyAlignment="1">
      <alignment horizontal="left" wrapText="1"/>
    </xf>
    <xf numFmtId="0" fontId="0" fillId="0" borderId="0" xfId="0" applyAlignment="1">
      <alignment vertical="center" wrapText="1"/>
    </xf>
    <xf numFmtId="0" fontId="3" fillId="0" borderId="1" xfId="0" applyFont="1" applyFill="1" applyBorder="1" applyAlignment="1">
      <alignment wrapText="1"/>
    </xf>
    <xf numFmtId="0" fontId="9" fillId="0" borderId="1" xfId="0" applyFont="1" applyFill="1" applyBorder="1" applyAlignment="1" applyProtection="1">
      <alignment horizontal="left" wrapText="1"/>
      <protection locked="0"/>
    </xf>
    <xf numFmtId="0" fontId="3" fillId="0" borderId="4" xfId="0" applyFont="1" applyFill="1" applyBorder="1" applyAlignment="1" applyProtection="1">
      <alignment horizontal="center" wrapText="1"/>
      <protection hidden="1"/>
    </xf>
    <xf numFmtId="0" fontId="3" fillId="0" borderId="5" xfId="0" applyFont="1" applyFill="1" applyBorder="1" applyAlignment="1" applyProtection="1">
      <alignment wrapText="1"/>
      <protection hidden="1"/>
    </xf>
    <xf numFmtId="44" fontId="3" fillId="0" borderId="5" xfId="1" applyFont="1" applyFill="1" applyBorder="1" applyAlignment="1" applyProtection="1">
      <alignment wrapText="1"/>
      <protection hidden="1"/>
    </xf>
    <xf numFmtId="0" fontId="3" fillId="0" borderId="6" xfId="0" applyFont="1" applyFill="1" applyBorder="1" applyAlignment="1" applyProtection="1">
      <alignment horizontal="center" wrapText="1"/>
      <protection hidden="1"/>
    </xf>
    <xf numFmtId="0" fontId="3" fillId="0" borderId="9" xfId="0" applyFont="1" applyFill="1" applyBorder="1" applyAlignment="1" applyProtection="1">
      <alignment horizontal="center" wrapText="1"/>
      <protection hidden="1"/>
    </xf>
    <xf numFmtId="0" fontId="3" fillId="0" borderId="10" xfId="0" applyFont="1" applyFill="1" applyBorder="1" applyAlignment="1" applyProtection="1">
      <alignment wrapText="1"/>
      <protection hidden="1"/>
    </xf>
    <xf numFmtId="44" fontId="3" fillId="0" borderId="10" xfId="1" applyFont="1" applyFill="1" applyBorder="1" applyAlignment="1" applyProtection="1">
      <alignment wrapText="1"/>
      <protection hidden="1"/>
    </xf>
    <xf numFmtId="0" fontId="11" fillId="0" borderId="12" xfId="0" applyFont="1" applyFill="1" applyBorder="1" applyAlignment="1" applyProtection="1">
      <alignment horizontal="center" wrapText="1"/>
      <protection locked="0"/>
    </xf>
    <xf numFmtId="7" fontId="3" fillId="0" borderId="12" xfId="1" applyNumberFormat="1" applyFont="1" applyFill="1" applyBorder="1" applyAlignment="1" applyProtection="1">
      <alignment horizontal="center" wrapText="1"/>
      <protection locked="0"/>
    </xf>
    <xf numFmtId="44" fontId="3" fillId="0" borderId="12" xfId="1" applyFont="1" applyFill="1" applyBorder="1" applyAlignment="1" applyProtection="1">
      <alignment horizontal="center" wrapText="1" shrinkToFit="1"/>
      <protection locked="0"/>
    </xf>
    <xf numFmtId="44" fontId="3" fillId="0" borderId="12" xfId="1" applyFont="1" applyFill="1" applyBorder="1" applyAlignment="1" applyProtection="1">
      <alignment horizontal="center" wrapText="1" shrinkToFit="1"/>
    </xf>
    <xf numFmtId="44" fontId="3" fillId="0" borderId="12" xfId="1" applyFont="1" applyFill="1" applyBorder="1" applyAlignment="1" applyProtection="1">
      <alignment horizontal="center" wrapText="1"/>
      <protection locked="0"/>
    </xf>
    <xf numFmtId="164" fontId="3" fillId="0" borderId="12" xfId="1" applyNumberFormat="1" applyFont="1" applyFill="1" applyBorder="1" applyAlignment="1" applyProtection="1">
      <alignment horizontal="center" wrapText="1"/>
      <protection locked="0"/>
    </xf>
    <xf numFmtId="0" fontId="3" fillId="0" borderId="12" xfId="0" applyFont="1" applyFill="1" applyBorder="1" applyAlignment="1" applyProtection="1">
      <alignment horizontal="center" wrapText="1"/>
      <protection locked="0"/>
    </xf>
    <xf numFmtId="2" fontId="3" fillId="0" borderId="12" xfId="0" applyNumberFormat="1" applyFont="1" applyFill="1" applyBorder="1" applyAlignment="1" applyProtection="1">
      <alignment horizontal="center" wrapText="1"/>
      <protection locked="0"/>
    </xf>
    <xf numFmtId="1" fontId="3" fillId="0" borderId="12" xfId="0" applyNumberFormat="1" applyFont="1" applyFill="1" applyBorder="1" applyAlignment="1" applyProtection="1">
      <alignment horizontal="center" wrapText="1"/>
      <protection locked="0"/>
    </xf>
    <xf numFmtId="44" fontId="3" fillId="0" borderId="1" xfId="1" applyFont="1" applyFill="1" applyBorder="1" applyAlignment="1" applyProtection="1">
      <alignment horizontal="center" vertical="center" wrapText="1"/>
    </xf>
    <xf numFmtId="44" fontId="3" fillId="0" borderId="1" xfId="1" applyFont="1" applyFill="1" applyBorder="1" applyAlignment="1" applyProtection="1">
      <alignment horizontal="center" vertical="center" wrapText="1"/>
      <protection locked="0"/>
    </xf>
    <xf numFmtId="168" fontId="3" fillId="0" borderId="1" xfId="1" applyNumberFormat="1" applyFont="1" applyFill="1" applyBorder="1" applyAlignment="1" applyProtection="1">
      <alignment horizontal="center" vertical="center" wrapText="1"/>
      <protection locked="0"/>
    </xf>
    <xf numFmtId="169" fontId="3" fillId="0" borderId="1" xfId="1" applyNumberFormat="1" applyFont="1" applyFill="1" applyBorder="1" applyAlignment="1" applyProtection="1">
      <alignment horizontal="center" vertical="center" wrapText="1"/>
      <protection locked="0"/>
    </xf>
    <xf numFmtId="170" fontId="3" fillId="0" borderId="1" xfId="1"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wrapText="1"/>
      <protection locked="0"/>
    </xf>
    <xf numFmtId="7" fontId="11" fillId="0" borderId="1" xfId="1" applyNumberFormat="1" applyFont="1" applyFill="1" applyBorder="1" applyAlignment="1" applyProtection="1">
      <alignment horizontal="center" wrapText="1"/>
      <protection locked="0"/>
    </xf>
    <xf numFmtId="2" fontId="11" fillId="0" borderId="1" xfId="0" applyNumberFormat="1" applyFont="1" applyFill="1" applyBorder="1" applyAlignment="1" applyProtection="1">
      <alignment horizontal="center" wrapText="1"/>
      <protection locked="0"/>
    </xf>
    <xf numFmtId="0" fontId="11" fillId="0" borderId="3" xfId="0" applyFont="1" applyFill="1" applyBorder="1" applyAlignment="1" applyProtection="1">
      <alignment horizontal="center" wrapText="1"/>
      <protection locked="0"/>
    </xf>
    <xf numFmtId="0" fontId="11" fillId="0" borderId="3" xfId="0" applyFont="1" applyFill="1" applyBorder="1" applyAlignment="1" applyProtection="1">
      <alignment horizontal="center" wrapText="1"/>
    </xf>
    <xf numFmtId="49" fontId="11" fillId="0" borderId="1" xfId="0" applyNumberFormat="1" applyFont="1" applyFill="1" applyBorder="1" applyAlignment="1" applyProtection="1">
      <alignment horizontal="right"/>
    </xf>
    <xf numFmtId="44" fontId="11" fillId="0" borderId="1" xfId="1" applyFont="1" applyFill="1" applyBorder="1" applyProtection="1">
      <protection locked="0"/>
    </xf>
    <xf numFmtId="166" fontId="3" fillId="0" borderId="12" xfId="0" applyNumberFormat="1" applyFont="1" applyFill="1" applyBorder="1" applyAlignment="1" applyProtection="1">
      <alignment horizontal="center"/>
      <protection locked="0"/>
    </xf>
    <xf numFmtId="0" fontId="11" fillId="0" borderId="1" xfId="0" applyFont="1" applyFill="1" applyBorder="1" applyProtection="1"/>
    <xf numFmtId="0" fontId="11" fillId="0" borderId="1" xfId="0" applyFont="1" applyFill="1" applyBorder="1" applyAlignment="1" applyProtection="1">
      <alignment horizontal="right"/>
    </xf>
    <xf numFmtId="0" fontId="11" fillId="0" borderId="1" xfId="0" applyFont="1" applyFill="1" applyBorder="1" applyAlignment="1" applyProtection="1">
      <alignment wrapText="1"/>
    </xf>
    <xf numFmtId="49" fontId="11" fillId="0" borderId="1" xfId="0" applyNumberFormat="1" applyFont="1" applyFill="1" applyBorder="1" applyAlignment="1" applyProtection="1">
      <alignment horizontal="right" wrapText="1"/>
    </xf>
    <xf numFmtId="0" fontId="11" fillId="0" borderId="1" xfId="0" applyFont="1" applyFill="1" applyBorder="1" applyAlignment="1" applyProtection="1">
      <alignment horizontal="right" wrapText="1"/>
    </xf>
    <xf numFmtId="0" fontId="11" fillId="0" borderId="1" xfId="0" applyNumberFormat="1" applyFont="1" applyFill="1" applyBorder="1" applyAlignment="1" applyProtection="1">
      <alignment wrapText="1"/>
    </xf>
    <xf numFmtId="0" fontId="3" fillId="0" borderId="1" xfId="0" applyNumberFormat="1" applyFont="1" applyFill="1" applyBorder="1" applyAlignment="1" applyProtection="1">
      <alignment horizontal="center" wrapText="1"/>
      <protection locked="0"/>
    </xf>
    <xf numFmtId="0" fontId="0" fillId="0" borderId="1" xfId="0" applyFill="1" applyBorder="1" applyAlignment="1">
      <alignment horizontal="center" wrapText="1"/>
    </xf>
    <xf numFmtId="0" fontId="11" fillId="0" borderId="1" xfId="0" applyFont="1" applyFill="1" applyBorder="1" applyAlignment="1">
      <alignment horizontal="center" wrapText="1"/>
    </xf>
    <xf numFmtId="0" fontId="0" fillId="0" borderId="1" xfId="0" applyFill="1" applyBorder="1"/>
    <xf numFmtId="0" fontId="11" fillId="0" borderId="1" xfId="0" applyFont="1" applyFill="1" applyBorder="1" applyAlignment="1">
      <alignment horizontal="center"/>
    </xf>
    <xf numFmtId="0" fontId="0" fillId="0" borderId="1" xfId="0" applyFill="1" applyBorder="1" applyAlignment="1">
      <alignment horizontal="center"/>
    </xf>
    <xf numFmtId="0" fontId="0" fillId="0" borderId="0" xfId="0" applyFill="1"/>
    <xf numFmtId="0" fontId="3" fillId="0" borderId="0" xfId="0" applyFont="1" applyFill="1" applyBorder="1" applyAlignment="1" applyProtection="1">
      <alignment wrapText="1"/>
      <protection hidden="1"/>
    </xf>
    <xf numFmtId="0" fontId="3" fillId="0" borderId="1" xfId="0" applyFont="1" applyFill="1" applyBorder="1" applyAlignment="1" applyProtection="1">
      <alignment wrapText="1"/>
      <protection hidden="1"/>
    </xf>
    <xf numFmtId="0" fontId="3" fillId="0" borderId="0" xfId="0" applyFont="1" applyFill="1" applyBorder="1" applyAlignment="1" applyProtection="1">
      <alignment wrapText="1"/>
      <protection hidden="1"/>
    </xf>
    <xf numFmtId="0" fontId="3" fillId="0" borderId="1" xfId="0" applyFont="1" applyFill="1" applyBorder="1" applyAlignment="1" applyProtection="1">
      <alignment wrapText="1"/>
      <protection hidden="1"/>
    </xf>
    <xf numFmtId="0" fontId="3" fillId="0" borderId="10" xfId="0" applyFont="1" applyFill="1" applyBorder="1" applyAlignment="1" applyProtection="1">
      <alignment wrapText="1"/>
      <protection hidden="1"/>
    </xf>
    <xf numFmtId="0" fontId="3" fillId="3" borderId="1" xfId="0" applyFont="1" applyFill="1" applyBorder="1" applyAlignment="1" applyProtection="1">
      <alignment wrapText="1"/>
      <protection hidden="1"/>
    </xf>
    <xf numFmtId="0" fontId="3" fillId="4" borderId="1" xfId="0" applyFont="1" applyFill="1" applyBorder="1" applyAlignment="1" applyProtection="1">
      <alignment wrapText="1"/>
      <protection hidden="1"/>
    </xf>
    <xf numFmtId="0" fontId="3" fillId="0" borderId="0" xfId="0" applyFont="1" applyFill="1" applyBorder="1" applyAlignment="1" applyProtection="1">
      <alignment wrapText="1"/>
      <protection hidden="1"/>
    </xf>
    <xf numFmtId="0" fontId="3" fillId="0" borderId="1" xfId="0" applyFont="1" applyFill="1" applyBorder="1" applyAlignment="1" applyProtection="1">
      <alignment wrapText="1"/>
      <protection hidden="1"/>
    </xf>
    <xf numFmtId="0" fontId="3" fillId="0" borderId="10" xfId="0" applyFont="1" applyFill="1" applyBorder="1" applyAlignment="1" applyProtection="1">
      <alignment wrapText="1"/>
      <protection hidden="1"/>
    </xf>
    <xf numFmtId="44" fontId="3" fillId="0" borderId="1" xfId="1" applyFont="1" applyFill="1" applyBorder="1" applyAlignment="1" applyProtection="1">
      <alignment horizontal="center" wrapText="1"/>
      <protection hidden="1"/>
    </xf>
    <xf numFmtId="171" fontId="3" fillId="0" borderId="1" xfId="1" applyNumberFormat="1" applyFont="1" applyFill="1" applyBorder="1" applyAlignment="1" applyProtection="1">
      <alignment horizontal="center" wrapText="1" shrinkToFit="1"/>
      <protection locked="0"/>
    </xf>
    <xf numFmtId="170" fontId="3" fillId="0" borderId="1" xfId="1" applyNumberFormat="1" applyFont="1" applyFill="1" applyBorder="1" applyAlignment="1" applyProtection="1">
      <alignment horizontal="center" wrapText="1"/>
      <protection locked="0"/>
    </xf>
    <xf numFmtId="171" fontId="3" fillId="0" borderId="1" xfId="1" applyNumberFormat="1" applyFont="1" applyFill="1" applyBorder="1" applyAlignment="1" applyProtection="1">
      <alignment horizontal="center" wrapText="1"/>
      <protection hidden="1"/>
    </xf>
    <xf numFmtId="166" fontId="3" fillId="0" borderId="1" xfId="1" applyNumberFormat="1" applyFont="1" applyFill="1" applyBorder="1" applyAlignment="1" applyProtection="1">
      <alignment horizontal="center" wrapText="1"/>
      <protection locked="0"/>
    </xf>
    <xf numFmtId="164" fontId="3" fillId="0" borderId="1" xfId="0" applyNumberFormat="1" applyFont="1" applyFill="1" applyBorder="1" applyAlignment="1" applyProtection="1">
      <alignment horizontal="center" wrapText="1"/>
      <protection hidden="1"/>
    </xf>
    <xf numFmtId="1" fontId="3" fillId="0" borderId="1" xfId="0" applyNumberFormat="1" applyFont="1" applyFill="1" applyBorder="1" applyAlignment="1" applyProtection="1">
      <alignment horizontal="center" wrapText="1"/>
    </xf>
    <xf numFmtId="172" fontId="3" fillId="0" borderId="1" xfId="1" applyNumberFormat="1" applyFont="1" applyFill="1" applyBorder="1" applyAlignment="1" applyProtection="1">
      <alignment horizontal="center" wrapText="1"/>
      <protection locked="0"/>
    </xf>
    <xf numFmtId="173" fontId="3" fillId="0" borderId="1" xfId="1" applyNumberFormat="1" applyFont="1" applyFill="1" applyBorder="1" applyAlignment="1" applyProtection="1">
      <alignment horizontal="center" wrapText="1"/>
      <protection locked="0"/>
    </xf>
    <xf numFmtId="3" fontId="3" fillId="0" borderId="1" xfId="0" applyNumberFormat="1" applyFont="1" applyFill="1" applyBorder="1" applyAlignment="1" applyProtection="1">
      <alignment horizontal="center" wrapText="1"/>
      <protection hidden="1"/>
    </xf>
    <xf numFmtId="2" fontId="3" fillId="0" borderId="0" xfId="0" applyNumberFormat="1" applyFont="1" applyFill="1" applyBorder="1" applyAlignment="1" applyProtection="1">
      <alignment wrapText="1"/>
      <protection hidden="1"/>
    </xf>
    <xf numFmtId="2" fontId="3" fillId="0" borderId="1" xfId="0" applyNumberFormat="1" applyFont="1" applyFill="1" applyBorder="1" applyAlignment="1" applyProtection="1">
      <alignment horizontal="center" wrapText="1"/>
      <protection hidden="1"/>
    </xf>
    <xf numFmtId="0" fontId="5" fillId="0" borderId="1" xfId="0" applyFont="1" applyFill="1" applyBorder="1" applyAlignment="1" applyProtection="1">
      <protection hidden="1"/>
    </xf>
    <xf numFmtId="49" fontId="3" fillId="0" borderId="0" xfId="0" applyNumberFormat="1" applyFont="1" applyFill="1" applyBorder="1" applyAlignment="1" applyProtection="1">
      <alignment horizontal="center" wrapText="1"/>
      <protection hidden="1"/>
    </xf>
    <xf numFmtId="0" fontId="3" fillId="0" borderId="1" xfId="0" applyFont="1" applyFill="1" applyBorder="1" applyAlignment="1">
      <alignment horizontal="center" wrapText="1" shrinkToFit="1"/>
    </xf>
    <xf numFmtId="0" fontId="3" fillId="0" borderId="1" xfId="0" applyFont="1" applyFill="1" applyBorder="1" applyAlignment="1">
      <alignment horizontal="center" wrapText="1"/>
    </xf>
    <xf numFmtId="49" fontId="3" fillId="0" borderId="1" xfId="0" applyNumberFormat="1" applyFont="1" applyFill="1" applyBorder="1" applyAlignment="1" applyProtection="1">
      <alignment horizontal="center" wrapText="1"/>
      <protection locked="0"/>
    </xf>
    <xf numFmtId="4" fontId="3" fillId="0" borderId="1" xfId="0" applyNumberFormat="1" applyFont="1" applyFill="1" applyBorder="1" applyAlignment="1" applyProtection="1">
      <alignment horizontal="center" wrapText="1"/>
      <protection locked="0"/>
    </xf>
    <xf numFmtId="0" fontId="3" fillId="0" borderId="1" xfId="0" applyFont="1" applyFill="1" applyBorder="1" applyAlignment="1" applyProtection="1">
      <alignment horizontal="center" wrapText="1" shrinkToFit="1"/>
      <protection locked="0"/>
    </xf>
    <xf numFmtId="0" fontId="17" fillId="0" borderId="0" xfId="9" applyFont="1" applyFill="1" applyBorder="1" applyAlignment="1" applyProtection="1">
      <alignment wrapText="1"/>
      <protection hidden="1"/>
    </xf>
    <xf numFmtId="49" fontId="3" fillId="0" borderId="1" xfId="0" applyNumberFormat="1" applyFont="1" applyFill="1" applyBorder="1" applyAlignment="1" applyProtection="1">
      <alignment horizontal="center" vertical="top" wrapText="1"/>
    </xf>
    <xf numFmtId="49" fontId="3" fillId="0" borderId="1" xfId="0" applyNumberFormat="1" applyFont="1" applyFill="1" applyBorder="1" applyAlignment="1" applyProtection="1">
      <alignment horizontal="center" wrapText="1"/>
      <protection hidden="1"/>
    </xf>
    <xf numFmtId="0" fontId="3" fillId="0" borderId="6" xfId="0" applyFont="1" applyFill="1" applyBorder="1" applyAlignment="1" applyProtection="1">
      <alignment wrapText="1"/>
      <protection hidden="1"/>
    </xf>
    <xf numFmtId="0" fontId="3" fillId="0" borderId="9" xfId="0" applyFont="1" applyFill="1" applyBorder="1" applyAlignment="1" applyProtection="1">
      <alignment wrapText="1"/>
      <protection hidden="1"/>
    </xf>
    <xf numFmtId="0" fontId="3" fillId="2" borderId="0" xfId="0" applyFont="1" applyFill="1" applyBorder="1" applyAlignment="1" applyProtection="1">
      <alignment horizontal="center" wrapText="1"/>
      <protection locked="0"/>
    </xf>
    <xf numFmtId="44" fontId="3" fillId="2" borderId="0" xfId="1" applyFont="1" applyFill="1" applyBorder="1" applyAlignment="1" applyProtection="1">
      <alignment horizontal="center" wrapText="1"/>
      <protection locked="0"/>
    </xf>
    <xf numFmtId="0" fontId="3" fillId="2" borderId="0" xfId="0" applyFont="1" applyFill="1" applyBorder="1" applyAlignment="1" applyProtection="1">
      <alignment horizontal="center" vertical="center" wrapText="1"/>
      <protection locked="0"/>
    </xf>
    <xf numFmtId="44" fontId="3" fillId="2" borderId="0" xfId="1" applyFont="1" applyFill="1" applyBorder="1" applyAlignment="1" applyProtection="1">
      <alignment horizontal="center"/>
      <protection locked="0"/>
    </xf>
    <xf numFmtId="44" fontId="3" fillId="2" borderId="1" xfId="1" applyFont="1" applyFill="1" applyBorder="1" applyAlignment="1" applyProtection="1">
      <alignment horizontal="center" wrapText="1"/>
    </xf>
    <xf numFmtId="173" fontId="3" fillId="2" borderId="1" xfId="1" applyNumberFormat="1" applyFont="1" applyFill="1" applyBorder="1" applyAlignment="1" applyProtection="1">
      <alignment horizontal="center" wrapText="1" shrinkToFit="1"/>
      <protection locked="0"/>
    </xf>
    <xf numFmtId="44" fontId="3" fillId="2" borderId="1" xfId="1" applyFont="1" applyFill="1" applyBorder="1" applyAlignment="1" applyProtection="1">
      <alignment horizontal="center" wrapText="1"/>
      <protection locked="0"/>
    </xf>
    <xf numFmtId="0" fontId="3" fillId="2" borderId="1" xfId="0" applyFont="1" applyFill="1" applyBorder="1" applyAlignment="1" applyProtection="1">
      <alignment horizontal="center" vertical="center" wrapText="1"/>
    </xf>
    <xf numFmtId="1" fontId="3" fillId="2" borderId="1" xfId="0" applyNumberFormat="1" applyFont="1" applyFill="1" applyBorder="1" applyAlignment="1" applyProtection="1">
      <alignment horizontal="center" wrapText="1"/>
    </xf>
    <xf numFmtId="2" fontId="3" fillId="2" borderId="1" xfId="0" applyNumberFormat="1" applyFont="1" applyFill="1" applyBorder="1" applyAlignment="1" applyProtection="1">
      <alignment horizontal="center"/>
    </xf>
    <xf numFmtId="167" fontId="3" fillId="2" borderId="1" xfId="0" applyNumberFormat="1" applyFont="1" applyFill="1" applyBorder="1" applyAlignment="1" applyProtection="1">
      <alignment horizontal="center"/>
    </xf>
    <xf numFmtId="0" fontId="3" fillId="2" borderId="0" xfId="0" applyFont="1" applyFill="1" applyBorder="1" applyAlignment="1" applyProtection="1">
      <alignment horizontal="center"/>
      <protection locked="0"/>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protection hidden="1"/>
    </xf>
    <xf numFmtId="0" fontId="11" fillId="0" borderId="1" xfId="0" applyFont="1" applyFill="1" applyBorder="1" applyAlignment="1" applyProtection="1">
      <alignment horizontal="center" wrapText="1"/>
      <protection hidden="1"/>
    </xf>
    <xf numFmtId="0" fontId="3" fillId="0" borderId="1" xfId="3" applyFont="1" applyFill="1" applyBorder="1" applyAlignment="1" applyProtection="1">
      <alignment horizontal="center" wrapText="1"/>
      <protection hidden="1"/>
    </xf>
    <xf numFmtId="0" fontId="11" fillId="0" borderId="1" xfId="0" applyFont="1" applyFill="1" applyBorder="1" applyAlignment="1" applyProtection="1">
      <alignment wrapText="1"/>
      <protection hidden="1"/>
    </xf>
    <xf numFmtId="2" fontId="11" fillId="0" borderId="1" xfId="0" applyNumberFormat="1" applyFont="1" applyFill="1" applyBorder="1" applyAlignment="1" applyProtection="1">
      <alignment horizontal="center"/>
      <protection hidden="1"/>
    </xf>
    <xf numFmtId="0" fontId="3" fillId="0" borderId="0" xfId="0" applyFont="1" applyFill="1" applyBorder="1" applyAlignment="1" applyProtection="1">
      <alignment wrapText="1"/>
      <protection hidden="1"/>
    </xf>
    <xf numFmtId="0" fontId="3" fillId="0" borderId="1" xfId="0" applyFont="1" applyFill="1" applyBorder="1" applyAlignment="1" applyProtection="1">
      <alignment wrapText="1"/>
      <protection hidden="1"/>
    </xf>
    <xf numFmtId="0" fontId="3" fillId="0" borderId="5" xfId="0" applyFont="1" applyFill="1" applyBorder="1" applyAlignment="1" applyProtection="1">
      <alignment wrapText="1"/>
      <protection hidden="1"/>
    </xf>
    <xf numFmtId="0" fontId="3" fillId="0" borderId="10" xfId="0" applyFont="1" applyFill="1" applyBorder="1" applyAlignment="1" applyProtection="1">
      <alignment wrapText="1"/>
      <protection hidden="1"/>
    </xf>
    <xf numFmtId="174" fontId="3" fillId="0" borderId="1" xfId="1" applyNumberFormat="1" applyFont="1" applyFill="1" applyBorder="1" applyAlignment="1" applyProtection="1">
      <alignment horizontal="center" wrapText="1" shrinkToFit="1"/>
    </xf>
    <xf numFmtId="0" fontId="19" fillId="2" borderId="1" xfId="0" applyFont="1" applyFill="1" applyBorder="1" applyAlignment="1" applyProtection="1">
      <alignment vertical="center" wrapText="1"/>
    </xf>
    <xf numFmtId="0" fontId="20" fillId="0" borderId="1" xfId="0" applyFont="1" applyFill="1" applyBorder="1" applyAlignment="1" applyProtection="1">
      <alignment horizontal="center" wrapText="1"/>
      <protection locked="0"/>
    </xf>
    <xf numFmtId="0" fontId="22" fillId="0" borderId="1" xfId="0" applyFont="1" applyFill="1" applyBorder="1" applyAlignment="1" applyProtection="1">
      <alignment horizontal="center" wrapText="1"/>
      <protection hidden="1"/>
    </xf>
    <xf numFmtId="175" fontId="22" fillId="0" borderId="1" xfId="0" applyNumberFormat="1" applyFont="1" applyFill="1" applyBorder="1" applyAlignment="1" applyProtection="1">
      <alignment horizontal="center"/>
      <protection hidden="1"/>
    </xf>
    <xf numFmtId="37" fontId="22" fillId="0" borderId="1" xfId="0" applyNumberFormat="1" applyFont="1" applyFill="1" applyBorder="1" applyAlignment="1" applyProtection="1">
      <alignment horizontal="center"/>
      <protection hidden="1"/>
    </xf>
    <xf numFmtId="39" fontId="22" fillId="0" borderId="1" xfId="0" applyNumberFormat="1" applyFont="1" applyFill="1" applyBorder="1" applyAlignment="1" applyProtection="1">
      <alignment horizontal="center"/>
      <protection hidden="1"/>
    </xf>
    <xf numFmtId="0" fontId="23" fillId="0" borderId="1" xfId="0" applyNumberFormat="1" applyFont="1" applyFill="1" applyBorder="1" applyAlignment="1" applyProtection="1">
      <alignment horizontal="center" wrapText="1"/>
      <protection hidden="1"/>
    </xf>
    <xf numFmtId="0" fontId="18" fillId="0" borderId="1" xfId="0" applyFont="1" applyFill="1" applyBorder="1" applyAlignment="1" applyProtection="1">
      <alignment wrapText="1"/>
      <protection hidden="1"/>
    </xf>
    <xf numFmtId="0" fontId="22" fillId="0" borderId="1" xfId="0" applyFont="1" applyFill="1" applyBorder="1" applyAlignment="1" applyProtection="1">
      <alignment horizontal="center"/>
      <protection hidden="1"/>
    </xf>
    <xf numFmtId="0" fontId="24" fillId="0" borderId="1" xfId="0" applyFont="1" applyFill="1" applyBorder="1" applyAlignment="1">
      <alignment wrapText="1"/>
    </xf>
    <xf numFmtId="0" fontId="3" fillId="0" borderId="13" xfId="0" applyFont="1" applyFill="1" applyBorder="1" applyAlignment="1" applyProtection="1">
      <alignment horizontal="center" wrapText="1"/>
      <protection hidden="1"/>
    </xf>
    <xf numFmtId="44" fontId="3" fillId="0" borderId="13" xfId="1" applyFont="1" applyFill="1" applyBorder="1" applyAlignment="1" applyProtection="1">
      <alignment horizontal="center" wrapText="1" shrinkToFit="1"/>
      <protection hidden="1"/>
    </xf>
    <xf numFmtId="164" fontId="3" fillId="0" borderId="13" xfId="1" applyNumberFormat="1" applyFont="1" applyFill="1" applyBorder="1" applyAlignment="1" applyProtection="1">
      <alignment horizontal="center" wrapText="1" shrinkToFit="1"/>
      <protection hidden="1"/>
    </xf>
    <xf numFmtId="0" fontId="3" fillId="0" borderId="13" xfId="0" applyFont="1" applyFill="1" applyBorder="1" applyAlignment="1" applyProtection="1">
      <alignment horizontal="center"/>
      <protection hidden="1"/>
    </xf>
    <xf numFmtId="0" fontId="11" fillId="0" borderId="1" xfId="0" applyFont="1" applyBorder="1" applyAlignment="1">
      <alignment horizontal="center"/>
    </xf>
    <xf numFmtId="176" fontId="3" fillId="0" borderId="1" xfId="0" applyNumberFormat="1" applyFont="1" applyFill="1" applyBorder="1" applyAlignment="1" applyProtection="1">
      <alignment horizontal="center" wrapText="1"/>
      <protection locked="0"/>
    </xf>
    <xf numFmtId="3" fontId="3" fillId="0" borderId="0" xfId="0" applyNumberFormat="1" applyFont="1" applyFill="1" applyBorder="1" applyAlignment="1" applyProtection="1">
      <alignment horizontal="center" wrapText="1"/>
      <protection hidden="1"/>
    </xf>
    <xf numFmtId="1" fontId="3" fillId="0" borderId="1" xfId="0" applyNumberFormat="1" applyFont="1" applyFill="1" applyBorder="1" applyAlignment="1" applyProtection="1">
      <alignment horizontal="center"/>
      <protection hidden="1"/>
    </xf>
    <xf numFmtId="0" fontId="3" fillId="0" borderId="0" xfId="0" applyFont="1" applyFill="1" applyBorder="1" applyAlignment="1" applyProtection="1">
      <alignment wrapText="1"/>
      <protection hidden="1"/>
    </xf>
    <xf numFmtId="0" fontId="3" fillId="0" borderId="13" xfId="0" applyFont="1" applyFill="1" applyBorder="1" applyAlignment="1" applyProtection="1">
      <alignment wrapText="1"/>
      <protection hidden="1"/>
    </xf>
    <xf numFmtId="44" fontId="3" fillId="0" borderId="5" xfId="1" applyFont="1" applyFill="1" applyBorder="1" applyAlignment="1" applyProtection="1">
      <protection hidden="1"/>
    </xf>
    <xf numFmtId="164" fontId="3" fillId="0" borderId="5" xfId="1" applyNumberFormat="1" applyFont="1" applyFill="1" applyBorder="1" applyAlignment="1" applyProtection="1">
      <alignment wrapText="1"/>
      <protection hidden="1"/>
    </xf>
    <xf numFmtId="0" fontId="3" fillId="0" borderId="5" xfId="0" applyFont="1" applyFill="1" applyBorder="1" applyAlignment="1" applyProtection="1">
      <alignment horizontal="center" wrapText="1"/>
      <protection hidden="1"/>
    </xf>
    <xf numFmtId="7" fontId="3" fillId="0" borderId="1" xfId="1" applyNumberFormat="1" applyFont="1" applyFill="1" applyBorder="1" applyAlignment="1" applyProtection="1">
      <alignment horizontal="center"/>
    </xf>
    <xf numFmtId="7" fontId="3" fillId="0" borderId="1" xfId="1" applyNumberFormat="1" applyFont="1" applyFill="1" applyBorder="1" applyAlignment="1" applyProtection="1">
      <alignment horizontal="center"/>
      <protection locked="0"/>
    </xf>
    <xf numFmtId="174" fontId="3" fillId="0" borderId="1" xfId="1" applyNumberFormat="1" applyFont="1" applyFill="1" applyBorder="1" applyAlignment="1" applyProtection="1">
      <alignment horizontal="center"/>
      <protection locked="0"/>
    </xf>
    <xf numFmtId="166" fontId="3" fillId="0" borderId="1" xfId="1" applyNumberFormat="1" applyFont="1" applyFill="1" applyBorder="1" applyAlignment="1" applyProtection="1">
      <alignment horizontal="center"/>
      <protection locked="0"/>
    </xf>
    <xf numFmtId="2" fontId="3" fillId="0" borderId="1" xfId="0" applyNumberFormat="1" applyFont="1" applyFill="1" applyBorder="1" applyAlignment="1" applyProtection="1">
      <alignment horizontal="center"/>
    </xf>
    <xf numFmtId="167" fontId="3" fillId="0" borderId="1" xfId="0" applyNumberFormat="1" applyFont="1" applyFill="1" applyBorder="1" applyAlignment="1" applyProtection="1">
      <alignment horizontal="center"/>
    </xf>
    <xf numFmtId="44" fontId="3" fillId="0" borderId="1" xfId="1" applyFont="1" applyFill="1" applyBorder="1" applyAlignment="1" applyProtection="1">
      <alignment wrapText="1"/>
      <protection hidden="1"/>
    </xf>
    <xf numFmtId="44" fontId="3" fillId="0" borderId="1" xfId="1" applyFont="1" applyFill="1" applyBorder="1" applyAlignment="1" applyProtection="1">
      <protection hidden="1"/>
    </xf>
    <xf numFmtId="164" fontId="3" fillId="0" borderId="1" xfId="1" applyNumberFormat="1" applyFont="1" applyFill="1" applyBorder="1" applyAlignment="1" applyProtection="1">
      <alignment wrapText="1"/>
      <protection hidden="1"/>
    </xf>
    <xf numFmtId="2" fontId="3" fillId="0" borderId="1" xfId="0" applyNumberFormat="1" applyFont="1" applyFill="1" applyBorder="1" applyAlignment="1" applyProtection="1">
      <alignment wrapText="1"/>
      <protection hidden="1"/>
    </xf>
    <xf numFmtId="1" fontId="3" fillId="0" borderId="6" xfId="0" applyNumberFormat="1" applyFont="1" applyFill="1" applyBorder="1" applyAlignment="1" applyProtection="1">
      <alignment horizontal="center" wrapText="1"/>
      <protection hidden="1"/>
    </xf>
    <xf numFmtId="0" fontId="3" fillId="0" borderId="13" xfId="0" applyFont="1" applyFill="1" applyBorder="1" applyAlignment="1" applyProtection="1">
      <alignment horizontal="center"/>
      <protection locked="0"/>
    </xf>
    <xf numFmtId="0" fontId="3" fillId="0" borderId="13" xfId="0" applyFont="1" applyFill="1" applyBorder="1" applyAlignment="1" applyProtection="1">
      <alignment horizontal="center" wrapText="1"/>
      <protection locked="0"/>
    </xf>
    <xf numFmtId="164" fontId="3" fillId="0" borderId="13" xfId="1" applyNumberFormat="1" applyFont="1" applyFill="1" applyBorder="1" applyAlignment="1" applyProtection="1">
      <alignment horizontal="center" wrapText="1" shrinkToFit="1"/>
      <protection locked="0"/>
    </xf>
    <xf numFmtId="44" fontId="3" fillId="0" borderId="13" xfId="1" applyFont="1" applyFill="1" applyBorder="1" applyAlignment="1" applyProtection="1">
      <alignment horizontal="center" wrapText="1" shrinkToFit="1"/>
      <protection locked="0"/>
    </xf>
    <xf numFmtId="44" fontId="3" fillId="0" borderId="13" xfId="1" applyFont="1" applyFill="1" applyBorder="1" applyAlignment="1" applyProtection="1">
      <alignment horizontal="center" wrapText="1" shrinkToFit="1"/>
    </xf>
    <xf numFmtId="3" fontId="3" fillId="0" borderId="13" xfId="0" applyNumberFormat="1" applyFont="1" applyFill="1" applyBorder="1" applyAlignment="1" applyProtection="1">
      <alignment horizontal="center" wrapText="1"/>
      <protection hidden="1"/>
    </xf>
    <xf numFmtId="164" fontId="3" fillId="0" borderId="0" xfId="1" applyNumberFormat="1" applyFont="1" applyFill="1" applyBorder="1" applyAlignment="1" applyProtection="1">
      <alignment horizontal="center" wrapText="1" shrinkToFit="1"/>
      <protection locked="0"/>
    </xf>
    <xf numFmtId="44" fontId="3" fillId="0" borderId="0" xfId="1" applyFont="1" applyFill="1" applyBorder="1" applyAlignment="1" applyProtection="1">
      <alignment horizontal="center" wrapText="1" shrinkToFit="1"/>
      <protection locked="0"/>
    </xf>
    <xf numFmtId="44" fontId="3" fillId="0" borderId="0" xfId="1" applyFont="1" applyFill="1" applyBorder="1" applyAlignment="1" applyProtection="1">
      <alignment horizontal="center" wrapText="1" shrinkToFit="1"/>
    </xf>
    <xf numFmtId="164" fontId="3" fillId="0" borderId="0" xfId="1" applyNumberFormat="1" applyFont="1" applyFill="1" applyBorder="1" applyAlignment="1" applyProtection="1">
      <alignment horizontal="center" wrapText="1"/>
      <protection locked="0"/>
    </xf>
    <xf numFmtId="44" fontId="3" fillId="0" borderId="0" xfId="1" applyFont="1" applyFill="1" applyBorder="1" applyAlignment="1" applyProtection="1">
      <alignment horizontal="right" wrapText="1" shrinkToFit="1"/>
      <protection locked="0"/>
    </xf>
    <xf numFmtId="1" fontId="3" fillId="0" borderId="0" xfId="0" applyNumberFormat="1" applyFont="1" applyFill="1" applyBorder="1" applyAlignment="1" applyProtection="1">
      <alignment horizontal="center" wrapText="1"/>
      <protection locked="0"/>
    </xf>
    <xf numFmtId="2" fontId="3" fillId="0" borderId="0" xfId="0" applyNumberFormat="1" applyFont="1" applyFill="1" applyBorder="1" applyAlignment="1" applyProtection="1">
      <alignment horizontal="center" wrapText="1"/>
      <protection locked="0"/>
    </xf>
    <xf numFmtId="7" fontId="3" fillId="0" borderId="0" xfId="1" applyNumberFormat="1" applyFont="1" applyFill="1" applyBorder="1" applyAlignment="1" applyProtection="1">
      <alignment horizontal="center" wrapText="1"/>
      <protection locked="0"/>
    </xf>
    <xf numFmtId="0" fontId="3" fillId="0" borderId="0" xfId="0" applyFont="1" applyFill="1" applyBorder="1" applyAlignment="1" applyProtection="1">
      <alignment wrapText="1"/>
      <protection hidden="1"/>
    </xf>
    <xf numFmtId="168" fontId="9" fillId="0" borderId="1" xfId="10" applyNumberFormat="1" applyFont="1" applyFill="1" applyBorder="1" applyProtection="1">
      <protection locked="0"/>
    </xf>
    <xf numFmtId="44" fontId="25" fillId="0" borderId="1" xfId="1" applyFont="1" applyFill="1" applyBorder="1" applyProtection="1">
      <protection locked="0"/>
    </xf>
    <xf numFmtId="44" fontId="25" fillId="0" borderId="1" xfId="1" applyFont="1" applyFill="1" applyBorder="1" applyAlignment="1" applyProtection="1">
      <alignment wrapText="1"/>
      <protection locked="0"/>
    </xf>
    <xf numFmtId="0" fontId="26" fillId="0" borderId="0" xfId="0" applyFont="1" applyFill="1" applyAlignment="1">
      <alignment wrapText="1"/>
    </xf>
    <xf numFmtId="0" fontId="11" fillId="0" borderId="0" xfId="0" applyFont="1" applyFill="1" applyBorder="1" applyAlignment="1" applyProtection="1">
      <alignment horizontal="center"/>
      <protection locked="0"/>
    </xf>
    <xf numFmtId="2" fontId="11" fillId="0" borderId="0" xfId="0" applyNumberFormat="1" applyFont="1" applyFill="1" applyBorder="1" applyAlignment="1" applyProtection="1">
      <alignment horizontal="center"/>
      <protection locked="0"/>
    </xf>
    <xf numFmtId="0" fontId="9" fillId="0" borderId="13" xfId="0" applyFont="1" applyFill="1" applyBorder="1" applyAlignment="1" applyProtection="1">
      <alignment horizontal="center" wrapText="1"/>
      <protection locked="0"/>
    </xf>
    <xf numFmtId="0" fontId="9" fillId="0" borderId="0" xfId="0" applyFont="1" applyFill="1" applyBorder="1" applyAlignment="1" applyProtection="1">
      <alignment horizontal="center" wrapText="1"/>
      <protection locked="0"/>
    </xf>
    <xf numFmtId="0" fontId="12" fillId="0" borderId="0" xfId="0" applyFont="1" applyFill="1" applyBorder="1" applyAlignment="1" applyProtection="1">
      <alignment horizontal="center" wrapText="1"/>
      <protection locked="0"/>
    </xf>
    <xf numFmtId="0" fontId="3" fillId="0" borderId="14" xfId="0" applyFont="1" applyFill="1" applyBorder="1" applyAlignment="1" applyProtection="1">
      <alignment horizontal="center"/>
      <protection locked="0"/>
    </xf>
    <xf numFmtId="0" fontId="3" fillId="0" borderId="14" xfId="0" applyFont="1" applyFill="1" applyBorder="1" applyAlignment="1" applyProtection="1">
      <alignment horizontal="center" wrapText="1"/>
      <protection locked="0"/>
    </xf>
    <xf numFmtId="0" fontId="11" fillId="0" borderId="14" xfId="0" applyFont="1" applyFill="1" applyBorder="1" applyAlignment="1" applyProtection="1">
      <alignment horizontal="center" wrapText="1"/>
      <protection locked="0"/>
    </xf>
    <xf numFmtId="164" fontId="3" fillId="0" borderId="14" xfId="1" applyNumberFormat="1" applyFont="1" applyFill="1" applyBorder="1" applyAlignment="1" applyProtection="1">
      <alignment horizontal="center" wrapText="1"/>
      <protection locked="0"/>
    </xf>
    <xf numFmtId="44" fontId="3" fillId="0" borderId="14" xfId="1" applyFont="1" applyFill="1" applyBorder="1" applyAlignment="1" applyProtection="1">
      <alignment horizontal="right" wrapText="1" shrinkToFit="1"/>
      <protection locked="0"/>
    </xf>
    <xf numFmtId="44" fontId="3" fillId="0" borderId="14" xfId="1" applyFont="1" applyFill="1" applyBorder="1" applyAlignment="1" applyProtection="1">
      <alignment horizontal="center" wrapText="1" shrinkToFit="1"/>
    </xf>
    <xf numFmtId="44" fontId="3" fillId="0" borderId="14" xfId="1" applyFont="1" applyFill="1" applyBorder="1" applyAlignment="1" applyProtection="1">
      <alignment horizontal="center" wrapText="1" shrinkToFit="1"/>
      <protection locked="0"/>
    </xf>
    <xf numFmtId="0" fontId="9" fillId="0" borderId="0" xfId="0" applyFont="1" applyFill="1" applyBorder="1" applyAlignment="1" applyProtection="1">
      <alignment vertical="center" wrapText="1"/>
      <protection locked="0"/>
    </xf>
    <xf numFmtId="44" fontId="3" fillId="0" borderId="0" xfId="1" applyFont="1" applyFill="1" applyBorder="1" applyAlignment="1" applyProtection="1">
      <alignment horizontal="center" shrinkToFit="1"/>
      <protection locked="0"/>
    </xf>
    <xf numFmtId="44" fontId="3" fillId="0" borderId="0" xfId="1" applyFont="1" applyFill="1" applyBorder="1" applyAlignment="1" applyProtection="1">
      <alignment horizontal="center" shrinkToFit="1"/>
    </xf>
    <xf numFmtId="0" fontId="3" fillId="0" borderId="0" xfId="1" applyNumberFormat="1" applyFont="1" applyFill="1" applyBorder="1" applyAlignment="1" applyProtection="1">
      <alignment horizontal="center" shrinkToFit="1"/>
      <protection locked="0"/>
    </xf>
    <xf numFmtId="44" fontId="3" fillId="0" borderId="0" xfId="1" applyFont="1" applyFill="1" applyBorder="1" applyAlignment="1" applyProtection="1">
      <alignment horizontal="right" shrinkToFit="1"/>
      <protection locked="0"/>
    </xf>
    <xf numFmtId="0" fontId="26" fillId="0" borderId="0" xfId="0" applyFont="1" applyFill="1" applyBorder="1"/>
    <xf numFmtId="166" fontId="3" fillId="0" borderId="1" xfId="0" applyNumberFormat="1" applyFont="1" applyFill="1" applyBorder="1" applyAlignment="1" applyProtection="1">
      <alignment horizontal="center"/>
      <protection locked="0"/>
    </xf>
    <xf numFmtId="0" fontId="3" fillId="0" borderId="12" xfId="0" applyFont="1" applyFill="1" applyBorder="1" applyAlignment="1" applyProtection="1">
      <alignment horizontal="center" wrapText="1"/>
      <protection hidden="1"/>
    </xf>
    <xf numFmtId="1" fontId="3" fillId="0" borderId="13" xfId="0" applyNumberFormat="1" applyFont="1" applyFill="1" applyBorder="1" applyAlignment="1" applyProtection="1">
      <alignment horizontal="center" wrapText="1"/>
      <protection locked="0"/>
    </xf>
    <xf numFmtId="0" fontId="11" fillId="0" borderId="13" xfId="0" applyFont="1" applyFill="1" applyBorder="1" applyAlignment="1" applyProtection="1">
      <alignment horizontal="center" wrapText="1"/>
      <protection locked="0"/>
    </xf>
    <xf numFmtId="2" fontId="3" fillId="0" borderId="13" xfId="0" applyNumberFormat="1" applyFont="1" applyFill="1" applyBorder="1" applyAlignment="1" applyProtection="1">
      <alignment horizontal="center" wrapText="1"/>
      <protection locked="0"/>
    </xf>
    <xf numFmtId="0" fontId="11" fillId="0" borderId="13" xfId="0" applyFont="1" applyFill="1" applyBorder="1" applyAlignment="1" applyProtection="1">
      <alignment horizontal="center"/>
      <protection locked="0"/>
    </xf>
    <xf numFmtId="164" fontId="3" fillId="0" borderId="13" xfId="1" applyNumberFormat="1" applyFont="1" applyFill="1" applyBorder="1" applyAlignment="1" applyProtection="1">
      <alignment horizontal="center" wrapText="1"/>
      <protection locked="0"/>
    </xf>
    <xf numFmtId="44" fontId="3" fillId="0" borderId="13" xfId="1" applyFont="1" applyFill="1" applyBorder="1" applyAlignment="1" applyProtection="1">
      <alignment horizontal="center" wrapText="1"/>
      <protection locked="0"/>
    </xf>
    <xf numFmtId="7" fontId="3" fillId="0" borderId="13" xfId="1" applyNumberFormat="1" applyFont="1" applyFill="1" applyBorder="1" applyAlignment="1" applyProtection="1">
      <alignment horizontal="center" wrapText="1"/>
      <protection locked="0"/>
    </xf>
    <xf numFmtId="44" fontId="3" fillId="0" borderId="13" xfId="1" applyFont="1" applyFill="1" applyBorder="1" applyAlignment="1" applyProtection="1">
      <alignment horizontal="right" wrapText="1" shrinkToFit="1"/>
      <protection locked="0"/>
    </xf>
    <xf numFmtId="0" fontId="3" fillId="0" borderId="8" xfId="0" applyFont="1" applyFill="1" applyBorder="1" applyAlignment="1" applyProtection="1">
      <alignment horizontal="center" wrapText="1"/>
      <protection hidden="1"/>
    </xf>
    <xf numFmtId="0" fontId="3" fillId="0" borderId="7" xfId="0" applyFont="1" applyFill="1" applyBorder="1" applyAlignment="1" applyProtection="1">
      <alignment horizontal="center" wrapText="1"/>
      <protection hidden="1"/>
    </xf>
    <xf numFmtId="0" fontId="3" fillId="0" borderId="1" xfId="0" applyNumberFormat="1" applyFont="1" applyFill="1" applyBorder="1" applyAlignment="1" applyProtection="1">
      <alignment horizontal="center"/>
      <protection hidden="1"/>
    </xf>
    <xf numFmtId="0" fontId="3" fillId="0" borderId="1" xfId="0" applyNumberFormat="1" applyFont="1" applyFill="1" applyBorder="1" applyAlignment="1" applyProtection="1">
      <alignment horizontal="center"/>
      <protection locked="0"/>
    </xf>
    <xf numFmtId="0" fontId="3" fillId="0" borderId="0" xfId="0" applyNumberFormat="1" applyFont="1" applyFill="1" applyBorder="1" applyAlignment="1" applyProtection="1">
      <alignment wrapText="1"/>
      <protection hidden="1"/>
    </xf>
    <xf numFmtId="0" fontId="22" fillId="0" borderId="1" xfId="0" applyNumberFormat="1" applyFont="1" applyFill="1" applyBorder="1" applyAlignment="1" applyProtection="1">
      <alignment horizontal="center" wrapText="1"/>
      <protection hidden="1"/>
    </xf>
    <xf numFmtId="0" fontId="3" fillId="2" borderId="1" xfId="0" applyFont="1" applyFill="1" applyBorder="1" applyAlignment="1" applyProtection="1">
      <alignment horizontal="center" wrapText="1"/>
    </xf>
    <xf numFmtId="173" fontId="3" fillId="0" borderId="1" xfId="1" applyNumberFormat="1" applyFont="1" applyFill="1" applyBorder="1" applyAlignment="1" applyProtection="1">
      <alignment horizontal="center" wrapText="1" shrinkToFit="1"/>
      <protection locked="0"/>
    </xf>
    <xf numFmtId="0" fontId="3" fillId="2" borderId="2" xfId="0" applyFont="1" applyFill="1" applyBorder="1" applyAlignment="1" applyProtection="1">
      <alignment horizontal="center" wrapText="1"/>
      <protection locked="0"/>
    </xf>
    <xf numFmtId="4" fontId="3" fillId="0" borderId="0" xfId="0" applyNumberFormat="1" applyFont="1" applyFill="1" applyBorder="1" applyAlignment="1" applyProtection="1">
      <alignment wrapText="1"/>
      <protection hidden="1"/>
    </xf>
    <xf numFmtId="4" fontId="3" fillId="0" borderId="0" xfId="0" applyNumberFormat="1" applyFont="1" applyFill="1" applyBorder="1" applyAlignment="1" applyProtection="1">
      <alignment horizontal="center"/>
      <protection hidden="1"/>
    </xf>
    <xf numFmtId="3" fontId="3" fillId="0" borderId="0" xfId="0" applyNumberFormat="1" applyFont="1" applyFill="1" applyBorder="1" applyAlignment="1" applyProtection="1">
      <alignment horizontal="center"/>
      <protection hidden="1"/>
    </xf>
    <xf numFmtId="1" fontId="3" fillId="2" borderId="0" xfId="0" applyNumberFormat="1" applyFont="1" applyFill="1" applyBorder="1" applyAlignment="1" applyProtection="1">
      <alignment horizontal="center" wrapText="1"/>
      <protection locked="0"/>
    </xf>
    <xf numFmtId="3" fontId="3" fillId="2" borderId="0" xfId="0" applyNumberFormat="1" applyFont="1" applyFill="1" applyBorder="1" applyAlignment="1" applyProtection="1">
      <alignment horizontal="center" wrapText="1"/>
      <protection locked="0"/>
    </xf>
    <xf numFmtId="3" fontId="3" fillId="2" borderId="0" xfId="0" applyNumberFormat="1" applyFont="1" applyFill="1" applyBorder="1" applyAlignment="1" applyProtection="1">
      <alignment horizontal="center"/>
      <protection locked="0"/>
    </xf>
    <xf numFmtId="3" fontId="3" fillId="2" borderId="0" xfId="0" applyNumberFormat="1" applyFont="1" applyFill="1" applyBorder="1" applyAlignment="1" applyProtection="1">
      <alignment horizontal="center" vertical="center" wrapText="1"/>
      <protection locked="0"/>
    </xf>
    <xf numFmtId="3" fontId="3" fillId="0" borderId="0" xfId="0" applyNumberFormat="1" applyFont="1" applyFill="1" applyBorder="1" applyAlignment="1" applyProtection="1">
      <alignment horizontal="center" wrapText="1"/>
      <protection locked="0"/>
    </xf>
    <xf numFmtId="0" fontId="3" fillId="0" borderId="0" xfId="0" applyFont="1" applyFill="1" applyBorder="1" applyAlignment="1" applyProtection="1">
      <alignment wrapText="1"/>
      <protection hidden="1"/>
    </xf>
    <xf numFmtId="0" fontId="3" fillId="0" borderId="1" xfId="0" applyFont="1" applyFill="1" applyBorder="1" applyAlignment="1" applyProtection="1">
      <alignment wrapText="1"/>
      <protection hidden="1"/>
    </xf>
    <xf numFmtId="1" fontId="3" fillId="2" borderId="1" xfId="0" applyNumberFormat="1" applyFont="1" applyFill="1" applyBorder="1" applyAlignment="1" applyProtection="1">
      <alignment horizontal="center" wrapText="1"/>
      <protection locked="0"/>
    </xf>
    <xf numFmtId="0" fontId="3" fillId="0" borderId="1" xfId="0" applyFont="1" applyFill="1" applyBorder="1" applyAlignment="1" applyProtection="1">
      <alignment wrapText="1"/>
      <protection locked="0"/>
    </xf>
    <xf numFmtId="0" fontId="3" fillId="0" borderId="0" xfId="0" applyFont="1" applyFill="1" applyBorder="1" applyAlignment="1" applyProtection="1">
      <protection locked="0"/>
    </xf>
    <xf numFmtId="49" fontId="3" fillId="0" borderId="0" xfId="0" applyNumberFormat="1" applyFont="1" applyFill="1" applyBorder="1" applyAlignment="1" applyProtection="1">
      <alignment horizontal="center"/>
      <protection locked="0"/>
    </xf>
    <xf numFmtId="0" fontId="3" fillId="0" borderId="1" xfId="0" applyFont="1" applyFill="1" applyBorder="1" applyAlignment="1" applyProtection="1">
      <protection locked="0"/>
    </xf>
    <xf numFmtId="49" fontId="3" fillId="0" borderId="1" xfId="0" quotePrefix="1" applyNumberFormat="1" applyFont="1" applyFill="1" applyBorder="1" applyAlignment="1" applyProtection="1">
      <alignment horizontal="center"/>
      <protection locked="0"/>
    </xf>
    <xf numFmtId="49" fontId="3" fillId="0" borderId="1" xfId="0" applyNumberFormat="1" applyFont="1" applyFill="1" applyBorder="1" applyAlignment="1" applyProtection="1">
      <alignment horizontal="center"/>
      <protection locked="0"/>
    </xf>
    <xf numFmtId="176" fontId="3" fillId="0" borderId="1" xfId="0" applyNumberFormat="1" applyFont="1" applyFill="1" applyBorder="1" applyAlignment="1" applyProtection="1">
      <alignment horizontal="center"/>
      <protection locked="0"/>
    </xf>
    <xf numFmtId="2" fontId="11" fillId="0" borderId="1" xfId="0" applyNumberFormat="1" applyFont="1" applyBorder="1" applyAlignment="1">
      <alignment horizontal="center"/>
    </xf>
    <xf numFmtId="44" fontId="3" fillId="0" borderId="0" xfId="1" applyFont="1" applyFill="1" applyBorder="1" applyAlignment="1" applyProtection="1">
      <alignment horizontal="center" wrapText="1"/>
      <protection hidden="1"/>
    </xf>
    <xf numFmtId="0" fontId="3" fillId="2" borderId="1" xfId="0" applyFont="1" applyFill="1" applyBorder="1" applyAlignment="1" applyProtection="1">
      <alignment horizontal="center" wrapText="1"/>
    </xf>
    <xf numFmtId="0" fontId="3"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wrapText="1"/>
    </xf>
    <xf numFmtId="0" fontId="3" fillId="2" borderId="14"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44" fontId="3" fillId="2" borderId="14" xfId="1" applyFont="1" applyFill="1" applyBorder="1" applyAlignment="1" applyProtection="1">
      <alignment horizontal="center" wrapText="1"/>
      <protection locked="0"/>
    </xf>
    <xf numFmtId="44" fontId="3" fillId="2" borderId="12" xfId="1" applyFont="1" applyFill="1" applyBorder="1" applyAlignment="1" applyProtection="1">
      <alignment horizontal="center" wrapText="1"/>
      <protection locked="0"/>
    </xf>
    <xf numFmtId="0" fontId="3" fillId="2" borderId="3" xfId="0" applyFont="1" applyFill="1" applyBorder="1" applyAlignment="1" applyProtection="1">
      <alignment horizontal="center" wrapText="1"/>
    </xf>
    <xf numFmtId="1" fontId="3" fillId="2" borderId="13" xfId="0" applyNumberFormat="1" applyFont="1" applyFill="1" applyBorder="1" applyAlignment="1" applyProtection="1">
      <alignment horizontal="center" wrapText="1"/>
      <protection locked="0"/>
    </xf>
    <xf numFmtId="1" fontId="3" fillId="2" borderId="14" xfId="0" applyNumberFormat="1" applyFont="1" applyFill="1" applyBorder="1" applyAlignment="1" applyProtection="1">
      <alignment horizontal="center" wrapText="1"/>
      <protection locked="0"/>
    </xf>
    <xf numFmtId="0" fontId="3" fillId="0" borderId="5" xfId="0" applyFont="1" applyFill="1" applyBorder="1" applyAlignment="1" applyProtection="1">
      <alignment wrapText="1"/>
      <protection hidden="1"/>
    </xf>
    <xf numFmtId="0" fontId="3" fillId="0" borderId="4" xfId="0" applyFont="1" applyFill="1" applyBorder="1" applyAlignment="1" applyProtection="1">
      <alignment wrapText="1"/>
      <protection hidden="1"/>
    </xf>
    <xf numFmtId="0" fontId="3" fillId="0" borderId="0" xfId="0" applyFont="1" applyFill="1" applyBorder="1" applyAlignment="1" applyProtection="1">
      <alignment wrapText="1"/>
      <protection hidden="1"/>
    </xf>
    <xf numFmtId="0" fontId="3" fillId="0" borderId="1" xfId="0" applyFont="1" applyFill="1" applyBorder="1" applyAlignment="1" applyProtection="1">
      <alignment wrapText="1"/>
      <protection hidden="1"/>
    </xf>
    <xf numFmtId="0" fontId="3" fillId="0" borderId="11" xfId="0" applyFont="1" applyFill="1" applyBorder="1" applyAlignment="1" applyProtection="1">
      <alignment wrapText="1"/>
      <protection hidden="1"/>
    </xf>
    <xf numFmtId="0" fontId="3" fillId="0" borderId="10" xfId="0" applyFont="1" applyFill="1" applyBorder="1" applyAlignment="1" applyProtection="1">
      <alignment wrapText="1"/>
      <protection hidden="1"/>
    </xf>
    <xf numFmtId="0" fontId="3" fillId="0" borderId="13" xfId="0" applyFont="1" applyFill="1" applyBorder="1" applyAlignment="1" applyProtection="1">
      <alignment wrapText="1"/>
      <protection hidden="1"/>
    </xf>
    <xf numFmtId="0" fontId="3" fillId="0" borderId="3" xfId="0" applyFont="1" applyFill="1" applyBorder="1" applyAlignment="1" applyProtection="1">
      <alignment wrapText="1"/>
      <protection hidden="1"/>
    </xf>
    <xf numFmtId="0" fontId="3" fillId="0" borderId="2" xfId="0" applyFont="1" applyFill="1" applyBorder="1" applyAlignment="1" applyProtection="1">
      <alignment wrapText="1"/>
      <protection hidden="1"/>
    </xf>
    <xf numFmtId="164" fontId="3" fillId="0" borderId="12" xfId="1" applyNumberFormat="1" applyFont="1" applyFill="1" applyBorder="1" applyAlignment="1" applyProtection="1">
      <alignment horizontal="center" wrapText="1" shrinkToFit="1"/>
      <protection hidden="1"/>
    </xf>
    <xf numFmtId="44" fontId="3" fillId="0" borderId="12" xfId="1" applyFont="1" applyFill="1" applyBorder="1" applyAlignment="1" applyProtection="1">
      <alignment horizontal="center" wrapText="1" shrinkToFit="1"/>
      <protection hidden="1"/>
    </xf>
    <xf numFmtId="3" fontId="3" fillId="0" borderId="12" xfId="0" applyNumberFormat="1" applyFont="1" applyFill="1" applyBorder="1" applyAlignment="1" applyProtection="1">
      <alignment horizontal="center" wrapText="1"/>
      <protection hidden="1"/>
    </xf>
    <xf numFmtId="3" fontId="3" fillId="0" borderId="4" xfId="0" applyNumberFormat="1" applyFont="1" applyFill="1" applyBorder="1" applyAlignment="1" applyProtection="1">
      <alignment horizontal="center" wrapText="1"/>
      <protection hidden="1"/>
    </xf>
    <xf numFmtId="3" fontId="3" fillId="0" borderId="2" xfId="0" applyNumberFormat="1" applyFont="1" applyFill="1" applyBorder="1" applyAlignment="1" applyProtection="1">
      <alignment horizontal="center" wrapText="1"/>
      <protection hidden="1"/>
    </xf>
    <xf numFmtId="44" fontId="3" fillId="0" borderId="4" xfId="1" applyFont="1" applyFill="1" applyBorder="1" applyAlignment="1" applyProtection="1">
      <alignment wrapText="1"/>
      <protection hidden="1"/>
    </xf>
    <xf numFmtId="44" fontId="3" fillId="0" borderId="12" xfId="1" applyFont="1" applyFill="1" applyBorder="1" applyAlignment="1" applyProtection="1">
      <alignment wrapText="1"/>
      <protection hidden="1"/>
    </xf>
    <xf numFmtId="44" fontId="3" fillId="0" borderId="2" xfId="1" applyFont="1" applyFill="1" applyBorder="1" applyAlignment="1" applyProtection="1">
      <alignment wrapText="1"/>
      <protection hidden="1"/>
    </xf>
    <xf numFmtId="0" fontId="3" fillId="0" borderId="2" xfId="0" applyFont="1" applyFill="1" applyBorder="1" applyAlignment="1" applyProtection="1">
      <alignment horizontal="center" wrapText="1"/>
      <protection hidden="1"/>
    </xf>
    <xf numFmtId="0" fontId="3" fillId="0" borderId="6" xfId="0" applyFont="1" applyFill="1" applyBorder="1" applyAlignment="1" applyProtection="1">
      <alignment horizontal="center" wrapText="1"/>
    </xf>
    <xf numFmtId="0" fontId="3" fillId="0" borderId="4" xfId="0" applyFont="1" applyFill="1" applyBorder="1" applyAlignment="1" applyProtection="1">
      <alignment horizontal="center" wrapText="1"/>
    </xf>
    <xf numFmtId="0" fontId="3" fillId="0" borderId="5" xfId="0" applyFont="1" applyFill="1" applyBorder="1" applyAlignment="1" applyProtection="1">
      <alignment wrapText="1"/>
      <protection hidden="1"/>
    </xf>
    <xf numFmtId="0" fontId="3" fillId="2" borderId="5" xfId="0" applyFont="1" applyFill="1" applyBorder="1" applyAlignment="1" applyProtection="1">
      <alignment horizontal="right" vertical="center" wrapText="1"/>
    </xf>
    <xf numFmtId="0" fontId="3" fillId="2" borderId="4" xfId="0" applyFont="1" applyFill="1" applyBorder="1" applyAlignment="1" applyProtection="1">
      <alignment horizontal="right" vertical="center" wrapText="1"/>
    </xf>
    <xf numFmtId="14" fontId="3" fillId="2" borderId="3" xfId="0" applyNumberFormat="1" applyFont="1" applyFill="1" applyBorder="1" applyAlignment="1" applyProtection="1">
      <alignment horizontal="center" vertical="center" wrapText="1"/>
    </xf>
    <xf numFmtId="14" fontId="3" fillId="2" borderId="2" xfId="0" applyNumberFormat="1" applyFont="1" applyFill="1" applyBorder="1" applyAlignment="1" applyProtection="1">
      <alignment horizontal="center" vertical="center" wrapText="1"/>
    </xf>
    <xf numFmtId="0" fontId="3" fillId="0" borderId="0" xfId="0" applyFont="1" applyFill="1" applyBorder="1" applyAlignment="1" applyProtection="1">
      <alignment vertical="center" wrapText="1"/>
      <protection hidden="1"/>
    </xf>
    <xf numFmtId="0" fontId="3" fillId="0" borderId="4" xfId="0" applyFont="1" applyFill="1" applyBorder="1" applyAlignment="1" applyProtection="1">
      <alignment wrapText="1"/>
      <protection hidden="1"/>
    </xf>
    <xf numFmtId="0" fontId="3" fillId="2" borderId="0" xfId="0" applyFont="1" applyFill="1" applyBorder="1" applyAlignment="1" applyProtection="1">
      <alignment horizontal="right" vertical="center" wrapText="1"/>
    </xf>
    <xf numFmtId="0" fontId="3" fillId="2" borderId="6" xfId="0" applyFont="1" applyFill="1" applyBorder="1" applyAlignment="1" applyProtection="1">
      <alignment horizontal="right" vertical="center" wrapText="1"/>
    </xf>
    <xf numFmtId="0" fontId="3" fillId="2" borderId="3"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0" borderId="0" xfId="0" applyFont="1" applyFill="1" applyBorder="1" applyAlignment="1" applyProtection="1">
      <alignment wrapText="1"/>
      <protection hidden="1"/>
    </xf>
    <xf numFmtId="0" fontId="3" fillId="0" borderId="0" xfId="0" applyFont="1" applyFill="1" applyBorder="1" applyAlignment="1" applyProtection="1">
      <alignment horizontal="right" wrapText="1"/>
      <protection hidden="1"/>
    </xf>
    <xf numFmtId="14" fontId="3" fillId="0" borderId="1" xfId="0" applyNumberFormat="1" applyFont="1" applyFill="1" applyBorder="1" applyAlignment="1" applyProtection="1">
      <alignment wrapText="1"/>
      <protection hidden="1"/>
    </xf>
    <xf numFmtId="0" fontId="3" fillId="0" borderId="1" xfId="0" applyFont="1" applyFill="1" applyBorder="1" applyAlignment="1" applyProtection="1">
      <alignment wrapText="1"/>
      <protection hidden="1"/>
    </xf>
    <xf numFmtId="0" fontId="5" fillId="0" borderId="1" xfId="0" applyFont="1" applyFill="1" applyBorder="1" applyAlignment="1" applyProtection="1">
      <alignment wrapText="1"/>
      <protection hidden="1"/>
    </xf>
    <xf numFmtId="0" fontId="3" fillId="0" borderId="8" xfId="0" applyFont="1" applyFill="1" applyBorder="1" applyAlignment="1" applyProtection="1">
      <alignment wrapText="1"/>
      <protection hidden="1"/>
    </xf>
    <xf numFmtId="0" fontId="3" fillId="0" borderId="11" xfId="0" applyFont="1" applyFill="1" applyBorder="1" applyAlignment="1" applyProtection="1">
      <alignment wrapText="1"/>
      <protection hidden="1"/>
    </xf>
    <xf numFmtId="0" fontId="3" fillId="0" borderId="10" xfId="0" applyFont="1" applyFill="1" applyBorder="1" applyAlignment="1" applyProtection="1">
      <alignment wrapText="1"/>
      <protection hidden="1"/>
    </xf>
    <xf numFmtId="0" fontId="3" fillId="0" borderId="10" xfId="0" applyFont="1" applyFill="1" applyBorder="1" applyAlignment="1" applyProtection="1">
      <alignment horizontal="right" wrapText="1"/>
      <protection hidden="1"/>
    </xf>
    <xf numFmtId="0" fontId="3" fillId="0" borderId="5" xfId="0" applyFont="1" applyFill="1" applyBorder="1" applyAlignment="1" applyProtection="1">
      <alignment horizontal="left" wrapText="1"/>
      <protection locked="0"/>
    </xf>
    <xf numFmtId="0" fontId="3" fillId="0" borderId="0" xfId="0" applyFont="1" applyFill="1" applyBorder="1" applyAlignment="1" applyProtection="1">
      <alignment horizontal="left" vertical="center" wrapText="1"/>
      <protection locked="0"/>
    </xf>
    <xf numFmtId="0" fontId="3" fillId="0" borderId="0" xfId="0" applyFont="1" applyFill="1" applyAlignment="1" applyProtection="1">
      <alignment wrapText="1"/>
      <protection locked="0"/>
    </xf>
    <xf numFmtId="0" fontId="3" fillId="0" borderId="0" xfId="0" applyFont="1" applyFill="1" applyAlignment="1" applyProtection="1">
      <alignment vertical="center" wrapText="1"/>
      <protection locked="0"/>
    </xf>
    <xf numFmtId="0" fontId="3" fillId="0" borderId="7" xfId="0" applyFont="1" applyFill="1" applyBorder="1" applyAlignment="1" applyProtection="1">
      <alignment wrapText="1"/>
      <protection hidden="1"/>
    </xf>
    <xf numFmtId="0" fontId="3" fillId="0" borderId="5" xfId="0" applyFont="1" applyFill="1" applyBorder="1" applyAlignment="1" applyProtection="1">
      <alignment horizontal="right" wrapText="1"/>
      <protection hidden="1"/>
    </xf>
    <xf numFmtId="0" fontId="3" fillId="0" borderId="15" xfId="0" applyFont="1" applyFill="1" applyBorder="1" applyAlignment="1" applyProtection="1">
      <alignment horizontal="right" wrapText="1"/>
      <protection hidden="1"/>
    </xf>
    <xf numFmtId="0" fontId="3" fillId="0" borderId="2" xfId="0" applyFont="1" applyFill="1" applyBorder="1" applyAlignment="1" applyProtection="1">
      <alignment horizontal="right" wrapText="1"/>
      <protection hidden="1"/>
    </xf>
    <xf numFmtId="14" fontId="3" fillId="0" borderId="2" xfId="0" applyNumberFormat="1" applyFont="1" applyFill="1" applyBorder="1" applyAlignment="1" applyProtection="1">
      <alignment wrapText="1"/>
      <protection hidden="1"/>
    </xf>
    <xf numFmtId="0" fontId="3" fillId="0" borderId="3" xfId="0" applyFont="1" applyFill="1" applyBorder="1" applyAlignment="1" applyProtection="1">
      <alignment wrapText="1"/>
      <protection hidden="1"/>
    </xf>
    <xf numFmtId="0" fontId="3" fillId="0" borderId="15" xfId="0" applyFont="1" applyFill="1" applyBorder="1" applyAlignment="1" applyProtection="1">
      <alignment wrapText="1"/>
      <protection hidden="1"/>
    </xf>
    <xf numFmtId="0" fontId="3" fillId="0" borderId="2" xfId="0" applyFont="1" applyFill="1" applyBorder="1" applyAlignment="1" applyProtection="1">
      <alignment wrapText="1"/>
      <protection hidden="1"/>
    </xf>
    <xf numFmtId="0" fontId="3" fillId="0" borderId="3" xfId="0" applyFont="1" applyFill="1" applyBorder="1" applyAlignment="1" applyProtection="1">
      <alignment horizontal="right" wrapText="1"/>
      <protection hidden="1"/>
    </xf>
    <xf numFmtId="0" fontId="3" fillId="0" borderId="9" xfId="0" applyFont="1" applyFill="1" applyBorder="1" applyAlignment="1" applyProtection="1">
      <alignment horizontal="right" wrapText="1"/>
      <protection hidden="1"/>
    </xf>
    <xf numFmtId="0" fontId="3" fillId="0" borderId="7" xfId="0" applyFont="1" applyFill="1" applyBorder="1" applyAlignment="1" applyProtection="1">
      <alignment horizontal="right" wrapText="1"/>
      <protection hidden="1"/>
    </xf>
    <xf numFmtId="0" fontId="3" fillId="0" borderId="4" xfId="0" applyFont="1" applyFill="1" applyBorder="1" applyAlignment="1" applyProtection="1">
      <alignment horizontal="right" wrapText="1"/>
      <protection hidden="1"/>
    </xf>
    <xf numFmtId="0" fontId="3" fillId="0" borderId="9" xfId="0" applyFont="1" applyFill="1" applyBorder="1" applyAlignment="1" applyProtection="1">
      <alignment wrapText="1"/>
      <protection hidden="1"/>
    </xf>
    <xf numFmtId="14" fontId="3" fillId="0" borderId="3" xfId="0" applyNumberFormat="1" applyFont="1" applyFill="1" applyBorder="1" applyAlignment="1" applyProtection="1">
      <alignment horizontal="left" wrapText="1"/>
      <protection hidden="1"/>
    </xf>
    <xf numFmtId="0" fontId="3" fillId="0" borderId="2" xfId="0" applyFont="1" applyFill="1" applyBorder="1" applyAlignment="1" applyProtection="1">
      <alignment horizontal="left" wrapText="1"/>
      <protection hidden="1"/>
    </xf>
    <xf numFmtId="14" fontId="3" fillId="0" borderId="1" xfId="0" applyNumberFormat="1" applyFont="1" applyFill="1" applyBorder="1" applyAlignment="1" applyProtection="1">
      <alignment horizontal="left" wrapText="1"/>
      <protection hidden="1"/>
    </xf>
    <xf numFmtId="0" fontId="3" fillId="0" borderId="1" xfId="0" applyFont="1" applyFill="1" applyBorder="1" applyAlignment="1" applyProtection="1">
      <alignment horizontal="left" wrapText="1"/>
      <protection hidden="1"/>
    </xf>
    <xf numFmtId="0" fontId="3" fillId="0" borderId="8" xfId="0" applyFont="1" applyFill="1" applyBorder="1" applyAlignment="1" applyProtection="1">
      <alignment horizontal="right" wrapText="1"/>
      <protection hidden="1"/>
    </xf>
    <xf numFmtId="0" fontId="3" fillId="0" borderId="6" xfId="0" applyFont="1" applyFill="1" applyBorder="1" applyAlignment="1" applyProtection="1">
      <alignment horizontal="right" wrapText="1"/>
      <protection hidden="1"/>
    </xf>
    <xf numFmtId="0" fontId="3" fillId="0" borderId="3" xfId="0" applyFont="1" applyFill="1" applyBorder="1" applyAlignment="1" applyProtection="1">
      <alignment horizontal="left" wrapText="1"/>
    </xf>
    <xf numFmtId="0" fontId="0" fillId="0" borderId="15" xfId="0" applyFill="1" applyBorder="1" applyAlignment="1">
      <alignment horizontal="left" wrapText="1"/>
    </xf>
    <xf numFmtId="0" fontId="0" fillId="0" borderId="2" xfId="0" applyFill="1" applyBorder="1" applyAlignment="1">
      <alignment horizontal="left" wrapText="1"/>
    </xf>
    <xf numFmtId="0" fontId="3" fillId="0" borderId="5" xfId="0" applyFont="1" applyFill="1" applyBorder="1" applyAlignment="1" applyProtection="1">
      <alignment horizontal="right" wrapText="1"/>
    </xf>
    <xf numFmtId="0" fontId="3" fillId="0" borderId="4" xfId="0" applyFont="1" applyFill="1" applyBorder="1" applyAlignment="1" applyProtection="1">
      <alignment horizontal="right" wrapText="1"/>
    </xf>
    <xf numFmtId="14" fontId="3" fillId="0" borderId="3" xfId="0" applyNumberFormat="1" applyFont="1" applyFill="1" applyBorder="1" applyAlignment="1" applyProtection="1">
      <alignment horizontal="left" wrapText="1"/>
    </xf>
    <xf numFmtId="14" fontId="3" fillId="0" borderId="2" xfId="0" applyNumberFormat="1" applyFont="1" applyFill="1" applyBorder="1" applyAlignment="1" applyProtection="1">
      <alignment horizontal="left" wrapText="1"/>
    </xf>
    <xf numFmtId="0" fontId="3" fillId="0" borderId="7" xfId="0" applyFont="1" applyFill="1" applyBorder="1" applyAlignment="1" applyProtection="1">
      <alignment horizontal="right" wrapText="1"/>
    </xf>
    <xf numFmtId="0" fontId="3" fillId="0" borderId="2" xfId="0" applyFont="1" applyFill="1" applyBorder="1" applyAlignment="1" applyProtection="1">
      <alignment horizontal="left" wrapText="1"/>
    </xf>
    <xf numFmtId="0" fontId="3" fillId="0" borderId="3" xfId="0" applyFont="1" applyFill="1" applyBorder="1" applyAlignment="1" applyProtection="1">
      <alignment horizontal="right" wrapText="1"/>
    </xf>
    <xf numFmtId="0" fontId="3" fillId="0" borderId="2" xfId="0" applyFont="1" applyFill="1" applyBorder="1" applyAlignment="1" applyProtection="1">
      <alignment horizontal="right" wrapText="1"/>
    </xf>
    <xf numFmtId="0" fontId="3" fillId="0" borderId="1" xfId="0" applyFont="1" applyFill="1" applyBorder="1" applyAlignment="1" applyProtection="1">
      <alignment horizontal="left" wrapText="1"/>
    </xf>
    <xf numFmtId="14" fontId="3" fillId="0" borderId="13" xfId="0" applyNumberFormat="1" applyFont="1" applyFill="1" applyBorder="1" applyAlignment="1" applyProtection="1">
      <alignment wrapText="1"/>
      <protection hidden="1"/>
    </xf>
    <xf numFmtId="0" fontId="3" fillId="0" borderId="13" xfId="0" applyFont="1" applyFill="1" applyBorder="1" applyAlignment="1" applyProtection="1">
      <alignment wrapText="1"/>
      <protection hidden="1"/>
    </xf>
  </cellXfs>
  <cellStyles count="14">
    <cellStyle name="Comma 4" xfId="11"/>
    <cellStyle name="Comma 6" xfId="13"/>
    <cellStyle name="Currency" xfId="1" builtinId="4"/>
    <cellStyle name="Currency 2" xfId="2"/>
    <cellStyle name="Currency 5" xfId="12"/>
    <cellStyle name="Hyperlink" xfId="9" builtinId="8"/>
    <cellStyle name="Normal" xfId="0" builtinId="0"/>
    <cellStyle name="Normal 2" xfId="3"/>
    <cellStyle name="Normal 2 2" xfId="4"/>
    <cellStyle name="Normal 3" xfId="5"/>
    <cellStyle name="Normal 4" xfId="6"/>
    <cellStyle name="Normal 4 2" xfId="7"/>
    <cellStyle name="Normal 5" xfId="8"/>
    <cellStyle name="Normal 5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0" cy="14727012"/>
    <xdr:sp macro="" textlink="">
      <xdr:nvSpPr>
        <xdr:cNvPr id="2" name="Text Box 27">
          <a:extLst>
            <a:ext uri="{FF2B5EF4-FFF2-40B4-BE49-F238E27FC236}">
              <a16:creationId xmlns:a16="http://schemas.microsoft.com/office/drawing/2014/main" id="{F8B3680E-9983-496F-95DE-F0EF6DD3D12D}"/>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3" name="Text Box 27">
          <a:extLst>
            <a:ext uri="{FF2B5EF4-FFF2-40B4-BE49-F238E27FC236}">
              <a16:creationId xmlns:a16="http://schemas.microsoft.com/office/drawing/2014/main" id="{4D3D1A83-A61F-4167-929D-9EA0E9BF47D0}"/>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4" name="Text Box 27">
          <a:extLst>
            <a:ext uri="{FF2B5EF4-FFF2-40B4-BE49-F238E27FC236}">
              <a16:creationId xmlns:a16="http://schemas.microsoft.com/office/drawing/2014/main" id="{A1B3BC04-A9C7-436C-BEE8-20D189D92961}"/>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609600</xdr:colOff>
      <xdr:row>4</xdr:row>
      <xdr:rowOff>0</xdr:rowOff>
    </xdr:from>
    <xdr:ext cx="514350" cy="15411450"/>
    <xdr:sp macro="" textlink="">
      <xdr:nvSpPr>
        <xdr:cNvPr id="5" name="Text Box 27">
          <a:extLst>
            <a:ext uri="{FF2B5EF4-FFF2-40B4-BE49-F238E27FC236}">
              <a16:creationId xmlns:a16="http://schemas.microsoft.com/office/drawing/2014/main" id="{5F04F5E6-B882-42FE-80D7-9DDCCDB3FACC}"/>
            </a:ext>
          </a:extLst>
        </xdr:cNvPr>
        <xdr:cNvSpPr txBox="1">
          <a:spLocks noChangeArrowheads="1"/>
        </xdr:cNvSpPr>
      </xdr:nvSpPr>
      <xdr:spPr bwMode="auto">
        <a:xfrm>
          <a:off x="609600" y="731520"/>
          <a:ext cx="514350" cy="1541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6" name="Text Box 27">
          <a:extLst>
            <a:ext uri="{FF2B5EF4-FFF2-40B4-BE49-F238E27FC236}">
              <a16:creationId xmlns:a16="http://schemas.microsoft.com/office/drawing/2014/main" id="{CC32C1DC-D1E9-4B36-835B-7E369835807F}"/>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7" name="Text Box 27">
          <a:extLst>
            <a:ext uri="{FF2B5EF4-FFF2-40B4-BE49-F238E27FC236}">
              <a16:creationId xmlns:a16="http://schemas.microsoft.com/office/drawing/2014/main" id="{DEFA6A56-3C01-493A-B7E1-FC0FB6291507}"/>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8" name="Text Box 27">
          <a:extLst>
            <a:ext uri="{FF2B5EF4-FFF2-40B4-BE49-F238E27FC236}">
              <a16:creationId xmlns:a16="http://schemas.microsoft.com/office/drawing/2014/main" id="{BE5E6303-851C-4A9E-BCC8-E594D3D14656}"/>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9" name="Text Box 27">
          <a:extLst>
            <a:ext uri="{FF2B5EF4-FFF2-40B4-BE49-F238E27FC236}">
              <a16:creationId xmlns:a16="http://schemas.microsoft.com/office/drawing/2014/main" id="{778C8182-EB66-4ACA-BF06-E0A3B156CBE3}"/>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10" name="Text Box 27">
          <a:extLst>
            <a:ext uri="{FF2B5EF4-FFF2-40B4-BE49-F238E27FC236}">
              <a16:creationId xmlns:a16="http://schemas.microsoft.com/office/drawing/2014/main" id="{CB6A7847-9BDA-43D8-B4AC-EFA1FA179BA6}"/>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11" name="Text Box 27">
          <a:extLst>
            <a:ext uri="{FF2B5EF4-FFF2-40B4-BE49-F238E27FC236}">
              <a16:creationId xmlns:a16="http://schemas.microsoft.com/office/drawing/2014/main" id="{0EC8C14F-1B9F-42FD-B9FA-305B29FEC773}"/>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12" name="Text Box 27">
          <a:extLst>
            <a:ext uri="{FF2B5EF4-FFF2-40B4-BE49-F238E27FC236}">
              <a16:creationId xmlns:a16="http://schemas.microsoft.com/office/drawing/2014/main" id="{5940E216-B43E-401A-9E1B-BB4C0A01968D}"/>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13" name="Text Box 27">
          <a:extLst>
            <a:ext uri="{FF2B5EF4-FFF2-40B4-BE49-F238E27FC236}">
              <a16:creationId xmlns:a16="http://schemas.microsoft.com/office/drawing/2014/main" id="{07384CC9-D49C-4260-8726-65B64616645B}"/>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912678"/>
    <xdr:sp macro="" textlink="">
      <xdr:nvSpPr>
        <xdr:cNvPr id="14" name="Text Box 27">
          <a:extLst>
            <a:ext uri="{FF2B5EF4-FFF2-40B4-BE49-F238E27FC236}">
              <a16:creationId xmlns:a16="http://schemas.microsoft.com/office/drawing/2014/main" id="{8C4EB866-9A1F-4961-AAC8-5BFBCD326CC8}"/>
            </a:ext>
          </a:extLst>
        </xdr:cNvPr>
        <xdr:cNvSpPr txBox="1">
          <a:spLocks noChangeArrowheads="1"/>
        </xdr:cNvSpPr>
      </xdr:nvSpPr>
      <xdr:spPr bwMode="auto">
        <a:xfrm>
          <a:off x="624840" y="731520"/>
          <a:ext cx="95250" cy="891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912678"/>
    <xdr:sp macro="" textlink="">
      <xdr:nvSpPr>
        <xdr:cNvPr id="15" name="Text Box 27">
          <a:extLst>
            <a:ext uri="{FF2B5EF4-FFF2-40B4-BE49-F238E27FC236}">
              <a16:creationId xmlns:a16="http://schemas.microsoft.com/office/drawing/2014/main" id="{CDCA7B68-B979-4EBD-A43C-47D73CC92C15}"/>
            </a:ext>
          </a:extLst>
        </xdr:cNvPr>
        <xdr:cNvSpPr txBox="1">
          <a:spLocks noChangeArrowheads="1"/>
        </xdr:cNvSpPr>
      </xdr:nvSpPr>
      <xdr:spPr bwMode="auto">
        <a:xfrm>
          <a:off x="624840" y="731520"/>
          <a:ext cx="95250" cy="891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16" name="Text Box 27">
          <a:extLst>
            <a:ext uri="{FF2B5EF4-FFF2-40B4-BE49-F238E27FC236}">
              <a16:creationId xmlns:a16="http://schemas.microsoft.com/office/drawing/2014/main" id="{A5980769-CAE7-4503-A38A-527ABCE13FCE}"/>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17" name="Text Box 27">
          <a:extLst>
            <a:ext uri="{FF2B5EF4-FFF2-40B4-BE49-F238E27FC236}">
              <a16:creationId xmlns:a16="http://schemas.microsoft.com/office/drawing/2014/main" id="{1FEDB0A0-F973-49BC-A38F-4A2F08303EB4}"/>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18" name="Text Box 27">
          <a:extLst>
            <a:ext uri="{FF2B5EF4-FFF2-40B4-BE49-F238E27FC236}">
              <a16:creationId xmlns:a16="http://schemas.microsoft.com/office/drawing/2014/main" id="{94485118-8A18-4A7F-AAE5-B45F8B41D667}"/>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19" name="Text Box 27">
          <a:extLst>
            <a:ext uri="{FF2B5EF4-FFF2-40B4-BE49-F238E27FC236}">
              <a16:creationId xmlns:a16="http://schemas.microsoft.com/office/drawing/2014/main" id="{9FE44BF8-B60B-418B-BFE6-8A3279143CE2}"/>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20" name="Text Box 27">
          <a:extLst>
            <a:ext uri="{FF2B5EF4-FFF2-40B4-BE49-F238E27FC236}">
              <a16:creationId xmlns:a16="http://schemas.microsoft.com/office/drawing/2014/main" id="{CE4E2AFB-7F44-4AD0-A5B0-24A6314F97CA}"/>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21" name="Text Box 27">
          <a:extLst>
            <a:ext uri="{FF2B5EF4-FFF2-40B4-BE49-F238E27FC236}">
              <a16:creationId xmlns:a16="http://schemas.microsoft.com/office/drawing/2014/main" id="{FB94DD74-3FE0-44DA-822F-F1D1883BDD17}"/>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22" name="Text Box 27">
          <a:extLst>
            <a:ext uri="{FF2B5EF4-FFF2-40B4-BE49-F238E27FC236}">
              <a16:creationId xmlns:a16="http://schemas.microsoft.com/office/drawing/2014/main" id="{CDFD0AEF-9039-4D15-99FA-633C0426AE3E}"/>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23" name="Text Box 27">
          <a:extLst>
            <a:ext uri="{FF2B5EF4-FFF2-40B4-BE49-F238E27FC236}">
              <a16:creationId xmlns:a16="http://schemas.microsoft.com/office/drawing/2014/main" id="{D4ABB3D9-39A2-497B-9C5D-9816407260F2}"/>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24" name="Text Box 27">
          <a:extLst>
            <a:ext uri="{FF2B5EF4-FFF2-40B4-BE49-F238E27FC236}">
              <a16:creationId xmlns:a16="http://schemas.microsoft.com/office/drawing/2014/main" id="{4E530F14-2E24-4B69-B0BC-A154F84A9E21}"/>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25" name="Text Box 27">
          <a:extLst>
            <a:ext uri="{FF2B5EF4-FFF2-40B4-BE49-F238E27FC236}">
              <a16:creationId xmlns:a16="http://schemas.microsoft.com/office/drawing/2014/main" id="{93A0BE27-395F-4820-810C-8C5EEDF45FFD}"/>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26" name="Text Box 27">
          <a:extLst>
            <a:ext uri="{FF2B5EF4-FFF2-40B4-BE49-F238E27FC236}">
              <a16:creationId xmlns:a16="http://schemas.microsoft.com/office/drawing/2014/main" id="{94994572-0E0B-4FEC-AD62-1AE8CCE5250C}"/>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912678"/>
    <xdr:sp macro="" textlink="">
      <xdr:nvSpPr>
        <xdr:cNvPr id="27" name="Text Box 27">
          <a:extLst>
            <a:ext uri="{FF2B5EF4-FFF2-40B4-BE49-F238E27FC236}">
              <a16:creationId xmlns:a16="http://schemas.microsoft.com/office/drawing/2014/main" id="{E91A1490-5950-46EA-948D-7CAFB9F3D698}"/>
            </a:ext>
          </a:extLst>
        </xdr:cNvPr>
        <xdr:cNvSpPr txBox="1">
          <a:spLocks noChangeArrowheads="1"/>
        </xdr:cNvSpPr>
      </xdr:nvSpPr>
      <xdr:spPr bwMode="auto">
        <a:xfrm>
          <a:off x="624840" y="731520"/>
          <a:ext cx="95250" cy="891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912678"/>
    <xdr:sp macro="" textlink="">
      <xdr:nvSpPr>
        <xdr:cNvPr id="28" name="Text Box 27">
          <a:extLst>
            <a:ext uri="{FF2B5EF4-FFF2-40B4-BE49-F238E27FC236}">
              <a16:creationId xmlns:a16="http://schemas.microsoft.com/office/drawing/2014/main" id="{65983969-533B-4CF8-B20C-9318C7044526}"/>
            </a:ext>
          </a:extLst>
        </xdr:cNvPr>
        <xdr:cNvSpPr txBox="1">
          <a:spLocks noChangeArrowheads="1"/>
        </xdr:cNvSpPr>
      </xdr:nvSpPr>
      <xdr:spPr bwMode="auto">
        <a:xfrm>
          <a:off x="624840" y="731520"/>
          <a:ext cx="95250" cy="891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29" name="Text Box 27">
          <a:extLst>
            <a:ext uri="{FF2B5EF4-FFF2-40B4-BE49-F238E27FC236}">
              <a16:creationId xmlns:a16="http://schemas.microsoft.com/office/drawing/2014/main" id="{412FDFED-2B4F-42B5-BE11-701ED7C002F8}"/>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30" name="Text Box 27">
          <a:extLst>
            <a:ext uri="{FF2B5EF4-FFF2-40B4-BE49-F238E27FC236}">
              <a16:creationId xmlns:a16="http://schemas.microsoft.com/office/drawing/2014/main" id="{CF6E3F7F-2690-4EEB-9694-57496FF9A259}"/>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31" name="Text Box 27">
          <a:extLst>
            <a:ext uri="{FF2B5EF4-FFF2-40B4-BE49-F238E27FC236}">
              <a16:creationId xmlns:a16="http://schemas.microsoft.com/office/drawing/2014/main" id="{6FF24CF5-6EB7-4400-83F7-9634E88B8732}"/>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32" name="Text Box 27">
          <a:extLst>
            <a:ext uri="{FF2B5EF4-FFF2-40B4-BE49-F238E27FC236}">
              <a16:creationId xmlns:a16="http://schemas.microsoft.com/office/drawing/2014/main" id="{56F0B0FD-38E9-4C8A-8142-DE2B63694578}"/>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33" name="Text Box 27">
          <a:extLst>
            <a:ext uri="{FF2B5EF4-FFF2-40B4-BE49-F238E27FC236}">
              <a16:creationId xmlns:a16="http://schemas.microsoft.com/office/drawing/2014/main" id="{C7D164A9-EF73-4DD4-91D6-C06907C4CCED}"/>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34" name="Text Box 27">
          <a:extLst>
            <a:ext uri="{FF2B5EF4-FFF2-40B4-BE49-F238E27FC236}">
              <a16:creationId xmlns:a16="http://schemas.microsoft.com/office/drawing/2014/main" id="{CD8FA717-395E-42BC-B90F-22FC36290722}"/>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35" name="Text Box 27">
          <a:extLst>
            <a:ext uri="{FF2B5EF4-FFF2-40B4-BE49-F238E27FC236}">
              <a16:creationId xmlns:a16="http://schemas.microsoft.com/office/drawing/2014/main" id="{4FF13277-E689-4A9C-A8AA-7D42828A0D85}"/>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36" name="Text Box 27">
          <a:extLst>
            <a:ext uri="{FF2B5EF4-FFF2-40B4-BE49-F238E27FC236}">
              <a16:creationId xmlns:a16="http://schemas.microsoft.com/office/drawing/2014/main" id="{6B7BF819-6799-4426-B5B4-217937E449AB}"/>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37" name="Text Box 27">
          <a:extLst>
            <a:ext uri="{FF2B5EF4-FFF2-40B4-BE49-F238E27FC236}">
              <a16:creationId xmlns:a16="http://schemas.microsoft.com/office/drawing/2014/main" id="{3FCE41E9-C47C-417D-B99B-509178F6FDC5}"/>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38" name="Text Box 27">
          <a:extLst>
            <a:ext uri="{FF2B5EF4-FFF2-40B4-BE49-F238E27FC236}">
              <a16:creationId xmlns:a16="http://schemas.microsoft.com/office/drawing/2014/main" id="{A9CD685F-CE9F-4938-B71C-30F6A4369C62}"/>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39" name="Text Box 27">
          <a:extLst>
            <a:ext uri="{FF2B5EF4-FFF2-40B4-BE49-F238E27FC236}">
              <a16:creationId xmlns:a16="http://schemas.microsoft.com/office/drawing/2014/main" id="{2AA620CC-1475-4E41-AE97-6E341E87EF40}"/>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912678"/>
    <xdr:sp macro="" textlink="">
      <xdr:nvSpPr>
        <xdr:cNvPr id="40" name="Text Box 27">
          <a:extLst>
            <a:ext uri="{FF2B5EF4-FFF2-40B4-BE49-F238E27FC236}">
              <a16:creationId xmlns:a16="http://schemas.microsoft.com/office/drawing/2014/main" id="{D7DD0A51-DBA9-48E3-9766-1E82187DFD88}"/>
            </a:ext>
          </a:extLst>
        </xdr:cNvPr>
        <xdr:cNvSpPr txBox="1">
          <a:spLocks noChangeArrowheads="1"/>
        </xdr:cNvSpPr>
      </xdr:nvSpPr>
      <xdr:spPr bwMode="auto">
        <a:xfrm>
          <a:off x="624840" y="731520"/>
          <a:ext cx="95250" cy="891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912678"/>
    <xdr:sp macro="" textlink="">
      <xdr:nvSpPr>
        <xdr:cNvPr id="41" name="Text Box 27">
          <a:extLst>
            <a:ext uri="{FF2B5EF4-FFF2-40B4-BE49-F238E27FC236}">
              <a16:creationId xmlns:a16="http://schemas.microsoft.com/office/drawing/2014/main" id="{67594641-5E3C-499A-8760-9B15994FF718}"/>
            </a:ext>
          </a:extLst>
        </xdr:cNvPr>
        <xdr:cNvSpPr txBox="1">
          <a:spLocks noChangeArrowheads="1"/>
        </xdr:cNvSpPr>
      </xdr:nvSpPr>
      <xdr:spPr bwMode="auto">
        <a:xfrm>
          <a:off x="624840" y="731520"/>
          <a:ext cx="95250" cy="891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42" name="Text Box 27">
          <a:extLst>
            <a:ext uri="{FF2B5EF4-FFF2-40B4-BE49-F238E27FC236}">
              <a16:creationId xmlns:a16="http://schemas.microsoft.com/office/drawing/2014/main" id="{29C1D14D-A1A7-4AF6-85C6-334C5BA340C2}"/>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43" name="Text Box 27">
          <a:extLst>
            <a:ext uri="{FF2B5EF4-FFF2-40B4-BE49-F238E27FC236}">
              <a16:creationId xmlns:a16="http://schemas.microsoft.com/office/drawing/2014/main" id="{1AB07458-919C-48BA-9BD3-74AF38E93E89}"/>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44" name="Text Box 27">
          <a:extLst>
            <a:ext uri="{FF2B5EF4-FFF2-40B4-BE49-F238E27FC236}">
              <a16:creationId xmlns:a16="http://schemas.microsoft.com/office/drawing/2014/main" id="{21BF2D26-7D30-43DF-B801-5F1FD077EA97}"/>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45" name="Text Box 27">
          <a:extLst>
            <a:ext uri="{FF2B5EF4-FFF2-40B4-BE49-F238E27FC236}">
              <a16:creationId xmlns:a16="http://schemas.microsoft.com/office/drawing/2014/main" id="{D0B8897C-9C8E-4FB5-8BCC-FDCBCE1603C1}"/>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46" name="Text Box 27">
          <a:extLst>
            <a:ext uri="{FF2B5EF4-FFF2-40B4-BE49-F238E27FC236}">
              <a16:creationId xmlns:a16="http://schemas.microsoft.com/office/drawing/2014/main" id="{672DABE9-4989-4ABD-92CB-E485BAEE09D1}"/>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4727012"/>
    <xdr:sp macro="" textlink="">
      <xdr:nvSpPr>
        <xdr:cNvPr id="47" name="Text Box 27">
          <a:extLst>
            <a:ext uri="{FF2B5EF4-FFF2-40B4-BE49-F238E27FC236}">
              <a16:creationId xmlns:a16="http://schemas.microsoft.com/office/drawing/2014/main" id="{17D64C51-BE31-49F6-8375-BBB4ECA717D7}"/>
            </a:ext>
          </a:extLst>
        </xdr:cNvPr>
        <xdr:cNvSpPr txBox="1">
          <a:spLocks noChangeArrowheads="1"/>
        </xdr:cNvSpPr>
      </xdr:nvSpPr>
      <xdr:spPr bwMode="auto">
        <a:xfrm>
          <a:off x="624840" y="731520"/>
          <a:ext cx="95250" cy="14727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48" name="Text Box 27">
          <a:extLst>
            <a:ext uri="{FF2B5EF4-FFF2-40B4-BE49-F238E27FC236}">
              <a16:creationId xmlns:a16="http://schemas.microsoft.com/office/drawing/2014/main" id="{6C452AF7-99FD-4FC0-A66C-8BEA845DCF91}"/>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49" name="Text Box 27">
          <a:extLst>
            <a:ext uri="{FF2B5EF4-FFF2-40B4-BE49-F238E27FC236}">
              <a16:creationId xmlns:a16="http://schemas.microsoft.com/office/drawing/2014/main" id="{5DEBF2DF-0992-4BDB-842B-3D9913251FB0}"/>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50" name="Text Box 27">
          <a:extLst>
            <a:ext uri="{FF2B5EF4-FFF2-40B4-BE49-F238E27FC236}">
              <a16:creationId xmlns:a16="http://schemas.microsoft.com/office/drawing/2014/main" id="{3C40FE9A-1237-4ED6-A1B9-0A4C91AC4022}"/>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912678"/>
    <xdr:sp macro="" textlink="">
      <xdr:nvSpPr>
        <xdr:cNvPr id="51" name="Text Box 27">
          <a:extLst>
            <a:ext uri="{FF2B5EF4-FFF2-40B4-BE49-F238E27FC236}">
              <a16:creationId xmlns:a16="http://schemas.microsoft.com/office/drawing/2014/main" id="{0CCC93B4-8874-4EFC-98E3-98D0C6E960DA}"/>
            </a:ext>
          </a:extLst>
        </xdr:cNvPr>
        <xdr:cNvSpPr txBox="1">
          <a:spLocks noChangeArrowheads="1"/>
        </xdr:cNvSpPr>
      </xdr:nvSpPr>
      <xdr:spPr bwMode="auto">
        <a:xfrm>
          <a:off x="624840" y="731520"/>
          <a:ext cx="95250" cy="891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912678"/>
    <xdr:sp macro="" textlink="">
      <xdr:nvSpPr>
        <xdr:cNvPr id="52" name="Text Box 27">
          <a:extLst>
            <a:ext uri="{FF2B5EF4-FFF2-40B4-BE49-F238E27FC236}">
              <a16:creationId xmlns:a16="http://schemas.microsoft.com/office/drawing/2014/main" id="{F2B8EB39-DA39-46A1-9995-99417CB9E13E}"/>
            </a:ext>
          </a:extLst>
        </xdr:cNvPr>
        <xdr:cNvSpPr txBox="1">
          <a:spLocks noChangeArrowheads="1"/>
        </xdr:cNvSpPr>
      </xdr:nvSpPr>
      <xdr:spPr bwMode="auto">
        <a:xfrm>
          <a:off x="624840" y="731520"/>
          <a:ext cx="95250" cy="8912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53" name="Text Box 27">
          <a:extLst>
            <a:ext uri="{FF2B5EF4-FFF2-40B4-BE49-F238E27FC236}">
              <a16:creationId xmlns:a16="http://schemas.microsoft.com/office/drawing/2014/main" id="{43710B63-0E06-4082-8FDB-95EEED388DFF}"/>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54" name="Text Box 27">
          <a:extLst>
            <a:ext uri="{FF2B5EF4-FFF2-40B4-BE49-F238E27FC236}">
              <a16:creationId xmlns:a16="http://schemas.microsoft.com/office/drawing/2014/main" id="{D7B8180C-FC28-4BC1-9D41-110E7FF7330C}"/>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55" name="Text Box 27">
          <a:extLst>
            <a:ext uri="{FF2B5EF4-FFF2-40B4-BE49-F238E27FC236}">
              <a16:creationId xmlns:a16="http://schemas.microsoft.com/office/drawing/2014/main" id="{E4413BC3-2660-4DB5-B6C5-526A670B78C2}"/>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609600</xdr:colOff>
      <xdr:row>4</xdr:row>
      <xdr:rowOff>0</xdr:rowOff>
    </xdr:from>
    <xdr:ext cx="514350" cy="9197068"/>
    <xdr:sp macro="" textlink="">
      <xdr:nvSpPr>
        <xdr:cNvPr id="56" name="Text Box 27">
          <a:extLst>
            <a:ext uri="{FF2B5EF4-FFF2-40B4-BE49-F238E27FC236}">
              <a16:creationId xmlns:a16="http://schemas.microsoft.com/office/drawing/2014/main" id="{84FC9EE3-5A67-4164-9CF8-9231A4D95AF7}"/>
            </a:ext>
          </a:extLst>
        </xdr:cNvPr>
        <xdr:cNvSpPr txBox="1">
          <a:spLocks noChangeArrowheads="1"/>
        </xdr:cNvSpPr>
      </xdr:nvSpPr>
      <xdr:spPr bwMode="auto">
        <a:xfrm>
          <a:off x="609600" y="731520"/>
          <a:ext cx="514350" cy="9197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57" name="Text Box 27">
          <a:extLst>
            <a:ext uri="{FF2B5EF4-FFF2-40B4-BE49-F238E27FC236}">
              <a16:creationId xmlns:a16="http://schemas.microsoft.com/office/drawing/2014/main" id="{42B72C39-6B48-41F2-9B3B-A5C27F107C4F}"/>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58" name="Text Box 27">
          <a:extLst>
            <a:ext uri="{FF2B5EF4-FFF2-40B4-BE49-F238E27FC236}">
              <a16:creationId xmlns:a16="http://schemas.microsoft.com/office/drawing/2014/main" id="{9D814D0A-C676-48BD-9F5A-C2361B9FDCD6}"/>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59" name="Text Box 27">
          <a:extLst>
            <a:ext uri="{FF2B5EF4-FFF2-40B4-BE49-F238E27FC236}">
              <a16:creationId xmlns:a16="http://schemas.microsoft.com/office/drawing/2014/main" id="{77961374-E0B2-4DBC-A820-4B84B1EEF80D}"/>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60" name="Text Box 27">
          <a:extLst>
            <a:ext uri="{FF2B5EF4-FFF2-40B4-BE49-F238E27FC236}">
              <a16:creationId xmlns:a16="http://schemas.microsoft.com/office/drawing/2014/main" id="{EAA228A0-A507-489F-A2EF-68D6EF1D9F21}"/>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61" name="Text Box 27">
          <a:extLst>
            <a:ext uri="{FF2B5EF4-FFF2-40B4-BE49-F238E27FC236}">
              <a16:creationId xmlns:a16="http://schemas.microsoft.com/office/drawing/2014/main" id="{A8DC05C6-40E5-4A91-9CAB-D922E9E6A2BF}"/>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62" name="Text Box 27">
          <a:extLst>
            <a:ext uri="{FF2B5EF4-FFF2-40B4-BE49-F238E27FC236}">
              <a16:creationId xmlns:a16="http://schemas.microsoft.com/office/drawing/2014/main" id="{A952102D-1707-42CC-A22D-4AF75087A30A}"/>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63" name="Text Box 27">
          <a:extLst>
            <a:ext uri="{FF2B5EF4-FFF2-40B4-BE49-F238E27FC236}">
              <a16:creationId xmlns:a16="http://schemas.microsoft.com/office/drawing/2014/main" id="{DF9D2542-02B4-478D-895B-930FA37A5CC2}"/>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64" name="Text Box 27">
          <a:extLst>
            <a:ext uri="{FF2B5EF4-FFF2-40B4-BE49-F238E27FC236}">
              <a16:creationId xmlns:a16="http://schemas.microsoft.com/office/drawing/2014/main" id="{8611D128-51AC-4DC0-BC09-F595B47C1C8D}"/>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5040086"/>
    <xdr:sp macro="" textlink="">
      <xdr:nvSpPr>
        <xdr:cNvPr id="65" name="Text Box 27">
          <a:extLst>
            <a:ext uri="{FF2B5EF4-FFF2-40B4-BE49-F238E27FC236}">
              <a16:creationId xmlns:a16="http://schemas.microsoft.com/office/drawing/2014/main" id="{F47D50A3-92F6-47D3-90CB-E2438D3E4D41}"/>
            </a:ext>
          </a:extLst>
        </xdr:cNvPr>
        <xdr:cNvSpPr txBox="1">
          <a:spLocks noChangeArrowheads="1"/>
        </xdr:cNvSpPr>
      </xdr:nvSpPr>
      <xdr:spPr bwMode="auto">
        <a:xfrm>
          <a:off x="624840" y="731520"/>
          <a:ext cx="95250" cy="504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5040086"/>
    <xdr:sp macro="" textlink="">
      <xdr:nvSpPr>
        <xdr:cNvPr id="66" name="Text Box 27">
          <a:extLst>
            <a:ext uri="{FF2B5EF4-FFF2-40B4-BE49-F238E27FC236}">
              <a16:creationId xmlns:a16="http://schemas.microsoft.com/office/drawing/2014/main" id="{41C5C5B3-8B89-4C05-9E5C-67DE62BAE765}"/>
            </a:ext>
          </a:extLst>
        </xdr:cNvPr>
        <xdr:cNvSpPr txBox="1">
          <a:spLocks noChangeArrowheads="1"/>
        </xdr:cNvSpPr>
      </xdr:nvSpPr>
      <xdr:spPr bwMode="auto">
        <a:xfrm>
          <a:off x="624840" y="731520"/>
          <a:ext cx="95250" cy="504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67" name="Text Box 27">
          <a:extLst>
            <a:ext uri="{FF2B5EF4-FFF2-40B4-BE49-F238E27FC236}">
              <a16:creationId xmlns:a16="http://schemas.microsoft.com/office/drawing/2014/main" id="{E4C33097-947C-4A7E-9442-BF39A59E9E33}"/>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68" name="Text Box 27">
          <a:extLst>
            <a:ext uri="{FF2B5EF4-FFF2-40B4-BE49-F238E27FC236}">
              <a16:creationId xmlns:a16="http://schemas.microsoft.com/office/drawing/2014/main" id="{28F17D7C-BC2F-4D2E-877E-784ED0BD8289}"/>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69" name="Text Box 27">
          <a:extLst>
            <a:ext uri="{FF2B5EF4-FFF2-40B4-BE49-F238E27FC236}">
              <a16:creationId xmlns:a16="http://schemas.microsoft.com/office/drawing/2014/main" id="{B253532D-EA6C-47EF-A634-BA1E31F3E8B6}"/>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609600</xdr:colOff>
      <xdr:row>4</xdr:row>
      <xdr:rowOff>0</xdr:rowOff>
    </xdr:from>
    <xdr:ext cx="514350" cy="9206593"/>
    <xdr:sp macro="" textlink="">
      <xdr:nvSpPr>
        <xdr:cNvPr id="70" name="Text Box 27">
          <a:extLst>
            <a:ext uri="{FF2B5EF4-FFF2-40B4-BE49-F238E27FC236}">
              <a16:creationId xmlns:a16="http://schemas.microsoft.com/office/drawing/2014/main" id="{5979541F-8C2D-429B-95CB-70BF663834B5}"/>
            </a:ext>
          </a:extLst>
        </xdr:cNvPr>
        <xdr:cNvSpPr txBox="1">
          <a:spLocks noChangeArrowheads="1"/>
        </xdr:cNvSpPr>
      </xdr:nvSpPr>
      <xdr:spPr bwMode="auto">
        <a:xfrm>
          <a:off x="609600" y="731520"/>
          <a:ext cx="514350" cy="9206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71" name="Text Box 27">
          <a:extLst>
            <a:ext uri="{FF2B5EF4-FFF2-40B4-BE49-F238E27FC236}">
              <a16:creationId xmlns:a16="http://schemas.microsoft.com/office/drawing/2014/main" id="{78796543-65B9-4E48-9E78-29CF4BD3B533}"/>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72" name="Text Box 27">
          <a:extLst>
            <a:ext uri="{FF2B5EF4-FFF2-40B4-BE49-F238E27FC236}">
              <a16:creationId xmlns:a16="http://schemas.microsoft.com/office/drawing/2014/main" id="{C040C8CF-FBA3-48A4-9200-B32272B4ECEF}"/>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73" name="Text Box 27">
          <a:extLst>
            <a:ext uri="{FF2B5EF4-FFF2-40B4-BE49-F238E27FC236}">
              <a16:creationId xmlns:a16="http://schemas.microsoft.com/office/drawing/2014/main" id="{EF4A9D13-2635-46A9-AF9A-B0A8982E55F2}"/>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74" name="Text Box 27">
          <a:extLst>
            <a:ext uri="{FF2B5EF4-FFF2-40B4-BE49-F238E27FC236}">
              <a16:creationId xmlns:a16="http://schemas.microsoft.com/office/drawing/2014/main" id="{6F2A1104-6F5F-4306-A2D2-E95BC25C24E7}"/>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75" name="Text Box 27">
          <a:extLst>
            <a:ext uri="{FF2B5EF4-FFF2-40B4-BE49-F238E27FC236}">
              <a16:creationId xmlns:a16="http://schemas.microsoft.com/office/drawing/2014/main" id="{5C12ECE2-DF3B-4A00-A2A8-2F7D64AE9965}"/>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76" name="Text Box 27">
          <a:extLst>
            <a:ext uri="{FF2B5EF4-FFF2-40B4-BE49-F238E27FC236}">
              <a16:creationId xmlns:a16="http://schemas.microsoft.com/office/drawing/2014/main" id="{3862D93C-5EDD-4F53-A282-5F7E522069A9}"/>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77" name="Text Box 27">
          <a:extLst>
            <a:ext uri="{FF2B5EF4-FFF2-40B4-BE49-F238E27FC236}">
              <a16:creationId xmlns:a16="http://schemas.microsoft.com/office/drawing/2014/main" id="{6FADEDE0-0475-4EF0-A5C3-F761CA53B503}"/>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78" name="Text Box 27">
          <a:extLst>
            <a:ext uri="{FF2B5EF4-FFF2-40B4-BE49-F238E27FC236}">
              <a16:creationId xmlns:a16="http://schemas.microsoft.com/office/drawing/2014/main" id="{2126D931-9EA4-4588-B372-F75486F8AB70}"/>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5040086"/>
    <xdr:sp macro="" textlink="">
      <xdr:nvSpPr>
        <xdr:cNvPr id="79" name="Text Box 27">
          <a:extLst>
            <a:ext uri="{FF2B5EF4-FFF2-40B4-BE49-F238E27FC236}">
              <a16:creationId xmlns:a16="http://schemas.microsoft.com/office/drawing/2014/main" id="{18CEBCF3-C8D2-4503-8D41-7D949EF2347F}"/>
            </a:ext>
          </a:extLst>
        </xdr:cNvPr>
        <xdr:cNvSpPr txBox="1">
          <a:spLocks noChangeArrowheads="1"/>
        </xdr:cNvSpPr>
      </xdr:nvSpPr>
      <xdr:spPr bwMode="auto">
        <a:xfrm>
          <a:off x="624840" y="731520"/>
          <a:ext cx="95250" cy="504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5040086"/>
    <xdr:sp macro="" textlink="">
      <xdr:nvSpPr>
        <xdr:cNvPr id="80" name="Text Box 27">
          <a:extLst>
            <a:ext uri="{FF2B5EF4-FFF2-40B4-BE49-F238E27FC236}">
              <a16:creationId xmlns:a16="http://schemas.microsoft.com/office/drawing/2014/main" id="{E26632D1-4EEE-4ED6-AE1B-F1B97BB60363}"/>
            </a:ext>
          </a:extLst>
        </xdr:cNvPr>
        <xdr:cNvSpPr txBox="1">
          <a:spLocks noChangeArrowheads="1"/>
        </xdr:cNvSpPr>
      </xdr:nvSpPr>
      <xdr:spPr bwMode="auto">
        <a:xfrm>
          <a:off x="624840" y="731520"/>
          <a:ext cx="95250" cy="504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81" name="Text Box 27">
          <a:extLst>
            <a:ext uri="{FF2B5EF4-FFF2-40B4-BE49-F238E27FC236}">
              <a16:creationId xmlns:a16="http://schemas.microsoft.com/office/drawing/2014/main" id="{777461C6-4C81-4497-940B-12E967A7FEB5}"/>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82" name="Text Box 27">
          <a:extLst>
            <a:ext uri="{FF2B5EF4-FFF2-40B4-BE49-F238E27FC236}">
              <a16:creationId xmlns:a16="http://schemas.microsoft.com/office/drawing/2014/main" id="{BA30584A-D382-40BA-B6B9-9509B6A6BBC7}"/>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83" name="Text Box 27">
          <a:extLst>
            <a:ext uri="{FF2B5EF4-FFF2-40B4-BE49-F238E27FC236}">
              <a16:creationId xmlns:a16="http://schemas.microsoft.com/office/drawing/2014/main" id="{5544B8C4-FDF6-4B4C-A192-D649EDBD4AC8}"/>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84" name="Text Box 27">
          <a:extLst>
            <a:ext uri="{FF2B5EF4-FFF2-40B4-BE49-F238E27FC236}">
              <a16:creationId xmlns:a16="http://schemas.microsoft.com/office/drawing/2014/main" id="{6864BE1B-C428-40FF-AA0F-C0899BFFB869}"/>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85" name="Text Box 27">
          <a:extLst>
            <a:ext uri="{FF2B5EF4-FFF2-40B4-BE49-F238E27FC236}">
              <a16:creationId xmlns:a16="http://schemas.microsoft.com/office/drawing/2014/main" id="{242B1B86-ECA2-4453-B072-4E9BDDC6C261}"/>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86" name="Text Box 27">
          <a:extLst>
            <a:ext uri="{FF2B5EF4-FFF2-40B4-BE49-F238E27FC236}">
              <a16:creationId xmlns:a16="http://schemas.microsoft.com/office/drawing/2014/main" id="{A870A7C4-D85D-452D-9B2F-BC78B36C84CA}"/>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87" name="Text Box 27">
          <a:extLst>
            <a:ext uri="{FF2B5EF4-FFF2-40B4-BE49-F238E27FC236}">
              <a16:creationId xmlns:a16="http://schemas.microsoft.com/office/drawing/2014/main" id="{58772D52-6CF2-457B-AD59-A2B74079ED21}"/>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88" name="Text Box 27">
          <a:extLst>
            <a:ext uri="{FF2B5EF4-FFF2-40B4-BE49-F238E27FC236}">
              <a16:creationId xmlns:a16="http://schemas.microsoft.com/office/drawing/2014/main" id="{92CB2738-5766-4D88-A9C1-D3C593157A7C}"/>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89" name="Text Box 27">
          <a:extLst>
            <a:ext uri="{FF2B5EF4-FFF2-40B4-BE49-F238E27FC236}">
              <a16:creationId xmlns:a16="http://schemas.microsoft.com/office/drawing/2014/main" id="{912280EB-1004-4088-B024-F07DFF2D3C0B}"/>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90" name="Text Box 27">
          <a:extLst>
            <a:ext uri="{FF2B5EF4-FFF2-40B4-BE49-F238E27FC236}">
              <a16:creationId xmlns:a16="http://schemas.microsoft.com/office/drawing/2014/main" id="{7D3D9234-B32A-4CFF-A571-D24DC42D1926}"/>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91" name="Text Box 27">
          <a:extLst>
            <a:ext uri="{FF2B5EF4-FFF2-40B4-BE49-F238E27FC236}">
              <a16:creationId xmlns:a16="http://schemas.microsoft.com/office/drawing/2014/main" id="{FF622E76-9B05-4474-89B5-D8EDA52D7C93}"/>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5040086"/>
    <xdr:sp macro="" textlink="">
      <xdr:nvSpPr>
        <xdr:cNvPr id="92" name="Text Box 27">
          <a:extLst>
            <a:ext uri="{FF2B5EF4-FFF2-40B4-BE49-F238E27FC236}">
              <a16:creationId xmlns:a16="http://schemas.microsoft.com/office/drawing/2014/main" id="{DB337150-9206-4B76-9F9A-91DF22DE397C}"/>
            </a:ext>
          </a:extLst>
        </xdr:cNvPr>
        <xdr:cNvSpPr txBox="1">
          <a:spLocks noChangeArrowheads="1"/>
        </xdr:cNvSpPr>
      </xdr:nvSpPr>
      <xdr:spPr bwMode="auto">
        <a:xfrm>
          <a:off x="624840" y="731520"/>
          <a:ext cx="95250" cy="504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5040086"/>
    <xdr:sp macro="" textlink="">
      <xdr:nvSpPr>
        <xdr:cNvPr id="93" name="Text Box 27">
          <a:extLst>
            <a:ext uri="{FF2B5EF4-FFF2-40B4-BE49-F238E27FC236}">
              <a16:creationId xmlns:a16="http://schemas.microsoft.com/office/drawing/2014/main" id="{227E139D-58E7-4D23-ACB6-D73AF7E87929}"/>
            </a:ext>
          </a:extLst>
        </xdr:cNvPr>
        <xdr:cNvSpPr txBox="1">
          <a:spLocks noChangeArrowheads="1"/>
        </xdr:cNvSpPr>
      </xdr:nvSpPr>
      <xdr:spPr bwMode="auto">
        <a:xfrm>
          <a:off x="624840" y="731520"/>
          <a:ext cx="95250" cy="504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94" name="Text Box 27">
          <a:extLst>
            <a:ext uri="{FF2B5EF4-FFF2-40B4-BE49-F238E27FC236}">
              <a16:creationId xmlns:a16="http://schemas.microsoft.com/office/drawing/2014/main" id="{34A66FE5-5B80-496B-85FB-9953E76E997B}"/>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95" name="Text Box 27">
          <a:extLst>
            <a:ext uri="{FF2B5EF4-FFF2-40B4-BE49-F238E27FC236}">
              <a16:creationId xmlns:a16="http://schemas.microsoft.com/office/drawing/2014/main" id="{3A59D125-45B3-4E03-9ED2-B589B91CBDBA}"/>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96" name="Text Box 27">
          <a:extLst>
            <a:ext uri="{FF2B5EF4-FFF2-40B4-BE49-F238E27FC236}">
              <a16:creationId xmlns:a16="http://schemas.microsoft.com/office/drawing/2014/main" id="{75FEBF83-0520-4A50-8F9A-01003D094A5E}"/>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97" name="Text Box 27">
          <a:extLst>
            <a:ext uri="{FF2B5EF4-FFF2-40B4-BE49-F238E27FC236}">
              <a16:creationId xmlns:a16="http://schemas.microsoft.com/office/drawing/2014/main" id="{7C4FBF46-622D-4139-A2F1-F8E3855FA224}"/>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98" name="Text Box 27">
          <a:extLst>
            <a:ext uri="{FF2B5EF4-FFF2-40B4-BE49-F238E27FC236}">
              <a16:creationId xmlns:a16="http://schemas.microsoft.com/office/drawing/2014/main" id="{A0BB0040-448E-4A65-BEA8-8DC5CA73FA91}"/>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99" name="Text Box 27">
          <a:extLst>
            <a:ext uri="{FF2B5EF4-FFF2-40B4-BE49-F238E27FC236}">
              <a16:creationId xmlns:a16="http://schemas.microsoft.com/office/drawing/2014/main" id="{DE325D28-089B-4424-A504-7A99458F6EBF}"/>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100" name="Text Box 27">
          <a:extLst>
            <a:ext uri="{FF2B5EF4-FFF2-40B4-BE49-F238E27FC236}">
              <a16:creationId xmlns:a16="http://schemas.microsoft.com/office/drawing/2014/main" id="{FB443C3B-EDEF-4A57-BDD3-75977BFAAAEC}"/>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8688160"/>
    <xdr:sp macro="" textlink="">
      <xdr:nvSpPr>
        <xdr:cNvPr id="101" name="Text Box 27">
          <a:extLst>
            <a:ext uri="{FF2B5EF4-FFF2-40B4-BE49-F238E27FC236}">
              <a16:creationId xmlns:a16="http://schemas.microsoft.com/office/drawing/2014/main" id="{4F840167-1B21-4033-85C3-8977580DCA0C}"/>
            </a:ext>
          </a:extLst>
        </xdr:cNvPr>
        <xdr:cNvSpPr txBox="1">
          <a:spLocks noChangeArrowheads="1"/>
        </xdr:cNvSpPr>
      </xdr:nvSpPr>
      <xdr:spPr bwMode="auto">
        <a:xfrm>
          <a:off x="624840" y="731520"/>
          <a:ext cx="95250" cy="868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102" name="Text Box 27">
          <a:extLst>
            <a:ext uri="{FF2B5EF4-FFF2-40B4-BE49-F238E27FC236}">
              <a16:creationId xmlns:a16="http://schemas.microsoft.com/office/drawing/2014/main" id="{727A8E00-1B71-4DD8-910D-FEAC907B1F38}"/>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103" name="Text Box 27">
          <a:extLst>
            <a:ext uri="{FF2B5EF4-FFF2-40B4-BE49-F238E27FC236}">
              <a16:creationId xmlns:a16="http://schemas.microsoft.com/office/drawing/2014/main" id="{E652B026-E34B-425E-8CC3-E0076D9111EF}"/>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190500"/>
    <xdr:sp macro="" textlink="">
      <xdr:nvSpPr>
        <xdr:cNvPr id="104" name="Text Box 27">
          <a:extLst>
            <a:ext uri="{FF2B5EF4-FFF2-40B4-BE49-F238E27FC236}">
              <a16:creationId xmlns:a16="http://schemas.microsoft.com/office/drawing/2014/main" id="{F004DEB1-CF3E-49CA-8681-2550E55963CF}"/>
            </a:ext>
          </a:extLst>
        </xdr:cNvPr>
        <xdr:cNvSpPr txBox="1">
          <a:spLocks noChangeArrowheads="1"/>
        </xdr:cNvSpPr>
      </xdr:nvSpPr>
      <xdr:spPr bwMode="auto">
        <a:xfrm>
          <a:off x="624840" y="7315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5040086"/>
    <xdr:sp macro="" textlink="">
      <xdr:nvSpPr>
        <xdr:cNvPr id="105" name="Text Box 27">
          <a:extLst>
            <a:ext uri="{FF2B5EF4-FFF2-40B4-BE49-F238E27FC236}">
              <a16:creationId xmlns:a16="http://schemas.microsoft.com/office/drawing/2014/main" id="{832F0790-1042-4CCE-A02C-1ED3497ECB81}"/>
            </a:ext>
          </a:extLst>
        </xdr:cNvPr>
        <xdr:cNvSpPr txBox="1">
          <a:spLocks noChangeArrowheads="1"/>
        </xdr:cNvSpPr>
      </xdr:nvSpPr>
      <xdr:spPr bwMode="auto">
        <a:xfrm>
          <a:off x="624840" y="731520"/>
          <a:ext cx="95250" cy="504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4</xdr:row>
      <xdr:rowOff>0</xdr:rowOff>
    </xdr:from>
    <xdr:ext cx="95250" cy="5040086"/>
    <xdr:sp macro="" textlink="">
      <xdr:nvSpPr>
        <xdr:cNvPr id="106" name="Text Box 27">
          <a:extLst>
            <a:ext uri="{FF2B5EF4-FFF2-40B4-BE49-F238E27FC236}">
              <a16:creationId xmlns:a16="http://schemas.microsoft.com/office/drawing/2014/main" id="{5DBDA14F-8375-4A96-B9E6-90135C166723}"/>
            </a:ext>
          </a:extLst>
        </xdr:cNvPr>
        <xdr:cNvSpPr txBox="1">
          <a:spLocks noChangeArrowheads="1"/>
        </xdr:cNvSpPr>
      </xdr:nvSpPr>
      <xdr:spPr bwMode="auto">
        <a:xfrm>
          <a:off x="624840" y="731520"/>
          <a:ext cx="95250" cy="504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3228975</xdr:colOff>
      <xdr:row>5</xdr:row>
      <xdr:rowOff>0</xdr:rowOff>
    </xdr:from>
    <xdr:to>
      <xdr:col>2</xdr:col>
      <xdr:colOff>9525</xdr:colOff>
      <xdr:row>6</xdr:row>
      <xdr:rowOff>0</xdr:rowOff>
    </xdr:to>
    <xdr:pic>
      <xdr:nvPicPr>
        <xdr:cNvPr id="2" name="Picture 2087" descr="j0105188"/>
        <xdr:cNvPicPr>
          <a:picLocks noChangeAspect="1" noChangeArrowheads="1"/>
        </xdr:cNvPicPr>
      </xdr:nvPicPr>
      <xdr:blipFill>
        <a:blip xmlns:r="http://schemas.openxmlformats.org/officeDocument/2006/relationships" r:embed="rId1" cstate="print"/>
        <a:srcRect/>
        <a:stretch>
          <a:fillRect/>
        </a:stretch>
      </xdr:blipFill>
      <xdr:spPr bwMode="auto">
        <a:xfrm>
          <a:off x="1247775" y="914400"/>
          <a:ext cx="11430" cy="18288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7</xdr:row>
      <xdr:rowOff>0</xdr:rowOff>
    </xdr:from>
    <xdr:ext cx="95250" cy="15181640"/>
    <xdr:sp macro="" textlink="">
      <xdr:nvSpPr>
        <xdr:cNvPr id="2" name="Text Box 27">
          <a:extLst>
            <a:ext uri="{FF2B5EF4-FFF2-40B4-BE49-F238E27FC236}">
              <a16:creationId xmlns:a16="http://schemas.microsoft.com/office/drawing/2014/main" id="{F8B3680E-9983-496F-95DE-F0EF6DD3D12D}"/>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3" name="Text Box 27">
          <a:extLst>
            <a:ext uri="{FF2B5EF4-FFF2-40B4-BE49-F238E27FC236}">
              <a16:creationId xmlns:a16="http://schemas.microsoft.com/office/drawing/2014/main" id="{4D3D1A83-A61F-4167-929D-9EA0E9BF47D0}"/>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4" name="Text Box 27">
          <a:extLst>
            <a:ext uri="{FF2B5EF4-FFF2-40B4-BE49-F238E27FC236}">
              <a16:creationId xmlns:a16="http://schemas.microsoft.com/office/drawing/2014/main" id="{A1B3BC04-A9C7-436C-BEE8-20D189D92961}"/>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609600</xdr:colOff>
      <xdr:row>7</xdr:row>
      <xdr:rowOff>0</xdr:rowOff>
    </xdr:from>
    <xdr:ext cx="514350" cy="15893365"/>
    <xdr:sp macro="" textlink="">
      <xdr:nvSpPr>
        <xdr:cNvPr id="5" name="Text Box 27">
          <a:extLst>
            <a:ext uri="{FF2B5EF4-FFF2-40B4-BE49-F238E27FC236}">
              <a16:creationId xmlns:a16="http://schemas.microsoft.com/office/drawing/2014/main" id="{5F04F5E6-B882-42FE-80D7-9DDCCDB3FACC}"/>
            </a:ext>
          </a:extLst>
        </xdr:cNvPr>
        <xdr:cNvSpPr txBox="1">
          <a:spLocks noChangeArrowheads="1"/>
        </xdr:cNvSpPr>
      </xdr:nvSpPr>
      <xdr:spPr bwMode="auto">
        <a:xfrm>
          <a:off x="609600" y="1280160"/>
          <a:ext cx="514350" cy="1589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6" name="Text Box 27">
          <a:extLst>
            <a:ext uri="{FF2B5EF4-FFF2-40B4-BE49-F238E27FC236}">
              <a16:creationId xmlns:a16="http://schemas.microsoft.com/office/drawing/2014/main" id="{CC32C1DC-D1E9-4B36-835B-7E369835807F}"/>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7" name="Text Box 27">
          <a:extLst>
            <a:ext uri="{FF2B5EF4-FFF2-40B4-BE49-F238E27FC236}">
              <a16:creationId xmlns:a16="http://schemas.microsoft.com/office/drawing/2014/main" id="{DEFA6A56-3C01-493A-B7E1-FC0FB6291507}"/>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8" name="Text Box 27">
          <a:extLst>
            <a:ext uri="{FF2B5EF4-FFF2-40B4-BE49-F238E27FC236}">
              <a16:creationId xmlns:a16="http://schemas.microsoft.com/office/drawing/2014/main" id="{BE5E6303-851C-4A9E-BCC8-E594D3D14656}"/>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9" name="Text Box 27">
          <a:extLst>
            <a:ext uri="{FF2B5EF4-FFF2-40B4-BE49-F238E27FC236}">
              <a16:creationId xmlns:a16="http://schemas.microsoft.com/office/drawing/2014/main" id="{778C8182-EB66-4ACA-BF06-E0A3B156CBE3}"/>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10" name="Text Box 27">
          <a:extLst>
            <a:ext uri="{FF2B5EF4-FFF2-40B4-BE49-F238E27FC236}">
              <a16:creationId xmlns:a16="http://schemas.microsoft.com/office/drawing/2014/main" id="{CB6A7847-9BDA-43D8-B4AC-EFA1FA179BA6}"/>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11" name="Text Box 27">
          <a:extLst>
            <a:ext uri="{FF2B5EF4-FFF2-40B4-BE49-F238E27FC236}">
              <a16:creationId xmlns:a16="http://schemas.microsoft.com/office/drawing/2014/main" id="{0EC8C14F-1B9F-42FD-B9FA-305B29FEC773}"/>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12" name="Text Box 27">
          <a:extLst>
            <a:ext uri="{FF2B5EF4-FFF2-40B4-BE49-F238E27FC236}">
              <a16:creationId xmlns:a16="http://schemas.microsoft.com/office/drawing/2014/main" id="{5940E216-B43E-401A-9E1B-BB4C0A01968D}"/>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13" name="Text Box 27">
          <a:extLst>
            <a:ext uri="{FF2B5EF4-FFF2-40B4-BE49-F238E27FC236}">
              <a16:creationId xmlns:a16="http://schemas.microsoft.com/office/drawing/2014/main" id="{07384CC9-D49C-4260-8726-65B64616645B}"/>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9115821"/>
    <xdr:sp macro="" textlink="">
      <xdr:nvSpPr>
        <xdr:cNvPr id="14" name="Text Box 27">
          <a:extLst>
            <a:ext uri="{FF2B5EF4-FFF2-40B4-BE49-F238E27FC236}">
              <a16:creationId xmlns:a16="http://schemas.microsoft.com/office/drawing/2014/main" id="{8C4EB866-9A1F-4961-AAC8-5BFBCD326CC8}"/>
            </a:ext>
          </a:extLst>
        </xdr:cNvPr>
        <xdr:cNvSpPr txBox="1">
          <a:spLocks noChangeArrowheads="1"/>
        </xdr:cNvSpPr>
      </xdr:nvSpPr>
      <xdr:spPr bwMode="auto">
        <a:xfrm>
          <a:off x="624840" y="1463040"/>
          <a:ext cx="95250" cy="9115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9115821"/>
    <xdr:sp macro="" textlink="">
      <xdr:nvSpPr>
        <xdr:cNvPr id="15" name="Text Box 27">
          <a:extLst>
            <a:ext uri="{FF2B5EF4-FFF2-40B4-BE49-F238E27FC236}">
              <a16:creationId xmlns:a16="http://schemas.microsoft.com/office/drawing/2014/main" id="{CDCA7B68-B979-4EBD-A43C-47D73CC92C15}"/>
            </a:ext>
          </a:extLst>
        </xdr:cNvPr>
        <xdr:cNvSpPr txBox="1">
          <a:spLocks noChangeArrowheads="1"/>
        </xdr:cNvSpPr>
      </xdr:nvSpPr>
      <xdr:spPr bwMode="auto">
        <a:xfrm>
          <a:off x="624840" y="1463040"/>
          <a:ext cx="95250" cy="9115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16" name="Text Box 27">
          <a:extLst>
            <a:ext uri="{FF2B5EF4-FFF2-40B4-BE49-F238E27FC236}">
              <a16:creationId xmlns:a16="http://schemas.microsoft.com/office/drawing/2014/main" id="{A5980769-CAE7-4503-A38A-527ABCE13FCE}"/>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17" name="Text Box 27">
          <a:extLst>
            <a:ext uri="{FF2B5EF4-FFF2-40B4-BE49-F238E27FC236}">
              <a16:creationId xmlns:a16="http://schemas.microsoft.com/office/drawing/2014/main" id="{1FEDB0A0-F973-49BC-A38F-4A2F08303EB4}"/>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18" name="Text Box 27">
          <a:extLst>
            <a:ext uri="{FF2B5EF4-FFF2-40B4-BE49-F238E27FC236}">
              <a16:creationId xmlns:a16="http://schemas.microsoft.com/office/drawing/2014/main" id="{94485118-8A18-4A7F-AAE5-B45F8B41D667}"/>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19" name="Text Box 27">
          <a:extLst>
            <a:ext uri="{FF2B5EF4-FFF2-40B4-BE49-F238E27FC236}">
              <a16:creationId xmlns:a16="http://schemas.microsoft.com/office/drawing/2014/main" id="{9FE44BF8-B60B-418B-BFE6-8A3279143CE2}"/>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20" name="Text Box 27">
          <a:extLst>
            <a:ext uri="{FF2B5EF4-FFF2-40B4-BE49-F238E27FC236}">
              <a16:creationId xmlns:a16="http://schemas.microsoft.com/office/drawing/2014/main" id="{CE4E2AFB-7F44-4AD0-A5B0-24A6314F97CA}"/>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21" name="Text Box 27">
          <a:extLst>
            <a:ext uri="{FF2B5EF4-FFF2-40B4-BE49-F238E27FC236}">
              <a16:creationId xmlns:a16="http://schemas.microsoft.com/office/drawing/2014/main" id="{FB94DD74-3FE0-44DA-822F-F1D1883BDD17}"/>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22" name="Text Box 27">
          <a:extLst>
            <a:ext uri="{FF2B5EF4-FFF2-40B4-BE49-F238E27FC236}">
              <a16:creationId xmlns:a16="http://schemas.microsoft.com/office/drawing/2014/main" id="{CDFD0AEF-9039-4D15-99FA-633C0426AE3E}"/>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23" name="Text Box 27">
          <a:extLst>
            <a:ext uri="{FF2B5EF4-FFF2-40B4-BE49-F238E27FC236}">
              <a16:creationId xmlns:a16="http://schemas.microsoft.com/office/drawing/2014/main" id="{D4ABB3D9-39A2-497B-9C5D-9816407260F2}"/>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24" name="Text Box 27">
          <a:extLst>
            <a:ext uri="{FF2B5EF4-FFF2-40B4-BE49-F238E27FC236}">
              <a16:creationId xmlns:a16="http://schemas.microsoft.com/office/drawing/2014/main" id="{4E530F14-2E24-4B69-B0BC-A154F84A9E21}"/>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25" name="Text Box 27">
          <a:extLst>
            <a:ext uri="{FF2B5EF4-FFF2-40B4-BE49-F238E27FC236}">
              <a16:creationId xmlns:a16="http://schemas.microsoft.com/office/drawing/2014/main" id="{93A0BE27-395F-4820-810C-8C5EEDF45FFD}"/>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26" name="Text Box 27">
          <a:extLst>
            <a:ext uri="{FF2B5EF4-FFF2-40B4-BE49-F238E27FC236}">
              <a16:creationId xmlns:a16="http://schemas.microsoft.com/office/drawing/2014/main" id="{94994572-0E0B-4FEC-AD62-1AE8CCE5250C}"/>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9115821"/>
    <xdr:sp macro="" textlink="">
      <xdr:nvSpPr>
        <xdr:cNvPr id="27" name="Text Box 27">
          <a:extLst>
            <a:ext uri="{FF2B5EF4-FFF2-40B4-BE49-F238E27FC236}">
              <a16:creationId xmlns:a16="http://schemas.microsoft.com/office/drawing/2014/main" id="{E91A1490-5950-46EA-948D-7CAFB9F3D698}"/>
            </a:ext>
          </a:extLst>
        </xdr:cNvPr>
        <xdr:cNvSpPr txBox="1">
          <a:spLocks noChangeArrowheads="1"/>
        </xdr:cNvSpPr>
      </xdr:nvSpPr>
      <xdr:spPr bwMode="auto">
        <a:xfrm>
          <a:off x="624840" y="1463040"/>
          <a:ext cx="95250" cy="9115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9115821"/>
    <xdr:sp macro="" textlink="">
      <xdr:nvSpPr>
        <xdr:cNvPr id="28" name="Text Box 27">
          <a:extLst>
            <a:ext uri="{FF2B5EF4-FFF2-40B4-BE49-F238E27FC236}">
              <a16:creationId xmlns:a16="http://schemas.microsoft.com/office/drawing/2014/main" id="{65983969-533B-4CF8-B20C-9318C7044526}"/>
            </a:ext>
          </a:extLst>
        </xdr:cNvPr>
        <xdr:cNvSpPr txBox="1">
          <a:spLocks noChangeArrowheads="1"/>
        </xdr:cNvSpPr>
      </xdr:nvSpPr>
      <xdr:spPr bwMode="auto">
        <a:xfrm>
          <a:off x="624840" y="1463040"/>
          <a:ext cx="95250" cy="9115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29" name="Text Box 27">
          <a:extLst>
            <a:ext uri="{FF2B5EF4-FFF2-40B4-BE49-F238E27FC236}">
              <a16:creationId xmlns:a16="http://schemas.microsoft.com/office/drawing/2014/main" id="{412FDFED-2B4F-42B5-BE11-701ED7C002F8}"/>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30" name="Text Box 27">
          <a:extLst>
            <a:ext uri="{FF2B5EF4-FFF2-40B4-BE49-F238E27FC236}">
              <a16:creationId xmlns:a16="http://schemas.microsoft.com/office/drawing/2014/main" id="{CF6E3F7F-2690-4EEB-9694-57496FF9A259}"/>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31" name="Text Box 27">
          <a:extLst>
            <a:ext uri="{FF2B5EF4-FFF2-40B4-BE49-F238E27FC236}">
              <a16:creationId xmlns:a16="http://schemas.microsoft.com/office/drawing/2014/main" id="{6FF24CF5-6EB7-4400-83F7-9634E88B8732}"/>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32" name="Text Box 27">
          <a:extLst>
            <a:ext uri="{FF2B5EF4-FFF2-40B4-BE49-F238E27FC236}">
              <a16:creationId xmlns:a16="http://schemas.microsoft.com/office/drawing/2014/main" id="{56F0B0FD-38E9-4C8A-8142-DE2B63694578}"/>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33" name="Text Box 27">
          <a:extLst>
            <a:ext uri="{FF2B5EF4-FFF2-40B4-BE49-F238E27FC236}">
              <a16:creationId xmlns:a16="http://schemas.microsoft.com/office/drawing/2014/main" id="{C7D164A9-EF73-4DD4-91D6-C06907C4CCED}"/>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34" name="Text Box 27">
          <a:extLst>
            <a:ext uri="{FF2B5EF4-FFF2-40B4-BE49-F238E27FC236}">
              <a16:creationId xmlns:a16="http://schemas.microsoft.com/office/drawing/2014/main" id="{CD8FA717-395E-42BC-B90F-22FC36290722}"/>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35" name="Text Box 27">
          <a:extLst>
            <a:ext uri="{FF2B5EF4-FFF2-40B4-BE49-F238E27FC236}">
              <a16:creationId xmlns:a16="http://schemas.microsoft.com/office/drawing/2014/main" id="{4FF13277-E689-4A9C-A8AA-7D42828A0D85}"/>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36" name="Text Box 27">
          <a:extLst>
            <a:ext uri="{FF2B5EF4-FFF2-40B4-BE49-F238E27FC236}">
              <a16:creationId xmlns:a16="http://schemas.microsoft.com/office/drawing/2014/main" id="{6B7BF819-6799-4426-B5B4-217937E449AB}"/>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37" name="Text Box 27">
          <a:extLst>
            <a:ext uri="{FF2B5EF4-FFF2-40B4-BE49-F238E27FC236}">
              <a16:creationId xmlns:a16="http://schemas.microsoft.com/office/drawing/2014/main" id="{3FCE41E9-C47C-417D-B99B-509178F6FDC5}"/>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38" name="Text Box 27">
          <a:extLst>
            <a:ext uri="{FF2B5EF4-FFF2-40B4-BE49-F238E27FC236}">
              <a16:creationId xmlns:a16="http://schemas.microsoft.com/office/drawing/2014/main" id="{A9CD685F-CE9F-4938-B71C-30F6A4369C62}"/>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39" name="Text Box 27">
          <a:extLst>
            <a:ext uri="{FF2B5EF4-FFF2-40B4-BE49-F238E27FC236}">
              <a16:creationId xmlns:a16="http://schemas.microsoft.com/office/drawing/2014/main" id="{2AA620CC-1475-4E41-AE97-6E341E87EF40}"/>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9115821"/>
    <xdr:sp macro="" textlink="">
      <xdr:nvSpPr>
        <xdr:cNvPr id="40" name="Text Box 27">
          <a:extLst>
            <a:ext uri="{FF2B5EF4-FFF2-40B4-BE49-F238E27FC236}">
              <a16:creationId xmlns:a16="http://schemas.microsoft.com/office/drawing/2014/main" id="{D7DD0A51-DBA9-48E3-9766-1E82187DFD88}"/>
            </a:ext>
          </a:extLst>
        </xdr:cNvPr>
        <xdr:cNvSpPr txBox="1">
          <a:spLocks noChangeArrowheads="1"/>
        </xdr:cNvSpPr>
      </xdr:nvSpPr>
      <xdr:spPr bwMode="auto">
        <a:xfrm>
          <a:off x="624840" y="1463040"/>
          <a:ext cx="95250" cy="9115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9115821"/>
    <xdr:sp macro="" textlink="">
      <xdr:nvSpPr>
        <xdr:cNvPr id="41" name="Text Box 27">
          <a:extLst>
            <a:ext uri="{FF2B5EF4-FFF2-40B4-BE49-F238E27FC236}">
              <a16:creationId xmlns:a16="http://schemas.microsoft.com/office/drawing/2014/main" id="{67594641-5E3C-499A-8760-9B15994FF718}"/>
            </a:ext>
          </a:extLst>
        </xdr:cNvPr>
        <xdr:cNvSpPr txBox="1">
          <a:spLocks noChangeArrowheads="1"/>
        </xdr:cNvSpPr>
      </xdr:nvSpPr>
      <xdr:spPr bwMode="auto">
        <a:xfrm>
          <a:off x="624840" y="1463040"/>
          <a:ext cx="95250" cy="9115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42" name="Text Box 27">
          <a:extLst>
            <a:ext uri="{FF2B5EF4-FFF2-40B4-BE49-F238E27FC236}">
              <a16:creationId xmlns:a16="http://schemas.microsoft.com/office/drawing/2014/main" id="{29C1D14D-A1A7-4AF6-85C6-334C5BA340C2}"/>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43" name="Text Box 27">
          <a:extLst>
            <a:ext uri="{FF2B5EF4-FFF2-40B4-BE49-F238E27FC236}">
              <a16:creationId xmlns:a16="http://schemas.microsoft.com/office/drawing/2014/main" id="{1AB07458-919C-48BA-9BD3-74AF38E93E89}"/>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44" name="Text Box 27">
          <a:extLst>
            <a:ext uri="{FF2B5EF4-FFF2-40B4-BE49-F238E27FC236}">
              <a16:creationId xmlns:a16="http://schemas.microsoft.com/office/drawing/2014/main" id="{21BF2D26-7D30-43DF-B801-5F1FD077EA97}"/>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45" name="Text Box 27">
          <a:extLst>
            <a:ext uri="{FF2B5EF4-FFF2-40B4-BE49-F238E27FC236}">
              <a16:creationId xmlns:a16="http://schemas.microsoft.com/office/drawing/2014/main" id="{D0B8897C-9C8E-4FB5-8BCC-FDCBCE1603C1}"/>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46" name="Text Box 27">
          <a:extLst>
            <a:ext uri="{FF2B5EF4-FFF2-40B4-BE49-F238E27FC236}">
              <a16:creationId xmlns:a16="http://schemas.microsoft.com/office/drawing/2014/main" id="{672DABE9-4989-4ABD-92CB-E485BAEE09D1}"/>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15181640"/>
    <xdr:sp macro="" textlink="">
      <xdr:nvSpPr>
        <xdr:cNvPr id="47" name="Text Box 27">
          <a:extLst>
            <a:ext uri="{FF2B5EF4-FFF2-40B4-BE49-F238E27FC236}">
              <a16:creationId xmlns:a16="http://schemas.microsoft.com/office/drawing/2014/main" id="{17D64C51-BE31-49F6-8375-BBB4ECA717D7}"/>
            </a:ext>
          </a:extLst>
        </xdr:cNvPr>
        <xdr:cNvSpPr txBox="1">
          <a:spLocks noChangeArrowheads="1"/>
        </xdr:cNvSpPr>
      </xdr:nvSpPr>
      <xdr:spPr bwMode="auto">
        <a:xfrm>
          <a:off x="624840" y="1280160"/>
          <a:ext cx="95250" cy="15181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48" name="Text Box 27">
          <a:extLst>
            <a:ext uri="{FF2B5EF4-FFF2-40B4-BE49-F238E27FC236}">
              <a16:creationId xmlns:a16="http://schemas.microsoft.com/office/drawing/2014/main" id="{6C452AF7-99FD-4FC0-A66C-8BEA845DCF91}"/>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49" name="Text Box 27">
          <a:extLst>
            <a:ext uri="{FF2B5EF4-FFF2-40B4-BE49-F238E27FC236}">
              <a16:creationId xmlns:a16="http://schemas.microsoft.com/office/drawing/2014/main" id="{5DEBF2DF-0992-4BDB-842B-3D9913251FB0}"/>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50" name="Text Box 27">
          <a:extLst>
            <a:ext uri="{FF2B5EF4-FFF2-40B4-BE49-F238E27FC236}">
              <a16:creationId xmlns:a16="http://schemas.microsoft.com/office/drawing/2014/main" id="{3C40FE9A-1237-4ED6-A1B9-0A4C91AC4022}"/>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9115821"/>
    <xdr:sp macro="" textlink="">
      <xdr:nvSpPr>
        <xdr:cNvPr id="51" name="Text Box 27">
          <a:extLst>
            <a:ext uri="{FF2B5EF4-FFF2-40B4-BE49-F238E27FC236}">
              <a16:creationId xmlns:a16="http://schemas.microsoft.com/office/drawing/2014/main" id="{0CCC93B4-8874-4EFC-98E3-98D0C6E960DA}"/>
            </a:ext>
          </a:extLst>
        </xdr:cNvPr>
        <xdr:cNvSpPr txBox="1">
          <a:spLocks noChangeArrowheads="1"/>
        </xdr:cNvSpPr>
      </xdr:nvSpPr>
      <xdr:spPr bwMode="auto">
        <a:xfrm>
          <a:off x="624840" y="1463040"/>
          <a:ext cx="95250" cy="9115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9115821"/>
    <xdr:sp macro="" textlink="">
      <xdr:nvSpPr>
        <xdr:cNvPr id="52" name="Text Box 27">
          <a:extLst>
            <a:ext uri="{FF2B5EF4-FFF2-40B4-BE49-F238E27FC236}">
              <a16:creationId xmlns:a16="http://schemas.microsoft.com/office/drawing/2014/main" id="{F2B8EB39-DA39-46A1-9995-99417CB9E13E}"/>
            </a:ext>
          </a:extLst>
        </xdr:cNvPr>
        <xdr:cNvSpPr txBox="1">
          <a:spLocks noChangeArrowheads="1"/>
        </xdr:cNvSpPr>
      </xdr:nvSpPr>
      <xdr:spPr bwMode="auto">
        <a:xfrm>
          <a:off x="624840" y="1463040"/>
          <a:ext cx="95250" cy="9115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53" name="Text Box 27">
          <a:extLst>
            <a:ext uri="{FF2B5EF4-FFF2-40B4-BE49-F238E27FC236}">
              <a16:creationId xmlns:a16="http://schemas.microsoft.com/office/drawing/2014/main" id="{43710B63-0E06-4082-8FDB-95EEED388DFF}"/>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54" name="Text Box 27">
          <a:extLst>
            <a:ext uri="{FF2B5EF4-FFF2-40B4-BE49-F238E27FC236}">
              <a16:creationId xmlns:a16="http://schemas.microsoft.com/office/drawing/2014/main" id="{D7B8180C-FC28-4BC1-9D41-110E7FF7330C}"/>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55" name="Text Box 27">
          <a:extLst>
            <a:ext uri="{FF2B5EF4-FFF2-40B4-BE49-F238E27FC236}">
              <a16:creationId xmlns:a16="http://schemas.microsoft.com/office/drawing/2014/main" id="{E4413BC3-2660-4DB5-B6C5-526A670B78C2}"/>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609600</xdr:colOff>
      <xdr:row>7</xdr:row>
      <xdr:rowOff>0</xdr:rowOff>
    </xdr:from>
    <xdr:ext cx="514350" cy="9393579"/>
    <xdr:sp macro="" textlink="">
      <xdr:nvSpPr>
        <xdr:cNvPr id="56" name="Text Box 27">
          <a:extLst>
            <a:ext uri="{FF2B5EF4-FFF2-40B4-BE49-F238E27FC236}">
              <a16:creationId xmlns:a16="http://schemas.microsoft.com/office/drawing/2014/main" id="{84FC9EE3-5A67-4164-9CF8-9231A4D95AF7}"/>
            </a:ext>
          </a:extLst>
        </xdr:cNvPr>
        <xdr:cNvSpPr txBox="1">
          <a:spLocks noChangeArrowheads="1"/>
        </xdr:cNvSpPr>
      </xdr:nvSpPr>
      <xdr:spPr bwMode="auto">
        <a:xfrm>
          <a:off x="609600" y="1280160"/>
          <a:ext cx="514350" cy="9393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57" name="Text Box 27">
          <a:extLst>
            <a:ext uri="{FF2B5EF4-FFF2-40B4-BE49-F238E27FC236}">
              <a16:creationId xmlns:a16="http://schemas.microsoft.com/office/drawing/2014/main" id="{42B72C39-6B48-41F2-9B3B-A5C27F107C4F}"/>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58" name="Text Box 27">
          <a:extLst>
            <a:ext uri="{FF2B5EF4-FFF2-40B4-BE49-F238E27FC236}">
              <a16:creationId xmlns:a16="http://schemas.microsoft.com/office/drawing/2014/main" id="{9D814D0A-C676-48BD-9F5A-C2361B9FDCD6}"/>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59" name="Text Box 27">
          <a:extLst>
            <a:ext uri="{FF2B5EF4-FFF2-40B4-BE49-F238E27FC236}">
              <a16:creationId xmlns:a16="http://schemas.microsoft.com/office/drawing/2014/main" id="{77961374-E0B2-4DBC-A820-4B84B1EEF80D}"/>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60" name="Text Box 27">
          <a:extLst>
            <a:ext uri="{FF2B5EF4-FFF2-40B4-BE49-F238E27FC236}">
              <a16:creationId xmlns:a16="http://schemas.microsoft.com/office/drawing/2014/main" id="{EAA228A0-A507-489F-A2EF-68D6EF1D9F21}"/>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61" name="Text Box 27">
          <a:extLst>
            <a:ext uri="{FF2B5EF4-FFF2-40B4-BE49-F238E27FC236}">
              <a16:creationId xmlns:a16="http://schemas.microsoft.com/office/drawing/2014/main" id="{A8DC05C6-40E5-4A91-9CAB-D922E9E6A2BF}"/>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62" name="Text Box 27">
          <a:extLst>
            <a:ext uri="{FF2B5EF4-FFF2-40B4-BE49-F238E27FC236}">
              <a16:creationId xmlns:a16="http://schemas.microsoft.com/office/drawing/2014/main" id="{A952102D-1707-42CC-A22D-4AF75087A30A}"/>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63" name="Text Box 27">
          <a:extLst>
            <a:ext uri="{FF2B5EF4-FFF2-40B4-BE49-F238E27FC236}">
              <a16:creationId xmlns:a16="http://schemas.microsoft.com/office/drawing/2014/main" id="{DF9D2542-02B4-478D-895B-930FA37A5CC2}"/>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64" name="Text Box 27">
          <a:extLst>
            <a:ext uri="{FF2B5EF4-FFF2-40B4-BE49-F238E27FC236}">
              <a16:creationId xmlns:a16="http://schemas.microsoft.com/office/drawing/2014/main" id="{8611D128-51AC-4DC0-BC09-F595B47C1C8D}"/>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5116757"/>
    <xdr:sp macro="" textlink="">
      <xdr:nvSpPr>
        <xdr:cNvPr id="65" name="Text Box 27">
          <a:extLst>
            <a:ext uri="{FF2B5EF4-FFF2-40B4-BE49-F238E27FC236}">
              <a16:creationId xmlns:a16="http://schemas.microsoft.com/office/drawing/2014/main" id="{F47D50A3-92F6-47D3-90CB-E2438D3E4D41}"/>
            </a:ext>
          </a:extLst>
        </xdr:cNvPr>
        <xdr:cNvSpPr txBox="1">
          <a:spLocks noChangeArrowheads="1"/>
        </xdr:cNvSpPr>
      </xdr:nvSpPr>
      <xdr:spPr bwMode="auto">
        <a:xfrm>
          <a:off x="624840" y="1463040"/>
          <a:ext cx="95250" cy="5116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5116757"/>
    <xdr:sp macro="" textlink="">
      <xdr:nvSpPr>
        <xdr:cNvPr id="66" name="Text Box 27">
          <a:extLst>
            <a:ext uri="{FF2B5EF4-FFF2-40B4-BE49-F238E27FC236}">
              <a16:creationId xmlns:a16="http://schemas.microsoft.com/office/drawing/2014/main" id="{41C5C5B3-8B89-4C05-9E5C-67DE62BAE765}"/>
            </a:ext>
          </a:extLst>
        </xdr:cNvPr>
        <xdr:cNvSpPr txBox="1">
          <a:spLocks noChangeArrowheads="1"/>
        </xdr:cNvSpPr>
      </xdr:nvSpPr>
      <xdr:spPr bwMode="auto">
        <a:xfrm>
          <a:off x="624840" y="1463040"/>
          <a:ext cx="95250" cy="5116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67" name="Text Box 27">
          <a:extLst>
            <a:ext uri="{FF2B5EF4-FFF2-40B4-BE49-F238E27FC236}">
              <a16:creationId xmlns:a16="http://schemas.microsoft.com/office/drawing/2014/main" id="{E4C33097-947C-4A7E-9442-BF39A59E9E33}"/>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68" name="Text Box 27">
          <a:extLst>
            <a:ext uri="{FF2B5EF4-FFF2-40B4-BE49-F238E27FC236}">
              <a16:creationId xmlns:a16="http://schemas.microsoft.com/office/drawing/2014/main" id="{28F17D7C-BC2F-4D2E-877E-784ED0BD8289}"/>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69" name="Text Box 27">
          <a:extLst>
            <a:ext uri="{FF2B5EF4-FFF2-40B4-BE49-F238E27FC236}">
              <a16:creationId xmlns:a16="http://schemas.microsoft.com/office/drawing/2014/main" id="{B253532D-EA6C-47EF-A634-BA1E31F3E8B6}"/>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70" name="Text Box 27">
          <a:extLst>
            <a:ext uri="{FF2B5EF4-FFF2-40B4-BE49-F238E27FC236}">
              <a16:creationId xmlns:a16="http://schemas.microsoft.com/office/drawing/2014/main" id="{78796543-65B9-4E48-9E78-29CF4BD3B533}"/>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71" name="Text Box 27">
          <a:extLst>
            <a:ext uri="{FF2B5EF4-FFF2-40B4-BE49-F238E27FC236}">
              <a16:creationId xmlns:a16="http://schemas.microsoft.com/office/drawing/2014/main" id="{C040C8CF-FBA3-48A4-9200-B32272B4ECEF}"/>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72" name="Text Box 27">
          <a:extLst>
            <a:ext uri="{FF2B5EF4-FFF2-40B4-BE49-F238E27FC236}">
              <a16:creationId xmlns:a16="http://schemas.microsoft.com/office/drawing/2014/main" id="{EF4A9D13-2635-46A9-AF9A-B0A8982E55F2}"/>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73" name="Text Box 27">
          <a:extLst>
            <a:ext uri="{FF2B5EF4-FFF2-40B4-BE49-F238E27FC236}">
              <a16:creationId xmlns:a16="http://schemas.microsoft.com/office/drawing/2014/main" id="{6F2A1104-6F5F-4306-A2D2-E95BC25C24E7}"/>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74" name="Text Box 27">
          <a:extLst>
            <a:ext uri="{FF2B5EF4-FFF2-40B4-BE49-F238E27FC236}">
              <a16:creationId xmlns:a16="http://schemas.microsoft.com/office/drawing/2014/main" id="{5C12ECE2-DF3B-4A00-A2A8-2F7D64AE9965}"/>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75" name="Text Box 27">
          <a:extLst>
            <a:ext uri="{FF2B5EF4-FFF2-40B4-BE49-F238E27FC236}">
              <a16:creationId xmlns:a16="http://schemas.microsoft.com/office/drawing/2014/main" id="{3862D93C-5EDD-4F53-A282-5F7E522069A9}"/>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76" name="Text Box 27">
          <a:extLst>
            <a:ext uri="{FF2B5EF4-FFF2-40B4-BE49-F238E27FC236}">
              <a16:creationId xmlns:a16="http://schemas.microsoft.com/office/drawing/2014/main" id="{6FADEDE0-0475-4EF0-A5C3-F761CA53B503}"/>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77" name="Text Box 27">
          <a:extLst>
            <a:ext uri="{FF2B5EF4-FFF2-40B4-BE49-F238E27FC236}">
              <a16:creationId xmlns:a16="http://schemas.microsoft.com/office/drawing/2014/main" id="{2126D931-9EA4-4588-B372-F75486F8AB70}"/>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5116757"/>
    <xdr:sp macro="" textlink="">
      <xdr:nvSpPr>
        <xdr:cNvPr id="78" name="Text Box 27">
          <a:extLst>
            <a:ext uri="{FF2B5EF4-FFF2-40B4-BE49-F238E27FC236}">
              <a16:creationId xmlns:a16="http://schemas.microsoft.com/office/drawing/2014/main" id="{18CEBCF3-C8D2-4503-8D41-7D949EF2347F}"/>
            </a:ext>
          </a:extLst>
        </xdr:cNvPr>
        <xdr:cNvSpPr txBox="1">
          <a:spLocks noChangeArrowheads="1"/>
        </xdr:cNvSpPr>
      </xdr:nvSpPr>
      <xdr:spPr bwMode="auto">
        <a:xfrm>
          <a:off x="624840" y="1463040"/>
          <a:ext cx="95250" cy="5116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5116757"/>
    <xdr:sp macro="" textlink="">
      <xdr:nvSpPr>
        <xdr:cNvPr id="79" name="Text Box 27">
          <a:extLst>
            <a:ext uri="{FF2B5EF4-FFF2-40B4-BE49-F238E27FC236}">
              <a16:creationId xmlns:a16="http://schemas.microsoft.com/office/drawing/2014/main" id="{E26632D1-4EEE-4ED6-AE1B-F1B97BB60363}"/>
            </a:ext>
          </a:extLst>
        </xdr:cNvPr>
        <xdr:cNvSpPr txBox="1">
          <a:spLocks noChangeArrowheads="1"/>
        </xdr:cNvSpPr>
      </xdr:nvSpPr>
      <xdr:spPr bwMode="auto">
        <a:xfrm>
          <a:off x="624840" y="1463040"/>
          <a:ext cx="95250" cy="5116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80" name="Text Box 27">
          <a:extLst>
            <a:ext uri="{FF2B5EF4-FFF2-40B4-BE49-F238E27FC236}">
              <a16:creationId xmlns:a16="http://schemas.microsoft.com/office/drawing/2014/main" id="{777461C6-4C81-4497-940B-12E967A7FEB5}"/>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81" name="Text Box 27">
          <a:extLst>
            <a:ext uri="{FF2B5EF4-FFF2-40B4-BE49-F238E27FC236}">
              <a16:creationId xmlns:a16="http://schemas.microsoft.com/office/drawing/2014/main" id="{BA30584A-D382-40BA-B6B9-9509B6A6BBC7}"/>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82" name="Text Box 27">
          <a:extLst>
            <a:ext uri="{FF2B5EF4-FFF2-40B4-BE49-F238E27FC236}">
              <a16:creationId xmlns:a16="http://schemas.microsoft.com/office/drawing/2014/main" id="{5544B8C4-FDF6-4B4C-A192-D649EDBD4AC8}"/>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83" name="Text Box 27">
          <a:extLst>
            <a:ext uri="{FF2B5EF4-FFF2-40B4-BE49-F238E27FC236}">
              <a16:creationId xmlns:a16="http://schemas.microsoft.com/office/drawing/2014/main" id="{6864BE1B-C428-40FF-AA0F-C0899BFFB869}"/>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84" name="Text Box 27">
          <a:extLst>
            <a:ext uri="{FF2B5EF4-FFF2-40B4-BE49-F238E27FC236}">
              <a16:creationId xmlns:a16="http://schemas.microsoft.com/office/drawing/2014/main" id="{242B1B86-ECA2-4453-B072-4E9BDDC6C261}"/>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85" name="Text Box 27">
          <a:extLst>
            <a:ext uri="{FF2B5EF4-FFF2-40B4-BE49-F238E27FC236}">
              <a16:creationId xmlns:a16="http://schemas.microsoft.com/office/drawing/2014/main" id="{A870A7C4-D85D-452D-9B2F-BC78B36C84CA}"/>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86" name="Text Box 27">
          <a:extLst>
            <a:ext uri="{FF2B5EF4-FFF2-40B4-BE49-F238E27FC236}">
              <a16:creationId xmlns:a16="http://schemas.microsoft.com/office/drawing/2014/main" id="{58772D52-6CF2-457B-AD59-A2B74079ED21}"/>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87" name="Text Box 27">
          <a:extLst>
            <a:ext uri="{FF2B5EF4-FFF2-40B4-BE49-F238E27FC236}">
              <a16:creationId xmlns:a16="http://schemas.microsoft.com/office/drawing/2014/main" id="{92CB2738-5766-4D88-A9C1-D3C593157A7C}"/>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88" name="Text Box 27">
          <a:extLst>
            <a:ext uri="{FF2B5EF4-FFF2-40B4-BE49-F238E27FC236}">
              <a16:creationId xmlns:a16="http://schemas.microsoft.com/office/drawing/2014/main" id="{912280EB-1004-4088-B024-F07DFF2D3C0B}"/>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89" name="Text Box 27">
          <a:extLst>
            <a:ext uri="{FF2B5EF4-FFF2-40B4-BE49-F238E27FC236}">
              <a16:creationId xmlns:a16="http://schemas.microsoft.com/office/drawing/2014/main" id="{7D3D9234-B32A-4CFF-A571-D24DC42D1926}"/>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90" name="Text Box 27">
          <a:extLst>
            <a:ext uri="{FF2B5EF4-FFF2-40B4-BE49-F238E27FC236}">
              <a16:creationId xmlns:a16="http://schemas.microsoft.com/office/drawing/2014/main" id="{FF622E76-9B05-4474-89B5-D8EDA52D7C93}"/>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5116757"/>
    <xdr:sp macro="" textlink="">
      <xdr:nvSpPr>
        <xdr:cNvPr id="91" name="Text Box 27">
          <a:extLst>
            <a:ext uri="{FF2B5EF4-FFF2-40B4-BE49-F238E27FC236}">
              <a16:creationId xmlns:a16="http://schemas.microsoft.com/office/drawing/2014/main" id="{DB337150-9206-4B76-9F9A-91DF22DE397C}"/>
            </a:ext>
          </a:extLst>
        </xdr:cNvPr>
        <xdr:cNvSpPr txBox="1">
          <a:spLocks noChangeArrowheads="1"/>
        </xdr:cNvSpPr>
      </xdr:nvSpPr>
      <xdr:spPr bwMode="auto">
        <a:xfrm>
          <a:off x="624840" y="1463040"/>
          <a:ext cx="95250" cy="5116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5116757"/>
    <xdr:sp macro="" textlink="">
      <xdr:nvSpPr>
        <xdr:cNvPr id="92" name="Text Box 27">
          <a:extLst>
            <a:ext uri="{FF2B5EF4-FFF2-40B4-BE49-F238E27FC236}">
              <a16:creationId xmlns:a16="http://schemas.microsoft.com/office/drawing/2014/main" id="{227E139D-58E7-4D23-ACB6-D73AF7E87929}"/>
            </a:ext>
          </a:extLst>
        </xdr:cNvPr>
        <xdr:cNvSpPr txBox="1">
          <a:spLocks noChangeArrowheads="1"/>
        </xdr:cNvSpPr>
      </xdr:nvSpPr>
      <xdr:spPr bwMode="auto">
        <a:xfrm>
          <a:off x="624840" y="1463040"/>
          <a:ext cx="95250" cy="5116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93" name="Text Box 27">
          <a:extLst>
            <a:ext uri="{FF2B5EF4-FFF2-40B4-BE49-F238E27FC236}">
              <a16:creationId xmlns:a16="http://schemas.microsoft.com/office/drawing/2014/main" id="{34A66FE5-5B80-496B-85FB-9953E76E997B}"/>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94" name="Text Box 27">
          <a:extLst>
            <a:ext uri="{FF2B5EF4-FFF2-40B4-BE49-F238E27FC236}">
              <a16:creationId xmlns:a16="http://schemas.microsoft.com/office/drawing/2014/main" id="{3A59D125-45B3-4E03-9ED2-B589B91CBDBA}"/>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95" name="Text Box 27">
          <a:extLst>
            <a:ext uri="{FF2B5EF4-FFF2-40B4-BE49-F238E27FC236}">
              <a16:creationId xmlns:a16="http://schemas.microsoft.com/office/drawing/2014/main" id="{75FEBF83-0520-4A50-8F9A-01003D094A5E}"/>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96" name="Text Box 27">
          <a:extLst>
            <a:ext uri="{FF2B5EF4-FFF2-40B4-BE49-F238E27FC236}">
              <a16:creationId xmlns:a16="http://schemas.microsoft.com/office/drawing/2014/main" id="{7C4FBF46-622D-4139-A2F1-F8E3855FA224}"/>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97" name="Text Box 27">
          <a:extLst>
            <a:ext uri="{FF2B5EF4-FFF2-40B4-BE49-F238E27FC236}">
              <a16:creationId xmlns:a16="http://schemas.microsoft.com/office/drawing/2014/main" id="{A0BB0040-448E-4A65-BEA8-8DC5CA73FA91}"/>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98" name="Text Box 27">
          <a:extLst>
            <a:ext uri="{FF2B5EF4-FFF2-40B4-BE49-F238E27FC236}">
              <a16:creationId xmlns:a16="http://schemas.microsoft.com/office/drawing/2014/main" id="{DE325D28-089B-4424-A504-7A99458F6EBF}"/>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99" name="Text Box 27">
          <a:extLst>
            <a:ext uri="{FF2B5EF4-FFF2-40B4-BE49-F238E27FC236}">
              <a16:creationId xmlns:a16="http://schemas.microsoft.com/office/drawing/2014/main" id="{FB443C3B-EDEF-4A57-BDD3-75977BFAAAEC}"/>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7</xdr:row>
      <xdr:rowOff>0</xdr:rowOff>
    </xdr:from>
    <xdr:ext cx="95250" cy="8863247"/>
    <xdr:sp macro="" textlink="">
      <xdr:nvSpPr>
        <xdr:cNvPr id="100" name="Text Box 27">
          <a:extLst>
            <a:ext uri="{FF2B5EF4-FFF2-40B4-BE49-F238E27FC236}">
              <a16:creationId xmlns:a16="http://schemas.microsoft.com/office/drawing/2014/main" id="{4F840167-1B21-4033-85C3-8977580DCA0C}"/>
            </a:ext>
          </a:extLst>
        </xdr:cNvPr>
        <xdr:cNvSpPr txBox="1">
          <a:spLocks noChangeArrowheads="1"/>
        </xdr:cNvSpPr>
      </xdr:nvSpPr>
      <xdr:spPr bwMode="auto">
        <a:xfrm>
          <a:off x="624840" y="1280160"/>
          <a:ext cx="95250" cy="8863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101" name="Text Box 27">
          <a:extLst>
            <a:ext uri="{FF2B5EF4-FFF2-40B4-BE49-F238E27FC236}">
              <a16:creationId xmlns:a16="http://schemas.microsoft.com/office/drawing/2014/main" id="{727A8E00-1B71-4DD8-910D-FEAC907B1F38}"/>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102" name="Text Box 27">
          <a:extLst>
            <a:ext uri="{FF2B5EF4-FFF2-40B4-BE49-F238E27FC236}">
              <a16:creationId xmlns:a16="http://schemas.microsoft.com/office/drawing/2014/main" id="{E652B026-E34B-425E-8CC3-E0076D9111EF}"/>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190500"/>
    <xdr:sp macro="" textlink="">
      <xdr:nvSpPr>
        <xdr:cNvPr id="103" name="Text Box 27">
          <a:extLst>
            <a:ext uri="{FF2B5EF4-FFF2-40B4-BE49-F238E27FC236}">
              <a16:creationId xmlns:a16="http://schemas.microsoft.com/office/drawing/2014/main" id="{F004DEB1-CF3E-49CA-8681-2550E55963CF}"/>
            </a:ext>
          </a:extLst>
        </xdr:cNvPr>
        <xdr:cNvSpPr txBox="1">
          <a:spLocks noChangeArrowheads="1"/>
        </xdr:cNvSpPr>
      </xdr:nvSpPr>
      <xdr:spPr bwMode="auto">
        <a:xfrm>
          <a:off x="624840" y="146304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5116757"/>
    <xdr:sp macro="" textlink="">
      <xdr:nvSpPr>
        <xdr:cNvPr id="104" name="Text Box 27">
          <a:extLst>
            <a:ext uri="{FF2B5EF4-FFF2-40B4-BE49-F238E27FC236}">
              <a16:creationId xmlns:a16="http://schemas.microsoft.com/office/drawing/2014/main" id="{832F0790-1042-4CCE-A02C-1ED3497ECB81}"/>
            </a:ext>
          </a:extLst>
        </xdr:cNvPr>
        <xdr:cNvSpPr txBox="1">
          <a:spLocks noChangeArrowheads="1"/>
        </xdr:cNvSpPr>
      </xdr:nvSpPr>
      <xdr:spPr bwMode="auto">
        <a:xfrm>
          <a:off x="624840" y="1463040"/>
          <a:ext cx="95250" cy="5116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8</xdr:row>
      <xdr:rowOff>0</xdr:rowOff>
    </xdr:from>
    <xdr:ext cx="95250" cy="5116757"/>
    <xdr:sp macro="" textlink="">
      <xdr:nvSpPr>
        <xdr:cNvPr id="105" name="Text Box 27">
          <a:extLst>
            <a:ext uri="{FF2B5EF4-FFF2-40B4-BE49-F238E27FC236}">
              <a16:creationId xmlns:a16="http://schemas.microsoft.com/office/drawing/2014/main" id="{5DBDA14F-8375-4A96-B9E6-90135C166723}"/>
            </a:ext>
          </a:extLst>
        </xdr:cNvPr>
        <xdr:cNvSpPr txBox="1">
          <a:spLocks noChangeArrowheads="1"/>
        </xdr:cNvSpPr>
      </xdr:nvSpPr>
      <xdr:spPr bwMode="auto">
        <a:xfrm>
          <a:off x="624840" y="1463040"/>
          <a:ext cx="95250" cy="5116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06" name="Text Box 27">
          <a:extLst>
            <a:ext uri="{FF2B5EF4-FFF2-40B4-BE49-F238E27FC236}">
              <a16:creationId xmlns:a16="http://schemas.microsoft.com/office/drawing/2014/main" id="{58E2CFA7-9460-4A78-BDFD-6B84CE2EEAC0}"/>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07" name="Text Box 27">
          <a:extLst>
            <a:ext uri="{FF2B5EF4-FFF2-40B4-BE49-F238E27FC236}">
              <a16:creationId xmlns:a16="http://schemas.microsoft.com/office/drawing/2014/main" id="{41D1B23D-F93E-4146-BE0D-A41C084614C4}"/>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08" name="Text Box 27">
          <a:extLst>
            <a:ext uri="{FF2B5EF4-FFF2-40B4-BE49-F238E27FC236}">
              <a16:creationId xmlns:a16="http://schemas.microsoft.com/office/drawing/2014/main" id="{D3A676B5-184D-430B-9D3F-AF02B3D75BE3}"/>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09" name="Text Box 27">
          <a:extLst>
            <a:ext uri="{FF2B5EF4-FFF2-40B4-BE49-F238E27FC236}">
              <a16:creationId xmlns:a16="http://schemas.microsoft.com/office/drawing/2014/main" id="{52C1B218-3CF0-4BAD-9AA0-CE886044A21B}"/>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10" name="Text Box 27">
          <a:extLst>
            <a:ext uri="{FF2B5EF4-FFF2-40B4-BE49-F238E27FC236}">
              <a16:creationId xmlns:a16="http://schemas.microsoft.com/office/drawing/2014/main" id="{252E0D77-2830-403D-8EFB-899226386611}"/>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11" name="Text Box 27">
          <a:extLst>
            <a:ext uri="{FF2B5EF4-FFF2-40B4-BE49-F238E27FC236}">
              <a16:creationId xmlns:a16="http://schemas.microsoft.com/office/drawing/2014/main" id="{AA2FED51-6A14-444E-8373-27E155EED698}"/>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12" name="Text Box 27">
          <a:extLst>
            <a:ext uri="{FF2B5EF4-FFF2-40B4-BE49-F238E27FC236}">
              <a16:creationId xmlns:a16="http://schemas.microsoft.com/office/drawing/2014/main" id="{848167C4-2D68-4C2A-A51D-FC4ED6874438}"/>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13" name="Text Box 27">
          <a:extLst>
            <a:ext uri="{FF2B5EF4-FFF2-40B4-BE49-F238E27FC236}">
              <a16:creationId xmlns:a16="http://schemas.microsoft.com/office/drawing/2014/main" id="{DF30BFCE-5F05-4578-B043-61435EE7A83E}"/>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14" name="Text Box 27">
          <a:extLst>
            <a:ext uri="{FF2B5EF4-FFF2-40B4-BE49-F238E27FC236}">
              <a16:creationId xmlns:a16="http://schemas.microsoft.com/office/drawing/2014/main" id="{961824EC-728D-42F1-97D8-7ADDACCBDDA4}"/>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15" name="Text Box 27">
          <a:extLst>
            <a:ext uri="{FF2B5EF4-FFF2-40B4-BE49-F238E27FC236}">
              <a16:creationId xmlns:a16="http://schemas.microsoft.com/office/drawing/2014/main" id="{88713E4A-FA87-4DE6-B467-B7CFD81011A8}"/>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16" name="Text Box 27">
          <a:extLst>
            <a:ext uri="{FF2B5EF4-FFF2-40B4-BE49-F238E27FC236}">
              <a16:creationId xmlns:a16="http://schemas.microsoft.com/office/drawing/2014/main" id="{B12BB64D-FD72-46E7-8DE6-3CE96C542E54}"/>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95250" cy="161925"/>
    <xdr:sp macro="" textlink="">
      <xdr:nvSpPr>
        <xdr:cNvPr id="117" name="Text Box 27">
          <a:extLst>
            <a:ext uri="{FF2B5EF4-FFF2-40B4-BE49-F238E27FC236}">
              <a16:creationId xmlns:a16="http://schemas.microsoft.com/office/drawing/2014/main" id="{F031461C-55BD-4EF9-BD4F-0410C681BC51}"/>
            </a:ext>
          </a:extLst>
        </xdr:cNvPr>
        <xdr:cNvSpPr txBox="1">
          <a:spLocks noChangeArrowheads="1"/>
        </xdr:cNvSpPr>
      </xdr:nvSpPr>
      <xdr:spPr bwMode="auto">
        <a:xfrm>
          <a:off x="1249680" y="7315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18" name="Text Box 27">
          <a:extLst>
            <a:ext uri="{FF2B5EF4-FFF2-40B4-BE49-F238E27FC236}">
              <a16:creationId xmlns:a16="http://schemas.microsoft.com/office/drawing/2014/main" id="{36620A65-733F-462F-95D6-91569D9986B4}"/>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19" name="Text Box 27">
          <a:extLst>
            <a:ext uri="{FF2B5EF4-FFF2-40B4-BE49-F238E27FC236}">
              <a16:creationId xmlns:a16="http://schemas.microsoft.com/office/drawing/2014/main" id="{1FE04B57-C480-4215-9CF8-7314684CBD8D}"/>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20" name="Text Box 27">
          <a:extLst>
            <a:ext uri="{FF2B5EF4-FFF2-40B4-BE49-F238E27FC236}">
              <a16:creationId xmlns:a16="http://schemas.microsoft.com/office/drawing/2014/main" id="{4EE85491-2E02-4D67-A2C3-25C057537D9E}"/>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21" name="Text Box 27">
          <a:extLst>
            <a:ext uri="{FF2B5EF4-FFF2-40B4-BE49-F238E27FC236}">
              <a16:creationId xmlns:a16="http://schemas.microsoft.com/office/drawing/2014/main" id="{01129031-3CA0-4B0F-9395-EA2C8923FA7D}"/>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22" name="Text Box 27">
          <a:extLst>
            <a:ext uri="{FF2B5EF4-FFF2-40B4-BE49-F238E27FC236}">
              <a16:creationId xmlns:a16="http://schemas.microsoft.com/office/drawing/2014/main" id="{4FE8AD65-D3DF-4F02-ADBF-F46803F992CB}"/>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23" name="Text Box 27">
          <a:extLst>
            <a:ext uri="{FF2B5EF4-FFF2-40B4-BE49-F238E27FC236}">
              <a16:creationId xmlns:a16="http://schemas.microsoft.com/office/drawing/2014/main" id="{BCFD6A93-30AE-407C-9FBB-56E3B94776A5}"/>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542925"/>
    <xdr:sp macro="" textlink="">
      <xdr:nvSpPr>
        <xdr:cNvPr id="124" name="Text Box 27">
          <a:extLst>
            <a:ext uri="{FF2B5EF4-FFF2-40B4-BE49-F238E27FC236}">
              <a16:creationId xmlns:a16="http://schemas.microsoft.com/office/drawing/2014/main" id="{386D18B0-C947-4F17-BE5D-D8C5BEF4961A}"/>
            </a:ext>
          </a:extLst>
        </xdr:cNvPr>
        <xdr:cNvSpPr txBox="1">
          <a:spLocks noChangeArrowheads="1"/>
        </xdr:cNvSpPr>
      </xdr:nvSpPr>
      <xdr:spPr bwMode="auto">
        <a:xfrm>
          <a:off x="624840" y="914400"/>
          <a:ext cx="95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542925"/>
    <xdr:sp macro="" textlink="">
      <xdr:nvSpPr>
        <xdr:cNvPr id="125" name="Text Box 27">
          <a:extLst>
            <a:ext uri="{FF2B5EF4-FFF2-40B4-BE49-F238E27FC236}">
              <a16:creationId xmlns:a16="http://schemas.microsoft.com/office/drawing/2014/main" id="{2D7B1B56-8742-4FCC-A3CE-22EC040BF75D}"/>
            </a:ext>
          </a:extLst>
        </xdr:cNvPr>
        <xdr:cNvSpPr txBox="1">
          <a:spLocks noChangeArrowheads="1"/>
        </xdr:cNvSpPr>
      </xdr:nvSpPr>
      <xdr:spPr bwMode="auto">
        <a:xfrm>
          <a:off x="624840" y="914400"/>
          <a:ext cx="95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542925"/>
    <xdr:sp macro="" textlink="">
      <xdr:nvSpPr>
        <xdr:cNvPr id="126" name="Text Box 27">
          <a:extLst>
            <a:ext uri="{FF2B5EF4-FFF2-40B4-BE49-F238E27FC236}">
              <a16:creationId xmlns:a16="http://schemas.microsoft.com/office/drawing/2014/main" id="{57CCB129-1956-45FC-97F0-C47ADF77F820}"/>
            </a:ext>
          </a:extLst>
        </xdr:cNvPr>
        <xdr:cNvSpPr txBox="1">
          <a:spLocks noChangeArrowheads="1"/>
        </xdr:cNvSpPr>
      </xdr:nvSpPr>
      <xdr:spPr bwMode="auto">
        <a:xfrm>
          <a:off x="624840" y="914400"/>
          <a:ext cx="95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2047875</xdr:colOff>
      <xdr:row>2</xdr:row>
      <xdr:rowOff>47625</xdr:rowOff>
    </xdr:from>
    <xdr:ext cx="95250" cy="919843"/>
    <xdr:sp macro="" textlink="">
      <xdr:nvSpPr>
        <xdr:cNvPr id="127" name="Text Box 27">
          <a:extLst>
            <a:ext uri="{FF2B5EF4-FFF2-40B4-BE49-F238E27FC236}">
              <a16:creationId xmlns:a16="http://schemas.microsoft.com/office/drawing/2014/main" id="{F2AA6B71-9DBD-4675-97AB-100CA44DFB21}"/>
            </a:ext>
          </a:extLst>
        </xdr:cNvPr>
        <xdr:cNvSpPr txBox="1">
          <a:spLocks noChangeArrowheads="1"/>
        </xdr:cNvSpPr>
      </xdr:nvSpPr>
      <xdr:spPr bwMode="auto">
        <a:xfrm>
          <a:off x="1872615" y="413385"/>
          <a:ext cx="95250" cy="919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361950</xdr:colOff>
      <xdr:row>3</xdr:row>
      <xdr:rowOff>66675</xdr:rowOff>
    </xdr:from>
    <xdr:ext cx="95250" cy="923925"/>
    <xdr:sp macro="" textlink="">
      <xdr:nvSpPr>
        <xdr:cNvPr id="128" name="Text Box 27">
          <a:extLst>
            <a:ext uri="{FF2B5EF4-FFF2-40B4-BE49-F238E27FC236}">
              <a16:creationId xmlns:a16="http://schemas.microsoft.com/office/drawing/2014/main" id="{F4E5F8E4-B2B9-42F6-847C-2F20047C1FE2}"/>
            </a:ext>
          </a:extLst>
        </xdr:cNvPr>
        <xdr:cNvSpPr txBox="1">
          <a:spLocks noChangeArrowheads="1"/>
        </xdr:cNvSpPr>
      </xdr:nvSpPr>
      <xdr:spPr bwMode="auto">
        <a:xfrm>
          <a:off x="361950" y="615315"/>
          <a:ext cx="952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1104900</xdr:colOff>
      <xdr:row>6</xdr:row>
      <xdr:rowOff>38100</xdr:rowOff>
    </xdr:from>
    <xdr:ext cx="95250" cy="911456"/>
    <xdr:sp macro="" textlink="">
      <xdr:nvSpPr>
        <xdr:cNvPr id="129" name="Text Box 27">
          <a:extLst>
            <a:ext uri="{FF2B5EF4-FFF2-40B4-BE49-F238E27FC236}">
              <a16:creationId xmlns:a16="http://schemas.microsoft.com/office/drawing/2014/main" id="{89ABB5F2-9546-401D-A3FF-F202C1BB963C}"/>
            </a:ext>
          </a:extLst>
        </xdr:cNvPr>
        <xdr:cNvSpPr txBox="1">
          <a:spLocks noChangeArrowheads="1"/>
        </xdr:cNvSpPr>
      </xdr:nvSpPr>
      <xdr:spPr bwMode="auto">
        <a:xfrm>
          <a:off x="1249680" y="1135380"/>
          <a:ext cx="95250" cy="91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123825</xdr:colOff>
      <xdr:row>6</xdr:row>
      <xdr:rowOff>0</xdr:rowOff>
    </xdr:from>
    <xdr:ext cx="95250" cy="1312100"/>
    <xdr:sp macro="" textlink="">
      <xdr:nvSpPr>
        <xdr:cNvPr id="130" name="Text Box 27">
          <a:extLst>
            <a:ext uri="{FF2B5EF4-FFF2-40B4-BE49-F238E27FC236}">
              <a16:creationId xmlns:a16="http://schemas.microsoft.com/office/drawing/2014/main" id="{51307BF1-26E1-42C4-A3F6-3604916CB5D0}"/>
            </a:ext>
          </a:extLst>
        </xdr:cNvPr>
        <xdr:cNvSpPr txBox="1">
          <a:spLocks noChangeArrowheads="1"/>
        </xdr:cNvSpPr>
      </xdr:nvSpPr>
      <xdr:spPr bwMode="auto">
        <a:xfrm>
          <a:off x="748665" y="1097280"/>
          <a:ext cx="95250" cy="131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31" name="Text Box 27">
          <a:extLst>
            <a:ext uri="{FF2B5EF4-FFF2-40B4-BE49-F238E27FC236}">
              <a16:creationId xmlns:a16="http://schemas.microsoft.com/office/drawing/2014/main" id="{76C2664C-F1E1-4429-A6EE-B4B98B65845D}"/>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32" name="Text Box 27">
          <a:extLst>
            <a:ext uri="{FF2B5EF4-FFF2-40B4-BE49-F238E27FC236}">
              <a16:creationId xmlns:a16="http://schemas.microsoft.com/office/drawing/2014/main" id="{7CA60027-A3A4-4518-BAE5-617E81D7B500}"/>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33" name="Text Box 27">
          <a:extLst>
            <a:ext uri="{FF2B5EF4-FFF2-40B4-BE49-F238E27FC236}">
              <a16:creationId xmlns:a16="http://schemas.microsoft.com/office/drawing/2014/main" id="{9E712B8A-4861-429F-8E73-FC4F8E9D3F46}"/>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34" name="Text Box 27">
          <a:extLst>
            <a:ext uri="{FF2B5EF4-FFF2-40B4-BE49-F238E27FC236}">
              <a16:creationId xmlns:a16="http://schemas.microsoft.com/office/drawing/2014/main" id="{9269E4F2-DA05-4E00-A834-AD1778BE75C0}"/>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35" name="Text Box 27">
          <a:extLst>
            <a:ext uri="{FF2B5EF4-FFF2-40B4-BE49-F238E27FC236}">
              <a16:creationId xmlns:a16="http://schemas.microsoft.com/office/drawing/2014/main" id="{1B396D36-ED1D-48C8-ACF4-681E253E0AD1}"/>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542925"/>
    <xdr:sp macro="" textlink="">
      <xdr:nvSpPr>
        <xdr:cNvPr id="136" name="Text Box 27">
          <a:extLst>
            <a:ext uri="{FF2B5EF4-FFF2-40B4-BE49-F238E27FC236}">
              <a16:creationId xmlns:a16="http://schemas.microsoft.com/office/drawing/2014/main" id="{E982E4E1-0141-43BB-ABC9-899C3E6CC6C8}"/>
            </a:ext>
          </a:extLst>
        </xdr:cNvPr>
        <xdr:cNvSpPr txBox="1">
          <a:spLocks noChangeArrowheads="1"/>
        </xdr:cNvSpPr>
      </xdr:nvSpPr>
      <xdr:spPr bwMode="auto">
        <a:xfrm>
          <a:off x="624840" y="914400"/>
          <a:ext cx="95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542925"/>
    <xdr:sp macro="" textlink="">
      <xdr:nvSpPr>
        <xdr:cNvPr id="137" name="Text Box 27">
          <a:extLst>
            <a:ext uri="{FF2B5EF4-FFF2-40B4-BE49-F238E27FC236}">
              <a16:creationId xmlns:a16="http://schemas.microsoft.com/office/drawing/2014/main" id="{26CECB42-A628-4E5D-8734-0B9B76EEE71D}"/>
            </a:ext>
          </a:extLst>
        </xdr:cNvPr>
        <xdr:cNvSpPr txBox="1">
          <a:spLocks noChangeArrowheads="1"/>
        </xdr:cNvSpPr>
      </xdr:nvSpPr>
      <xdr:spPr bwMode="auto">
        <a:xfrm>
          <a:off x="624840" y="914400"/>
          <a:ext cx="95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228600</xdr:colOff>
      <xdr:row>5</xdr:row>
      <xdr:rowOff>695325</xdr:rowOff>
    </xdr:from>
    <xdr:ext cx="95250" cy="559154"/>
    <xdr:sp macro="" textlink="">
      <xdr:nvSpPr>
        <xdr:cNvPr id="138" name="Text Box 27">
          <a:extLst>
            <a:ext uri="{FF2B5EF4-FFF2-40B4-BE49-F238E27FC236}">
              <a16:creationId xmlns:a16="http://schemas.microsoft.com/office/drawing/2014/main" id="{EBFCD418-B5F1-42CA-9B5C-78C866D8E8B1}"/>
            </a:ext>
          </a:extLst>
        </xdr:cNvPr>
        <xdr:cNvSpPr txBox="1">
          <a:spLocks noChangeArrowheads="1"/>
        </xdr:cNvSpPr>
      </xdr:nvSpPr>
      <xdr:spPr bwMode="auto">
        <a:xfrm>
          <a:off x="853440" y="1099185"/>
          <a:ext cx="95250" cy="559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161925</xdr:colOff>
      <xdr:row>5</xdr:row>
      <xdr:rowOff>581025</xdr:rowOff>
    </xdr:from>
    <xdr:ext cx="95250" cy="927907"/>
    <xdr:sp macro="" textlink="">
      <xdr:nvSpPr>
        <xdr:cNvPr id="139" name="Text Box 27">
          <a:extLst>
            <a:ext uri="{FF2B5EF4-FFF2-40B4-BE49-F238E27FC236}">
              <a16:creationId xmlns:a16="http://schemas.microsoft.com/office/drawing/2014/main" id="{88ECC1C7-15A8-4009-9D35-C242D8FC3868}"/>
            </a:ext>
          </a:extLst>
        </xdr:cNvPr>
        <xdr:cNvSpPr txBox="1">
          <a:spLocks noChangeArrowheads="1"/>
        </xdr:cNvSpPr>
      </xdr:nvSpPr>
      <xdr:spPr bwMode="auto">
        <a:xfrm>
          <a:off x="786765" y="1099185"/>
          <a:ext cx="95250" cy="927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xdr:colOff>
      <xdr:row>6</xdr:row>
      <xdr:rowOff>152400</xdr:rowOff>
    </xdr:from>
    <xdr:ext cx="95250" cy="923430"/>
    <xdr:sp macro="" textlink="">
      <xdr:nvSpPr>
        <xdr:cNvPr id="140" name="Text Box 27">
          <a:extLst>
            <a:ext uri="{FF2B5EF4-FFF2-40B4-BE49-F238E27FC236}">
              <a16:creationId xmlns:a16="http://schemas.microsoft.com/office/drawing/2014/main" id="{9ED4E088-11D2-4811-B915-5ECC4E6C2032}"/>
            </a:ext>
          </a:extLst>
        </xdr:cNvPr>
        <xdr:cNvSpPr txBox="1">
          <a:spLocks noChangeArrowheads="1"/>
        </xdr:cNvSpPr>
      </xdr:nvSpPr>
      <xdr:spPr bwMode="auto">
        <a:xfrm>
          <a:off x="758190" y="1249680"/>
          <a:ext cx="95250" cy="92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295275</xdr:colOff>
      <xdr:row>5</xdr:row>
      <xdr:rowOff>409575</xdr:rowOff>
    </xdr:from>
    <xdr:ext cx="95250" cy="1317937"/>
    <xdr:sp macro="" textlink="">
      <xdr:nvSpPr>
        <xdr:cNvPr id="141" name="Text Box 27">
          <a:extLst>
            <a:ext uri="{FF2B5EF4-FFF2-40B4-BE49-F238E27FC236}">
              <a16:creationId xmlns:a16="http://schemas.microsoft.com/office/drawing/2014/main" id="{270FF140-A8DF-4B90-BD37-B5E5D3ECF91D}"/>
            </a:ext>
          </a:extLst>
        </xdr:cNvPr>
        <xdr:cNvSpPr txBox="1">
          <a:spLocks noChangeArrowheads="1"/>
        </xdr:cNvSpPr>
      </xdr:nvSpPr>
      <xdr:spPr bwMode="auto">
        <a:xfrm>
          <a:off x="920115" y="1095375"/>
          <a:ext cx="95250" cy="1317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42" name="Text Box 27">
          <a:extLst>
            <a:ext uri="{FF2B5EF4-FFF2-40B4-BE49-F238E27FC236}">
              <a16:creationId xmlns:a16="http://schemas.microsoft.com/office/drawing/2014/main" id="{7BED89E3-B439-4A58-A7A2-DEABD337C0B3}"/>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43" name="Text Box 27">
          <a:extLst>
            <a:ext uri="{FF2B5EF4-FFF2-40B4-BE49-F238E27FC236}">
              <a16:creationId xmlns:a16="http://schemas.microsoft.com/office/drawing/2014/main" id="{C31B6CD4-541F-4588-8D3A-023F359FDC85}"/>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44" name="Text Box 27">
          <a:extLst>
            <a:ext uri="{FF2B5EF4-FFF2-40B4-BE49-F238E27FC236}">
              <a16:creationId xmlns:a16="http://schemas.microsoft.com/office/drawing/2014/main" id="{18C2C0AC-6521-4237-921F-D68F11F666BB}"/>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45" name="Text Box 27">
          <a:extLst>
            <a:ext uri="{FF2B5EF4-FFF2-40B4-BE49-F238E27FC236}">
              <a16:creationId xmlns:a16="http://schemas.microsoft.com/office/drawing/2014/main" id="{9C0B419B-4EFA-4742-AC83-21A356695C3A}"/>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46" name="Text Box 27">
          <a:extLst>
            <a:ext uri="{FF2B5EF4-FFF2-40B4-BE49-F238E27FC236}">
              <a16:creationId xmlns:a16="http://schemas.microsoft.com/office/drawing/2014/main" id="{94A97E9D-5FBE-46CE-AF28-2122B453D7E3}"/>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47" name="Text Box 27">
          <a:extLst>
            <a:ext uri="{FF2B5EF4-FFF2-40B4-BE49-F238E27FC236}">
              <a16:creationId xmlns:a16="http://schemas.microsoft.com/office/drawing/2014/main" id="{CEA09DA1-6D71-4763-9CFD-D74DCBE2DCBB}"/>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48" name="Text Box 27">
          <a:extLst>
            <a:ext uri="{FF2B5EF4-FFF2-40B4-BE49-F238E27FC236}">
              <a16:creationId xmlns:a16="http://schemas.microsoft.com/office/drawing/2014/main" id="{75AEB1FA-99FD-4860-83E1-31EEF6497351}"/>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49" name="Text Box 27">
          <a:extLst>
            <a:ext uri="{FF2B5EF4-FFF2-40B4-BE49-F238E27FC236}">
              <a16:creationId xmlns:a16="http://schemas.microsoft.com/office/drawing/2014/main" id="{CC8B731D-CA0F-4AB3-AF3C-B499FF582CA4}"/>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50" name="Text Box 27">
          <a:extLst>
            <a:ext uri="{FF2B5EF4-FFF2-40B4-BE49-F238E27FC236}">
              <a16:creationId xmlns:a16="http://schemas.microsoft.com/office/drawing/2014/main" id="{EB4A177B-F2EA-4FEF-AA67-77939E532AF3}"/>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51" name="Text Box 27">
          <a:extLst>
            <a:ext uri="{FF2B5EF4-FFF2-40B4-BE49-F238E27FC236}">
              <a16:creationId xmlns:a16="http://schemas.microsoft.com/office/drawing/2014/main" id="{E3197AEC-7804-4BAE-9418-3A4A6D36239A}"/>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52" name="Text Box 27">
          <a:extLst>
            <a:ext uri="{FF2B5EF4-FFF2-40B4-BE49-F238E27FC236}">
              <a16:creationId xmlns:a16="http://schemas.microsoft.com/office/drawing/2014/main" id="{C1C11422-1F55-47EA-A832-90E1835BB50A}"/>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xdr:row>
      <xdr:rowOff>0</xdr:rowOff>
    </xdr:from>
    <xdr:ext cx="95250" cy="161925"/>
    <xdr:sp macro="" textlink="">
      <xdr:nvSpPr>
        <xdr:cNvPr id="153" name="Text Box 27">
          <a:extLst>
            <a:ext uri="{FF2B5EF4-FFF2-40B4-BE49-F238E27FC236}">
              <a16:creationId xmlns:a16="http://schemas.microsoft.com/office/drawing/2014/main" id="{524AAFBB-E5F4-444A-BF0C-835943E6B794}"/>
            </a:ext>
          </a:extLst>
        </xdr:cNvPr>
        <xdr:cNvSpPr txBox="1">
          <a:spLocks noChangeArrowheads="1"/>
        </xdr:cNvSpPr>
      </xdr:nvSpPr>
      <xdr:spPr bwMode="auto">
        <a:xfrm>
          <a:off x="1249680" y="146304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54" name="Text Box 27">
          <a:extLst>
            <a:ext uri="{FF2B5EF4-FFF2-40B4-BE49-F238E27FC236}">
              <a16:creationId xmlns:a16="http://schemas.microsoft.com/office/drawing/2014/main" id="{82C89A86-41A2-483F-9C70-AEEB2D96D81C}"/>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55" name="Text Box 27">
          <a:extLst>
            <a:ext uri="{FF2B5EF4-FFF2-40B4-BE49-F238E27FC236}">
              <a16:creationId xmlns:a16="http://schemas.microsoft.com/office/drawing/2014/main" id="{3E020F34-BF3A-4160-AAAF-6B865E2E7408}"/>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56" name="Text Box 27">
          <a:extLst>
            <a:ext uri="{FF2B5EF4-FFF2-40B4-BE49-F238E27FC236}">
              <a16:creationId xmlns:a16="http://schemas.microsoft.com/office/drawing/2014/main" id="{E45B0509-D604-4F25-884E-07C022C24F73}"/>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57" name="Text Box 27">
          <a:extLst>
            <a:ext uri="{FF2B5EF4-FFF2-40B4-BE49-F238E27FC236}">
              <a16:creationId xmlns:a16="http://schemas.microsoft.com/office/drawing/2014/main" id="{75EFC2E7-69A6-49CB-8E50-6A3CA2AA249F}"/>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58" name="Text Box 27">
          <a:extLst>
            <a:ext uri="{FF2B5EF4-FFF2-40B4-BE49-F238E27FC236}">
              <a16:creationId xmlns:a16="http://schemas.microsoft.com/office/drawing/2014/main" id="{31639016-6F1C-4FE0-B79A-11EBFB86AB95}"/>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59" name="Text Box 27">
          <a:extLst>
            <a:ext uri="{FF2B5EF4-FFF2-40B4-BE49-F238E27FC236}">
              <a16:creationId xmlns:a16="http://schemas.microsoft.com/office/drawing/2014/main" id="{1FFFD0B9-3FF2-4E51-9B02-A77E00F85CE6}"/>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542925"/>
    <xdr:sp macro="" textlink="">
      <xdr:nvSpPr>
        <xdr:cNvPr id="160" name="Text Box 27">
          <a:extLst>
            <a:ext uri="{FF2B5EF4-FFF2-40B4-BE49-F238E27FC236}">
              <a16:creationId xmlns:a16="http://schemas.microsoft.com/office/drawing/2014/main" id="{C99EDEB5-6AAF-4ACA-AD12-031C787CFC51}"/>
            </a:ext>
          </a:extLst>
        </xdr:cNvPr>
        <xdr:cNvSpPr txBox="1">
          <a:spLocks noChangeArrowheads="1"/>
        </xdr:cNvSpPr>
      </xdr:nvSpPr>
      <xdr:spPr bwMode="auto">
        <a:xfrm>
          <a:off x="624840" y="914400"/>
          <a:ext cx="95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542925"/>
    <xdr:sp macro="" textlink="">
      <xdr:nvSpPr>
        <xdr:cNvPr id="161" name="Text Box 27">
          <a:extLst>
            <a:ext uri="{FF2B5EF4-FFF2-40B4-BE49-F238E27FC236}">
              <a16:creationId xmlns:a16="http://schemas.microsoft.com/office/drawing/2014/main" id="{B6C3CA4D-2A5A-4063-BF09-F40BBBC527AB}"/>
            </a:ext>
          </a:extLst>
        </xdr:cNvPr>
        <xdr:cNvSpPr txBox="1">
          <a:spLocks noChangeArrowheads="1"/>
        </xdr:cNvSpPr>
      </xdr:nvSpPr>
      <xdr:spPr bwMode="auto">
        <a:xfrm>
          <a:off x="624840" y="914400"/>
          <a:ext cx="95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542925"/>
    <xdr:sp macro="" textlink="">
      <xdr:nvSpPr>
        <xdr:cNvPr id="162" name="Text Box 27">
          <a:extLst>
            <a:ext uri="{FF2B5EF4-FFF2-40B4-BE49-F238E27FC236}">
              <a16:creationId xmlns:a16="http://schemas.microsoft.com/office/drawing/2014/main" id="{DDFCEC0E-1329-492D-A95E-D6983C6889CD}"/>
            </a:ext>
          </a:extLst>
        </xdr:cNvPr>
        <xdr:cNvSpPr txBox="1">
          <a:spLocks noChangeArrowheads="1"/>
        </xdr:cNvSpPr>
      </xdr:nvSpPr>
      <xdr:spPr bwMode="auto">
        <a:xfrm>
          <a:off x="624840" y="914400"/>
          <a:ext cx="95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114300</xdr:colOff>
      <xdr:row>5</xdr:row>
      <xdr:rowOff>180975</xdr:rowOff>
    </xdr:from>
    <xdr:ext cx="95250" cy="940154"/>
    <xdr:sp macro="" textlink="">
      <xdr:nvSpPr>
        <xdr:cNvPr id="163" name="Text Box 27">
          <a:extLst>
            <a:ext uri="{FF2B5EF4-FFF2-40B4-BE49-F238E27FC236}">
              <a16:creationId xmlns:a16="http://schemas.microsoft.com/office/drawing/2014/main" id="{96ECC36B-7303-45C8-9838-F77C14820F1F}"/>
            </a:ext>
          </a:extLst>
        </xdr:cNvPr>
        <xdr:cNvSpPr txBox="1">
          <a:spLocks noChangeArrowheads="1"/>
        </xdr:cNvSpPr>
      </xdr:nvSpPr>
      <xdr:spPr bwMode="auto">
        <a:xfrm>
          <a:off x="1363980" y="1095375"/>
          <a:ext cx="95250" cy="940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600075</xdr:colOff>
      <xdr:row>3</xdr:row>
      <xdr:rowOff>95250</xdr:rowOff>
    </xdr:from>
    <xdr:ext cx="95250" cy="923925"/>
    <xdr:sp macro="" textlink="">
      <xdr:nvSpPr>
        <xdr:cNvPr id="164" name="Text Box 27">
          <a:extLst>
            <a:ext uri="{FF2B5EF4-FFF2-40B4-BE49-F238E27FC236}">
              <a16:creationId xmlns:a16="http://schemas.microsoft.com/office/drawing/2014/main" id="{3E6406D3-FE9B-47E4-9B71-20946F8CB303}"/>
            </a:ext>
          </a:extLst>
        </xdr:cNvPr>
        <xdr:cNvSpPr txBox="1">
          <a:spLocks noChangeArrowheads="1"/>
        </xdr:cNvSpPr>
      </xdr:nvSpPr>
      <xdr:spPr bwMode="auto">
        <a:xfrm>
          <a:off x="600075" y="643890"/>
          <a:ext cx="952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6</xdr:row>
      <xdr:rowOff>85725</xdr:rowOff>
    </xdr:from>
    <xdr:ext cx="790575" cy="923430"/>
    <xdr:sp macro="" textlink="">
      <xdr:nvSpPr>
        <xdr:cNvPr id="165" name="Text Box 27">
          <a:extLst>
            <a:ext uri="{FF2B5EF4-FFF2-40B4-BE49-F238E27FC236}">
              <a16:creationId xmlns:a16="http://schemas.microsoft.com/office/drawing/2014/main" id="{FAE08C91-3C84-4D3A-A6EE-6D2812FA89C6}"/>
            </a:ext>
          </a:extLst>
        </xdr:cNvPr>
        <xdr:cNvSpPr txBox="1">
          <a:spLocks noChangeArrowheads="1"/>
        </xdr:cNvSpPr>
      </xdr:nvSpPr>
      <xdr:spPr bwMode="auto">
        <a:xfrm flipH="1">
          <a:off x="977265" y="1183005"/>
          <a:ext cx="790575" cy="923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123825</xdr:colOff>
      <xdr:row>6</xdr:row>
      <xdr:rowOff>0</xdr:rowOff>
    </xdr:from>
    <xdr:ext cx="95250" cy="1312100"/>
    <xdr:sp macro="" textlink="">
      <xdr:nvSpPr>
        <xdr:cNvPr id="166" name="Text Box 27">
          <a:extLst>
            <a:ext uri="{FF2B5EF4-FFF2-40B4-BE49-F238E27FC236}">
              <a16:creationId xmlns:a16="http://schemas.microsoft.com/office/drawing/2014/main" id="{C528D784-FE9F-4C0A-9201-FA8E97DB2E0C}"/>
            </a:ext>
          </a:extLst>
        </xdr:cNvPr>
        <xdr:cNvSpPr txBox="1">
          <a:spLocks noChangeArrowheads="1"/>
        </xdr:cNvSpPr>
      </xdr:nvSpPr>
      <xdr:spPr bwMode="auto">
        <a:xfrm>
          <a:off x="748665" y="1097280"/>
          <a:ext cx="95250" cy="131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67" name="Text Box 27">
          <a:extLst>
            <a:ext uri="{FF2B5EF4-FFF2-40B4-BE49-F238E27FC236}">
              <a16:creationId xmlns:a16="http://schemas.microsoft.com/office/drawing/2014/main" id="{AC15A370-CFFD-42E7-A907-27E14F1F1A41}"/>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14</xdr:row>
      <xdr:rowOff>0</xdr:rowOff>
    </xdr:from>
    <xdr:ext cx="95250" cy="161925"/>
    <xdr:sp macro="" textlink="">
      <xdr:nvSpPr>
        <xdr:cNvPr id="168" name="Text Box 27">
          <a:extLst>
            <a:ext uri="{FF2B5EF4-FFF2-40B4-BE49-F238E27FC236}">
              <a16:creationId xmlns:a16="http://schemas.microsoft.com/office/drawing/2014/main" id="{58433429-4C8F-47FF-85B9-69669994A18D}"/>
            </a:ext>
          </a:extLst>
        </xdr:cNvPr>
        <xdr:cNvSpPr txBox="1">
          <a:spLocks noChangeArrowheads="1"/>
        </xdr:cNvSpPr>
      </xdr:nvSpPr>
      <xdr:spPr bwMode="auto">
        <a:xfrm>
          <a:off x="624840" y="256032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0</xdr:rowOff>
    </xdr:from>
    <xdr:ext cx="95250" cy="161925"/>
    <xdr:sp macro="" textlink="">
      <xdr:nvSpPr>
        <xdr:cNvPr id="169" name="Text Box 27">
          <a:extLst>
            <a:ext uri="{FF2B5EF4-FFF2-40B4-BE49-F238E27FC236}">
              <a16:creationId xmlns:a16="http://schemas.microsoft.com/office/drawing/2014/main" id="{EB94E1C4-352A-420A-B0EA-03B5EFEBD1A4}"/>
            </a:ext>
          </a:extLst>
        </xdr:cNvPr>
        <xdr:cNvSpPr txBox="1">
          <a:spLocks noChangeArrowheads="1"/>
        </xdr:cNvSpPr>
      </xdr:nvSpPr>
      <xdr:spPr bwMode="auto">
        <a:xfrm>
          <a:off x="624840" y="91440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5</xdr:row>
      <xdr:rowOff>95250</xdr:rowOff>
    </xdr:from>
    <xdr:ext cx="95250" cy="161925"/>
    <xdr:sp macro="" textlink="">
      <xdr:nvSpPr>
        <xdr:cNvPr id="170" name="Text Box 27">
          <a:extLst>
            <a:ext uri="{FF2B5EF4-FFF2-40B4-BE49-F238E27FC236}">
              <a16:creationId xmlns:a16="http://schemas.microsoft.com/office/drawing/2014/main" id="{58A41190-9B57-4EC9-B15A-10904EB965BA}"/>
            </a:ext>
          </a:extLst>
        </xdr:cNvPr>
        <xdr:cNvSpPr txBox="1">
          <a:spLocks noChangeArrowheads="1"/>
        </xdr:cNvSpPr>
      </xdr:nvSpPr>
      <xdr:spPr bwMode="auto">
        <a:xfrm>
          <a:off x="624840" y="1009650"/>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942975</xdr:colOff>
      <xdr:row>5</xdr:row>
      <xdr:rowOff>295275</xdr:rowOff>
    </xdr:from>
    <xdr:ext cx="95250" cy="161925"/>
    <xdr:sp macro="" textlink="">
      <xdr:nvSpPr>
        <xdr:cNvPr id="171" name="Text Box 27">
          <a:extLst>
            <a:ext uri="{FF2B5EF4-FFF2-40B4-BE49-F238E27FC236}">
              <a16:creationId xmlns:a16="http://schemas.microsoft.com/office/drawing/2014/main" id="{485A6334-80B5-467F-A830-338D7E788CFD}"/>
            </a:ext>
          </a:extLst>
        </xdr:cNvPr>
        <xdr:cNvSpPr txBox="1">
          <a:spLocks noChangeArrowheads="1"/>
        </xdr:cNvSpPr>
      </xdr:nvSpPr>
      <xdr:spPr bwMode="auto">
        <a:xfrm>
          <a:off x="1247775" y="1095375"/>
          <a:ext cx="952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1752600</xdr:colOff>
      <xdr:row>5</xdr:row>
      <xdr:rowOff>209550</xdr:rowOff>
    </xdr:from>
    <xdr:ext cx="95250" cy="547279"/>
    <xdr:sp macro="" textlink="">
      <xdr:nvSpPr>
        <xdr:cNvPr id="172" name="Text Box 27">
          <a:extLst>
            <a:ext uri="{FF2B5EF4-FFF2-40B4-BE49-F238E27FC236}">
              <a16:creationId xmlns:a16="http://schemas.microsoft.com/office/drawing/2014/main" id="{9980414C-EA81-43C7-A781-F6F64CF436AC}"/>
            </a:ext>
          </a:extLst>
        </xdr:cNvPr>
        <xdr:cNvSpPr txBox="1">
          <a:spLocks noChangeArrowheads="1"/>
        </xdr:cNvSpPr>
      </xdr:nvSpPr>
      <xdr:spPr bwMode="auto">
        <a:xfrm>
          <a:off x="1874520" y="1093470"/>
          <a:ext cx="95250" cy="547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1019175</xdr:colOff>
      <xdr:row>19</xdr:row>
      <xdr:rowOff>0</xdr:rowOff>
    </xdr:from>
    <xdr:ext cx="95250" cy="534761"/>
    <xdr:sp macro="" textlink="">
      <xdr:nvSpPr>
        <xdr:cNvPr id="173" name="Text Box 27">
          <a:extLst>
            <a:ext uri="{FF2B5EF4-FFF2-40B4-BE49-F238E27FC236}">
              <a16:creationId xmlns:a16="http://schemas.microsoft.com/office/drawing/2014/main" id="{CDCFD2FE-12A5-43DD-A5B9-EB6146C81515}"/>
            </a:ext>
          </a:extLst>
        </xdr:cNvPr>
        <xdr:cNvSpPr txBox="1">
          <a:spLocks noChangeArrowheads="1"/>
        </xdr:cNvSpPr>
      </xdr:nvSpPr>
      <xdr:spPr bwMode="auto">
        <a:xfrm>
          <a:off x="1247775" y="3474720"/>
          <a:ext cx="95250" cy="534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228600</xdr:colOff>
      <xdr:row>5</xdr:row>
      <xdr:rowOff>695325</xdr:rowOff>
    </xdr:from>
    <xdr:ext cx="95250" cy="559154"/>
    <xdr:sp macro="" textlink="">
      <xdr:nvSpPr>
        <xdr:cNvPr id="174" name="Text Box 27">
          <a:extLst>
            <a:ext uri="{FF2B5EF4-FFF2-40B4-BE49-F238E27FC236}">
              <a16:creationId xmlns:a16="http://schemas.microsoft.com/office/drawing/2014/main" id="{99FEA59B-6364-41DD-98A0-2374CF07FA7F}"/>
            </a:ext>
          </a:extLst>
        </xdr:cNvPr>
        <xdr:cNvSpPr txBox="1">
          <a:spLocks noChangeArrowheads="1"/>
        </xdr:cNvSpPr>
      </xdr:nvSpPr>
      <xdr:spPr bwMode="auto">
        <a:xfrm>
          <a:off x="853440" y="1099185"/>
          <a:ext cx="95250" cy="559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161925</xdr:colOff>
      <xdr:row>5</xdr:row>
      <xdr:rowOff>581025</xdr:rowOff>
    </xdr:from>
    <xdr:ext cx="95250" cy="927907"/>
    <xdr:sp macro="" textlink="">
      <xdr:nvSpPr>
        <xdr:cNvPr id="175" name="Text Box 27">
          <a:extLst>
            <a:ext uri="{FF2B5EF4-FFF2-40B4-BE49-F238E27FC236}">
              <a16:creationId xmlns:a16="http://schemas.microsoft.com/office/drawing/2014/main" id="{965497F1-DF94-4A5A-AFEB-D07033495DB4}"/>
            </a:ext>
          </a:extLst>
        </xdr:cNvPr>
        <xdr:cNvSpPr txBox="1">
          <a:spLocks noChangeArrowheads="1"/>
        </xdr:cNvSpPr>
      </xdr:nvSpPr>
      <xdr:spPr bwMode="auto">
        <a:xfrm>
          <a:off x="786765" y="1099185"/>
          <a:ext cx="95250" cy="927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361950</xdr:colOff>
      <xdr:row>3</xdr:row>
      <xdr:rowOff>495300</xdr:rowOff>
    </xdr:from>
    <xdr:ext cx="95250" cy="914400"/>
    <xdr:sp macro="" textlink="">
      <xdr:nvSpPr>
        <xdr:cNvPr id="176" name="Text Box 27">
          <a:extLst>
            <a:ext uri="{FF2B5EF4-FFF2-40B4-BE49-F238E27FC236}">
              <a16:creationId xmlns:a16="http://schemas.microsoft.com/office/drawing/2014/main" id="{F4BFE38E-83C5-4A1B-88FC-9421DF72934D}"/>
            </a:ext>
          </a:extLst>
        </xdr:cNvPr>
        <xdr:cNvSpPr txBox="1">
          <a:spLocks noChangeArrowheads="1"/>
        </xdr:cNvSpPr>
      </xdr:nvSpPr>
      <xdr:spPr bwMode="auto">
        <a:xfrm>
          <a:off x="361950" y="731520"/>
          <a:ext cx="95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295275</xdr:colOff>
      <xdr:row>5</xdr:row>
      <xdr:rowOff>409575</xdr:rowOff>
    </xdr:from>
    <xdr:ext cx="95250" cy="1317937"/>
    <xdr:sp macro="" textlink="">
      <xdr:nvSpPr>
        <xdr:cNvPr id="177" name="Text Box 27">
          <a:extLst>
            <a:ext uri="{FF2B5EF4-FFF2-40B4-BE49-F238E27FC236}">
              <a16:creationId xmlns:a16="http://schemas.microsoft.com/office/drawing/2014/main" id="{399AC6D9-E5B1-433F-8FBF-AEFBD42363D7}"/>
            </a:ext>
          </a:extLst>
        </xdr:cNvPr>
        <xdr:cNvSpPr txBox="1">
          <a:spLocks noChangeArrowheads="1"/>
        </xdr:cNvSpPr>
      </xdr:nvSpPr>
      <xdr:spPr bwMode="auto">
        <a:xfrm>
          <a:off x="920115" y="1095375"/>
          <a:ext cx="95250" cy="1317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11</xdr:row>
      <xdr:rowOff>0</xdr:rowOff>
    </xdr:from>
    <xdr:ext cx="95250" cy="14971396"/>
    <xdr:sp macro="" textlink="">
      <xdr:nvSpPr>
        <xdr:cNvPr id="2" name="Text Box 27">
          <a:extLst>
            <a:ext uri="{FF2B5EF4-FFF2-40B4-BE49-F238E27FC236}">
              <a16:creationId xmlns:a16="http://schemas.microsoft.com/office/drawing/2014/main" id="{F8B3680E-9983-496F-95DE-F0EF6DD3D12D}"/>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3" name="Text Box 27">
          <a:extLst>
            <a:ext uri="{FF2B5EF4-FFF2-40B4-BE49-F238E27FC236}">
              <a16:creationId xmlns:a16="http://schemas.microsoft.com/office/drawing/2014/main" id="{4D3D1A83-A61F-4167-929D-9EA0E9BF47D0}"/>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4" name="Text Box 27">
          <a:extLst>
            <a:ext uri="{FF2B5EF4-FFF2-40B4-BE49-F238E27FC236}">
              <a16:creationId xmlns:a16="http://schemas.microsoft.com/office/drawing/2014/main" id="{A1B3BC04-A9C7-436C-BEE8-20D189D92961}"/>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581025</xdr:colOff>
      <xdr:row>11</xdr:row>
      <xdr:rowOff>9525</xdr:rowOff>
    </xdr:from>
    <xdr:ext cx="514350" cy="15664270"/>
    <xdr:sp macro="" textlink="">
      <xdr:nvSpPr>
        <xdr:cNvPr id="5" name="Text Box 27">
          <a:extLst>
            <a:ext uri="{FF2B5EF4-FFF2-40B4-BE49-F238E27FC236}">
              <a16:creationId xmlns:a16="http://schemas.microsoft.com/office/drawing/2014/main" id="{5F04F5E6-B882-42FE-80D7-9DDCCDB3FACC}"/>
            </a:ext>
          </a:extLst>
        </xdr:cNvPr>
        <xdr:cNvSpPr txBox="1">
          <a:spLocks noChangeArrowheads="1"/>
        </xdr:cNvSpPr>
      </xdr:nvSpPr>
      <xdr:spPr bwMode="auto">
        <a:xfrm>
          <a:off x="581025" y="1472565"/>
          <a:ext cx="514350" cy="1566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6" name="Text Box 27">
          <a:extLst>
            <a:ext uri="{FF2B5EF4-FFF2-40B4-BE49-F238E27FC236}">
              <a16:creationId xmlns:a16="http://schemas.microsoft.com/office/drawing/2014/main" id="{CC32C1DC-D1E9-4B36-835B-7E369835807F}"/>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7" name="Text Box 27">
          <a:extLst>
            <a:ext uri="{FF2B5EF4-FFF2-40B4-BE49-F238E27FC236}">
              <a16:creationId xmlns:a16="http://schemas.microsoft.com/office/drawing/2014/main" id="{DEFA6A56-3C01-493A-B7E1-FC0FB6291507}"/>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8" name="Text Box 27">
          <a:extLst>
            <a:ext uri="{FF2B5EF4-FFF2-40B4-BE49-F238E27FC236}">
              <a16:creationId xmlns:a16="http://schemas.microsoft.com/office/drawing/2014/main" id="{BE5E6303-851C-4A9E-BCC8-E594D3D14656}"/>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9" name="Text Box 27">
          <a:extLst>
            <a:ext uri="{FF2B5EF4-FFF2-40B4-BE49-F238E27FC236}">
              <a16:creationId xmlns:a16="http://schemas.microsoft.com/office/drawing/2014/main" id="{778C8182-EB66-4ACA-BF06-E0A3B156CBE3}"/>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10" name="Text Box 27">
          <a:extLst>
            <a:ext uri="{FF2B5EF4-FFF2-40B4-BE49-F238E27FC236}">
              <a16:creationId xmlns:a16="http://schemas.microsoft.com/office/drawing/2014/main" id="{CB6A7847-9BDA-43D8-B4AC-EFA1FA179BA6}"/>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11" name="Text Box 27">
          <a:extLst>
            <a:ext uri="{FF2B5EF4-FFF2-40B4-BE49-F238E27FC236}">
              <a16:creationId xmlns:a16="http://schemas.microsoft.com/office/drawing/2014/main" id="{0EC8C14F-1B9F-42FD-B9FA-305B29FEC773}"/>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12" name="Text Box 27">
          <a:extLst>
            <a:ext uri="{FF2B5EF4-FFF2-40B4-BE49-F238E27FC236}">
              <a16:creationId xmlns:a16="http://schemas.microsoft.com/office/drawing/2014/main" id="{5940E216-B43E-401A-9E1B-BB4C0A01968D}"/>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13" name="Text Box 27">
          <a:extLst>
            <a:ext uri="{FF2B5EF4-FFF2-40B4-BE49-F238E27FC236}">
              <a16:creationId xmlns:a16="http://schemas.microsoft.com/office/drawing/2014/main" id="{07384CC9-D49C-4260-8726-65B64616645B}"/>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9021536"/>
    <xdr:sp macro="" textlink="">
      <xdr:nvSpPr>
        <xdr:cNvPr id="14" name="Text Box 27">
          <a:extLst>
            <a:ext uri="{FF2B5EF4-FFF2-40B4-BE49-F238E27FC236}">
              <a16:creationId xmlns:a16="http://schemas.microsoft.com/office/drawing/2014/main" id="{8C4EB866-9A1F-4961-AAC8-5BFBCD326CC8}"/>
            </a:ext>
          </a:extLst>
        </xdr:cNvPr>
        <xdr:cNvSpPr txBox="1">
          <a:spLocks noChangeArrowheads="1"/>
        </xdr:cNvSpPr>
      </xdr:nvSpPr>
      <xdr:spPr bwMode="auto">
        <a:xfrm>
          <a:off x="624840" y="2560320"/>
          <a:ext cx="95250" cy="902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9021536"/>
    <xdr:sp macro="" textlink="">
      <xdr:nvSpPr>
        <xdr:cNvPr id="15" name="Text Box 27">
          <a:extLst>
            <a:ext uri="{FF2B5EF4-FFF2-40B4-BE49-F238E27FC236}">
              <a16:creationId xmlns:a16="http://schemas.microsoft.com/office/drawing/2014/main" id="{CDCA7B68-B979-4EBD-A43C-47D73CC92C15}"/>
            </a:ext>
          </a:extLst>
        </xdr:cNvPr>
        <xdr:cNvSpPr txBox="1">
          <a:spLocks noChangeArrowheads="1"/>
        </xdr:cNvSpPr>
      </xdr:nvSpPr>
      <xdr:spPr bwMode="auto">
        <a:xfrm>
          <a:off x="624840" y="2560320"/>
          <a:ext cx="95250" cy="902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16" name="Text Box 27">
          <a:extLst>
            <a:ext uri="{FF2B5EF4-FFF2-40B4-BE49-F238E27FC236}">
              <a16:creationId xmlns:a16="http://schemas.microsoft.com/office/drawing/2014/main" id="{A5980769-CAE7-4503-A38A-527ABCE13FCE}"/>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17" name="Text Box 27">
          <a:extLst>
            <a:ext uri="{FF2B5EF4-FFF2-40B4-BE49-F238E27FC236}">
              <a16:creationId xmlns:a16="http://schemas.microsoft.com/office/drawing/2014/main" id="{1FEDB0A0-F973-49BC-A38F-4A2F08303EB4}"/>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18" name="Text Box 27">
          <a:extLst>
            <a:ext uri="{FF2B5EF4-FFF2-40B4-BE49-F238E27FC236}">
              <a16:creationId xmlns:a16="http://schemas.microsoft.com/office/drawing/2014/main" id="{94485118-8A18-4A7F-AAE5-B45F8B41D667}"/>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19" name="Text Box 27">
          <a:extLst>
            <a:ext uri="{FF2B5EF4-FFF2-40B4-BE49-F238E27FC236}">
              <a16:creationId xmlns:a16="http://schemas.microsoft.com/office/drawing/2014/main" id="{9FE44BF8-B60B-418B-BFE6-8A3279143CE2}"/>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20" name="Text Box 27">
          <a:extLst>
            <a:ext uri="{FF2B5EF4-FFF2-40B4-BE49-F238E27FC236}">
              <a16:creationId xmlns:a16="http://schemas.microsoft.com/office/drawing/2014/main" id="{CE4E2AFB-7F44-4AD0-A5B0-24A6314F97CA}"/>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21" name="Text Box 27">
          <a:extLst>
            <a:ext uri="{FF2B5EF4-FFF2-40B4-BE49-F238E27FC236}">
              <a16:creationId xmlns:a16="http://schemas.microsoft.com/office/drawing/2014/main" id="{FB94DD74-3FE0-44DA-822F-F1D1883BDD17}"/>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22" name="Text Box 27">
          <a:extLst>
            <a:ext uri="{FF2B5EF4-FFF2-40B4-BE49-F238E27FC236}">
              <a16:creationId xmlns:a16="http://schemas.microsoft.com/office/drawing/2014/main" id="{CDFD0AEF-9039-4D15-99FA-633C0426AE3E}"/>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23" name="Text Box 27">
          <a:extLst>
            <a:ext uri="{FF2B5EF4-FFF2-40B4-BE49-F238E27FC236}">
              <a16:creationId xmlns:a16="http://schemas.microsoft.com/office/drawing/2014/main" id="{D4ABB3D9-39A2-497B-9C5D-9816407260F2}"/>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24" name="Text Box 27">
          <a:extLst>
            <a:ext uri="{FF2B5EF4-FFF2-40B4-BE49-F238E27FC236}">
              <a16:creationId xmlns:a16="http://schemas.microsoft.com/office/drawing/2014/main" id="{4E530F14-2E24-4B69-B0BC-A154F84A9E21}"/>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25" name="Text Box 27">
          <a:extLst>
            <a:ext uri="{FF2B5EF4-FFF2-40B4-BE49-F238E27FC236}">
              <a16:creationId xmlns:a16="http://schemas.microsoft.com/office/drawing/2014/main" id="{93A0BE27-395F-4820-810C-8C5EEDF45FFD}"/>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26" name="Text Box 27">
          <a:extLst>
            <a:ext uri="{FF2B5EF4-FFF2-40B4-BE49-F238E27FC236}">
              <a16:creationId xmlns:a16="http://schemas.microsoft.com/office/drawing/2014/main" id="{94994572-0E0B-4FEC-AD62-1AE8CCE5250C}"/>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9021536"/>
    <xdr:sp macro="" textlink="">
      <xdr:nvSpPr>
        <xdr:cNvPr id="27" name="Text Box 27">
          <a:extLst>
            <a:ext uri="{FF2B5EF4-FFF2-40B4-BE49-F238E27FC236}">
              <a16:creationId xmlns:a16="http://schemas.microsoft.com/office/drawing/2014/main" id="{E91A1490-5950-46EA-948D-7CAFB9F3D698}"/>
            </a:ext>
          </a:extLst>
        </xdr:cNvPr>
        <xdr:cNvSpPr txBox="1">
          <a:spLocks noChangeArrowheads="1"/>
        </xdr:cNvSpPr>
      </xdr:nvSpPr>
      <xdr:spPr bwMode="auto">
        <a:xfrm>
          <a:off x="624840" y="2560320"/>
          <a:ext cx="95250" cy="902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9021536"/>
    <xdr:sp macro="" textlink="">
      <xdr:nvSpPr>
        <xdr:cNvPr id="28" name="Text Box 27">
          <a:extLst>
            <a:ext uri="{FF2B5EF4-FFF2-40B4-BE49-F238E27FC236}">
              <a16:creationId xmlns:a16="http://schemas.microsoft.com/office/drawing/2014/main" id="{65983969-533B-4CF8-B20C-9318C7044526}"/>
            </a:ext>
          </a:extLst>
        </xdr:cNvPr>
        <xdr:cNvSpPr txBox="1">
          <a:spLocks noChangeArrowheads="1"/>
        </xdr:cNvSpPr>
      </xdr:nvSpPr>
      <xdr:spPr bwMode="auto">
        <a:xfrm>
          <a:off x="624840" y="2560320"/>
          <a:ext cx="95250" cy="902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29" name="Text Box 27">
          <a:extLst>
            <a:ext uri="{FF2B5EF4-FFF2-40B4-BE49-F238E27FC236}">
              <a16:creationId xmlns:a16="http://schemas.microsoft.com/office/drawing/2014/main" id="{412FDFED-2B4F-42B5-BE11-701ED7C002F8}"/>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30" name="Text Box 27">
          <a:extLst>
            <a:ext uri="{FF2B5EF4-FFF2-40B4-BE49-F238E27FC236}">
              <a16:creationId xmlns:a16="http://schemas.microsoft.com/office/drawing/2014/main" id="{CF6E3F7F-2690-4EEB-9694-57496FF9A259}"/>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31" name="Text Box 27">
          <a:extLst>
            <a:ext uri="{FF2B5EF4-FFF2-40B4-BE49-F238E27FC236}">
              <a16:creationId xmlns:a16="http://schemas.microsoft.com/office/drawing/2014/main" id="{6FF24CF5-6EB7-4400-83F7-9634E88B8732}"/>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32" name="Text Box 27">
          <a:extLst>
            <a:ext uri="{FF2B5EF4-FFF2-40B4-BE49-F238E27FC236}">
              <a16:creationId xmlns:a16="http://schemas.microsoft.com/office/drawing/2014/main" id="{56F0B0FD-38E9-4C8A-8142-DE2B63694578}"/>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33" name="Text Box 27">
          <a:extLst>
            <a:ext uri="{FF2B5EF4-FFF2-40B4-BE49-F238E27FC236}">
              <a16:creationId xmlns:a16="http://schemas.microsoft.com/office/drawing/2014/main" id="{C7D164A9-EF73-4DD4-91D6-C06907C4CCED}"/>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34" name="Text Box 27">
          <a:extLst>
            <a:ext uri="{FF2B5EF4-FFF2-40B4-BE49-F238E27FC236}">
              <a16:creationId xmlns:a16="http://schemas.microsoft.com/office/drawing/2014/main" id="{CD8FA717-395E-42BC-B90F-22FC36290722}"/>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35" name="Text Box 27">
          <a:extLst>
            <a:ext uri="{FF2B5EF4-FFF2-40B4-BE49-F238E27FC236}">
              <a16:creationId xmlns:a16="http://schemas.microsoft.com/office/drawing/2014/main" id="{4FF13277-E689-4A9C-A8AA-7D42828A0D85}"/>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36" name="Text Box 27">
          <a:extLst>
            <a:ext uri="{FF2B5EF4-FFF2-40B4-BE49-F238E27FC236}">
              <a16:creationId xmlns:a16="http://schemas.microsoft.com/office/drawing/2014/main" id="{6B7BF819-6799-4426-B5B4-217937E449AB}"/>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37" name="Text Box 27">
          <a:extLst>
            <a:ext uri="{FF2B5EF4-FFF2-40B4-BE49-F238E27FC236}">
              <a16:creationId xmlns:a16="http://schemas.microsoft.com/office/drawing/2014/main" id="{3FCE41E9-C47C-417D-B99B-509178F6FDC5}"/>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38" name="Text Box 27">
          <a:extLst>
            <a:ext uri="{FF2B5EF4-FFF2-40B4-BE49-F238E27FC236}">
              <a16:creationId xmlns:a16="http://schemas.microsoft.com/office/drawing/2014/main" id="{A9CD685F-CE9F-4938-B71C-30F6A4369C62}"/>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39" name="Text Box 27">
          <a:extLst>
            <a:ext uri="{FF2B5EF4-FFF2-40B4-BE49-F238E27FC236}">
              <a16:creationId xmlns:a16="http://schemas.microsoft.com/office/drawing/2014/main" id="{2AA620CC-1475-4E41-AE97-6E341E87EF40}"/>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9021536"/>
    <xdr:sp macro="" textlink="">
      <xdr:nvSpPr>
        <xdr:cNvPr id="40" name="Text Box 27">
          <a:extLst>
            <a:ext uri="{FF2B5EF4-FFF2-40B4-BE49-F238E27FC236}">
              <a16:creationId xmlns:a16="http://schemas.microsoft.com/office/drawing/2014/main" id="{D7DD0A51-DBA9-48E3-9766-1E82187DFD88}"/>
            </a:ext>
          </a:extLst>
        </xdr:cNvPr>
        <xdr:cNvSpPr txBox="1">
          <a:spLocks noChangeArrowheads="1"/>
        </xdr:cNvSpPr>
      </xdr:nvSpPr>
      <xdr:spPr bwMode="auto">
        <a:xfrm>
          <a:off x="624840" y="2560320"/>
          <a:ext cx="95250" cy="902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9021536"/>
    <xdr:sp macro="" textlink="">
      <xdr:nvSpPr>
        <xdr:cNvPr id="41" name="Text Box 27">
          <a:extLst>
            <a:ext uri="{FF2B5EF4-FFF2-40B4-BE49-F238E27FC236}">
              <a16:creationId xmlns:a16="http://schemas.microsoft.com/office/drawing/2014/main" id="{67594641-5E3C-499A-8760-9B15994FF718}"/>
            </a:ext>
          </a:extLst>
        </xdr:cNvPr>
        <xdr:cNvSpPr txBox="1">
          <a:spLocks noChangeArrowheads="1"/>
        </xdr:cNvSpPr>
      </xdr:nvSpPr>
      <xdr:spPr bwMode="auto">
        <a:xfrm>
          <a:off x="624840" y="2560320"/>
          <a:ext cx="95250" cy="902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42" name="Text Box 27">
          <a:extLst>
            <a:ext uri="{FF2B5EF4-FFF2-40B4-BE49-F238E27FC236}">
              <a16:creationId xmlns:a16="http://schemas.microsoft.com/office/drawing/2014/main" id="{29C1D14D-A1A7-4AF6-85C6-334C5BA340C2}"/>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43" name="Text Box 27">
          <a:extLst>
            <a:ext uri="{FF2B5EF4-FFF2-40B4-BE49-F238E27FC236}">
              <a16:creationId xmlns:a16="http://schemas.microsoft.com/office/drawing/2014/main" id="{1AB07458-919C-48BA-9BD3-74AF38E93E89}"/>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44" name="Text Box 27">
          <a:extLst>
            <a:ext uri="{FF2B5EF4-FFF2-40B4-BE49-F238E27FC236}">
              <a16:creationId xmlns:a16="http://schemas.microsoft.com/office/drawing/2014/main" id="{21BF2D26-7D30-43DF-B801-5F1FD077EA97}"/>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45" name="Text Box 27">
          <a:extLst>
            <a:ext uri="{FF2B5EF4-FFF2-40B4-BE49-F238E27FC236}">
              <a16:creationId xmlns:a16="http://schemas.microsoft.com/office/drawing/2014/main" id="{D0B8897C-9C8E-4FB5-8BCC-FDCBCE1603C1}"/>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46" name="Text Box 27">
          <a:extLst>
            <a:ext uri="{FF2B5EF4-FFF2-40B4-BE49-F238E27FC236}">
              <a16:creationId xmlns:a16="http://schemas.microsoft.com/office/drawing/2014/main" id="{672DABE9-4989-4ABD-92CB-E485BAEE09D1}"/>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14971396"/>
    <xdr:sp macro="" textlink="">
      <xdr:nvSpPr>
        <xdr:cNvPr id="47" name="Text Box 27">
          <a:extLst>
            <a:ext uri="{FF2B5EF4-FFF2-40B4-BE49-F238E27FC236}">
              <a16:creationId xmlns:a16="http://schemas.microsoft.com/office/drawing/2014/main" id="{17D64C51-BE31-49F6-8375-BBB4ECA717D7}"/>
            </a:ext>
          </a:extLst>
        </xdr:cNvPr>
        <xdr:cNvSpPr txBox="1">
          <a:spLocks noChangeArrowheads="1"/>
        </xdr:cNvSpPr>
      </xdr:nvSpPr>
      <xdr:spPr bwMode="auto">
        <a:xfrm>
          <a:off x="624840" y="1463040"/>
          <a:ext cx="95250" cy="14971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48" name="Text Box 27">
          <a:extLst>
            <a:ext uri="{FF2B5EF4-FFF2-40B4-BE49-F238E27FC236}">
              <a16:creationId xmlns:a16="http://schemas.microsoft.com/office/drawing/2014/main" id="{6C452AF7-99FD-4FC0-A66C-8BEA845DCF91}"/>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49" name="Text Box 27">
          <a:extLst>
            <a:ext uri="{FF2B5EF4-FFF2-40B4-BE49-F238E27FC236}">
              <a16:creationId xmlns:a16="http://schemas.microsoft.com/office/drawing/2014/main" id="{5DEBF2DF-0992-4BDB-842B-3D9913251FB0}"/>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50" name="Text Box 27">
          <a:extLst>
            <a:ext uri="{FF2B5EF4-FFF2-40B4-BE49-F238E27FC236}">
              <a16:creationId xmlns:a16="http://schemas.microsoft.com/office/drawing/2014/main" id="{3C40FE9A-1237-4ED6-A1B9-0A4C91AC4022}"/>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9021536"/>
    <xdr:sp macro="" textlink="">
      <xdr:nvSpPr>
        <xdr:cNvPr id="51" name="Text Box 27">
          <a:extLst>
            <a:ext uri="{FF2B5EF4-FFF2-40B4-BE49-F238E27FC236}">
              <a16:creationId xmlns:a16="http://schemas.microsoft.com/office/drawing/2014/main" id="{0CCC93B4-8874-4EFC-98E3-98D0C6E960DA}"/>
            </a:ext>
          </a:extLst>
        </xdr:cNvPr>
        <xdr:cNvSpPr txBox="1">
          <a:spLocks noChangeArrowheads="1"/>
        </xdr:cNvSpPr>
      </xdr:nvSpPr>
      <xdr:spPr bwMode="auto">
        <a:xfrm>
          <a:off x="624840" y="2560320"/>
          <a:ext cx="95250" cy="902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9021536"/>
    <xdr:sp macro="" textlink="">
      <xdr:nvSpPr>
        <xdr:cNvPr id="52" name="Text Box 27">
          <a:extLst>
            <a:ext uri="{FF2B5EF4-FFF2-40B4-BE49-F238E27FC236}">
              <a16:creationId xmlns:a16="http://schemas.microsoft.com/office/drawing/2014/main" id="{F2B8EB39-DA39-46A1-9995-99417CB9E13E}"/>
            </a:ext>
          </a:extLst>
        </xdr:cNvPr>
        <xdr:cNvSpPr txBox="1">
          <a:spLocks noChangeArrowheads="1"/>
        </xdr:cNvSpPr>
      </xdr:nvSpPr>
      <xdr:spPr bwMode="auto">
        <a:xfrm>
          <a:off x="624840" y="2560320"/>
          <a:ext cx="95250" cy="902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53" name="Text Box 27">
          <a:extLst>
            <a:ext uri="{FF2B5EF4-FFF2-40B4-BE49-F238E27FC236}">
              <a16:creationId xmlns:a16="http://schemas.microsoft.com/office/drawing/2014/main" id="{43710B63-0E06-4082-8FDB-95EEED388DFF}"/>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54" name="Text Box 27">
          <a:extLst>
            <a:ext uri="{FF2B5EF4-FFF2-40B4-BE49-F238E27FC236}">
              <a16:creationId xmlns:a16="http://schemas.microsoft.com/office/drawing/2014/main" id="{D7B8180C-FC28-4BC1-9D41-110E7FF7330C}"/>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55" name="Text Box 27">
          <a:extLst>
            <a:ext uri="{FF2B5EF4-FFF2-40B4-BE49-F238E27FC236}">
              <a16:creationId xmlns:a16="http://schemas.microsoft.com/office/drawing/2014/main" id="{E4413BC3-2660-4DB5-B6C5-526A670B78C2}"/>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609600</xdr:colOff>
      <xdr:row>11</xdr:row>
      <xdr:rowOff>0</xdr:rowOff>
    </xdr:from>
    <xdr:ext cx="514350" cy="9305925"/>
    <xdr:sp macro="" textlink="">
      <xdr:nvSpPr>
        <xdr:cNvPr id="56" name="Text Box 27">
          <a:extLst>
            <a:ext uri="{FF2B5EF4-FFF2-40B4-BE49-F238E27FC236}">
              <a16:creationId xmlns:a16="http://schemas.microsoft.com/office/drawing/2014/main" id="{84FC9EE3-5A67-4164-9CF8-9231A4D95AF7}"/>
            </a:ext>
          </a:extLst>
        </xdr:cNvPr>
        <xdr:cNvSpPr txBox="1">
          <a:spLocks noChangeArrowheads="1"/>
        </xdr:cNvSpPr>
      </xdr:nvSpPr>
      <xdr:spPr bwMode="auto">
        <a:xfrm>
          <a:off x="609600" y="1463040"/>
          <a:ext cx="514350" cy="930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57" name="Text Box 27">
          <a:extLst>
            <a:ext uri="{FF2B5EF4-FFF2-40B4-BE49-F238E27FC236}">
              <a16:creationId xmlns:a16="http://schemas.microsoft.com/office/drawing/2014/main" id="{42B72C39-6B48-41F2-9B3B-A5C27F107C4F}"/>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58" name="Text Box 27">
          <a:extLst>
            <a:ext uri="{FF2B5EF4-FFF2-40B4-BE49-F238E27FC236}">
              <a16:creationId xmlns:a16="http://schemas.microsoft.com/office/drawing/2014/main" id="{9D814D0A-C676-48BD-9F5A-C2361B9FDCD6}"/>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59" name="Text Box 27">
          <a:extLst>
            <a:ext uri="{FF2B5EF4-FFF2-40B4-BE49-F238E27FC236}">
              <a16:creationId xmlns:a16="http://schemas.microsoft.com/office/drawing/2014/main" id="{77961374-E0B2-4DBC-A820-4B84B1EEF80D}"/>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60" name="Text Box 27">
          <a:extLst>
            <a:ext uri="{FF2B5EF4-FFF2-40B4-BE49-F238E27FC236}">
              <a16:creationId xmlns:a16="http://schemas.microsoft.com/office/drawing/2014/main" id="{EAA228A0-A507-489F-A2EF-68D6EF1D9F21}"/>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61" name="Text Box 27">
          <a:extLst>
            <a:ext uri="{FF2B5EF4-FFF2-40B4-BE49-F238E27FC236}">
              <a16:creationId xmlns:a16="http://schemas.microsoft.com/office/drawing/2014/main" id="{A8DC05C6-40E5-4A91-9CAB-D922E9E6A2BF}"/>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62" name="Text Box 27">
          <a:extLst>
            <a:ext uri="{FF2B5EF4-FFF2-40B4-BE49-F238E27FC236}">
              <a16:creationId xmlns:a16="http://schemas.microsoft.com/office/drawing/2014/main" id="{A952102D-1707-42CC-A22D-4AF75087A30A}"/>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63" name="Text Box 27">
          <a:extLst>
            <a:ext uri="{FF2B5EF4-FFF2-40B4-BE49-F238E27FC236}">
              <a16:creationId xmlns:a16="http://schemas.microsoft.com/office/drawing/2014/main" id="{DF9D2542-02B4-478D-895B-930FA37A5CC2}"/>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64" name="Text Box 27">
          <a:extLst>
            <a:ext uri="{FF2B5EF4-FFF2-40B4-BE49-F238E27FC236}">
              <a16:creationId xmlns:a16="http://schemas.microsoft.com/office/drawing/2014/main" id="{8611D128-51AC-4DC0-BC09-F595B47C1C8D}"/>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5135064"/>
    <xdr:sp macro="" textlink="">
      <xdr:nvSpPr>
        <xdr:cNvPr id="65" name="Text Box 27">
          <a:extLst>
            <a:ext uri="{FF2B5EF4-FFF2-40B4-BE49-F238E27FC236}">
              <a16:creationId xmlns:a16="http://schemas.microsoft.com/office/drawing/2014/main" id="{F47D50A3-92F6-47D3-90CB-E2438D3E4D41}"/>
            </a:ext>
          </a:extLst>
        </xdr:cNvPr>
        <xdr:cNvSpPr txBox="1">
          <a:spLocks noChangeArrowheads="1"/>
        </xdr:cNvSpPr>
      </xdr:nvSpPr>
      <xdr:spPr bwMode="auto">
        <a:xfrm>
          <a:off x="624840" y="2560320"/>
          <a:ext cx="95250" cy="5135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5135064"/>
    <xdr:sp macro="" textlink="">
      <xdr:nvSpPr>
        <xdr:cNvPr id="66" name="Text Box 27">
          <a:extLst>
            <a:ext uri="{FF2B5EF4-FFF2-40B4-BE49-F238E27FC236}">
              <a16:creationId xmlns:a16="http://schemas.microsoft.com/office/drawing/2014/main" id="{41C5C5B3-8B89-4C05-9E5C-67DE62BAE765}"/>
            </a:ext>
          </a:extLst>
        </xdr:cNvPr>
        <xdr:cNvSpPr txBox="1">
          <a:spLocks noChangeArrowheads="1"/>
        </xdr:cNvSpPr>
      </xdr:nvSpPr>
      <xdr:spPr bwMode="auto">
        <a:xfrm>
          <a:off x="624840" y="2560320"/>
          <a:ext cx="95250" cy="5135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67" name="Text Box 27">
          <a:extLst>
            <a:ext uri="{FF2B5EF4-FFF2-40B4-BE49-F238E27FC236}">
              <a16:creationId xmlns:a16="http://schemas.microsoft.com/office/drawing/2014/main" id="{E4C33097-947C-4A7E-9442-BF39A59E9E33}"/>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68" name="Text Box 27">
          <a:extLst>
            <a:ext uri="{FF2B5EF4-FFF2-40B4-BE49-F238E27FC236}">
              <a16:creationId xmlns:a16="http://schemas.microsoft.com/office/drawing/2014/main" id="{28F17D7C-BC2F-4D2E-877E-784ED0BD8289}"/>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69" name="Text Box 27">
          <a:extLst>
            <a:ext uri="{FF2B5EF4-FFF2-40B4-BE49-F238E27FC236}">
              <a16:creationId xmlns:a16="http://schemas.microsoft.com/office/drawing/2014/main" id="{B253532D-EA6C-47EF-A634-BA1E31F3E8B6}"/>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609600</xdr:colOff>
      <xdr:row>11</xdr:row>
      <xdr:rowOff>0</xdr:rowOff>
    </xdr:from>
    <xdr:ext cx="514350" cy="9315450"/>
    <xdr:sp macro="" textlink="">
      <xdr:nvSpPr>
        <xdr:cNvPr id="70" name="Text Box 27">
          <a:extLst>
            <a:ext uri="{FF2B5EF4-FFF2-40B4-BE49-F238E27FC236}">
              <a16:creationId xmlns:a16="http://schemas.microsoft.com/office/drawing/2014/main" id="{5979541F-8C2D-429B-95CB-70BF663834B5}"/>
            </a:ext>
          </a:extLst>
        </xdr:cNvPr>
        <xdr:cNvSpPr txBox="1">
          <a:spLocks noChangeArrowheads="1"/>
        </xdr:cNvSpPr>
      </xdr:nvSpPr>
      <xdr:spPr bwMode="auto">
        <a:xfrm>
          <a:off x="609600" y="1463040"/>
          <a:ext cx="514350" cy="931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oneCellAnchor>
  <xdr:oneCellAnchor>
    <xdr:from>
      <xdr:col>1</xdr:col>
      <xdr:colOff>0</xdr:colOff>
      <xdr:row>11</xdr:row>
      <xdr:rowOff>0</xdr:rowOff>
    </xdr:from>
    <xdr:ext cx="95250" cy="8797017"/>
    <xdr:sp macro="" textlink="">
      <xdr:nvSpPr>
        <xdr:cNvPr id="71" name="Text Box 27">
          <a:extLst>
            <a:ext uri="{FF2B5EF4-FFF2-40B4-BE49-F238E27FC236}">
              <a16:creationId xmlns:a16="http://schemas.microsoft.com/office/drawing/2014/main" id="{78796543-65B9-4E48-9E78-29CF4BD3B533}"/>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72" name="Text Box 27">
          <a:extLst>
            <a:ext uri="{FF2B5EF4-FFF2-40B4-BE49-F238E27FC236}">
              <a16:creationId xmlns:a16="http://schemas.microsoft.com/office/drawing/2014/main" id="{C040C8CF-FBA3-48A4-9200-B32272B4ECEF}"/>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73" name="Text Box 27">
          <a:extLst>
            <a:ext uri="{FF2B5EF4-FFF2-40B4-BE49-F238E27FC236}">
              <a16:creationId xmlns:a16="http://schemas.microsoft.com/office/drawing/2014/main" id="{EF4A9D13-2635-46A9-AF9A-B0A8982E55F2}"/>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74" name="Text Box 27">
          <a:extLst>
            <a:ext uri="{FF2B5EF4-FFF2-40B4-BE49-F238E27FC236}">
              <a16:creationId xmlns:a16="http://schemas.microsoft.com/office/drawing/2014/main" id="{6F2A1104-6F5F-4306-A2D2-E95BC25C24E7}"/>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75" name="Text Box 27">
          <a:extLst>
            <a:ext uri="{FF2B5EF4-FFF2-40B4-BE49-F238E27FC236}">
              <a16:creationId xmlns:a16="http://schemas.microsoft.com/office/drawing/2014/main" id="{5C12ECE2-DF3B-4A00-A2A8-2F7D64AE9965}"/>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76" name="Text Box 27">
          <a:extLst>
            <a:ext uri="{FF2B5EF4-FFF2-40B4-BE49-F238E27FC236}">
              <a16:creationId xmlns:a16="http://schemas.microsoft.com/office/drawing/2014/main" id="{3862D93C-5EDD-4F53-A282-5F7E522069A9}"/>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77" name="Text Box 27">
          <a:extLst>
            <a:ext uri="{FF2B5EF4-FFF2-40B4-BE49-F238E27FC236}">
              <a16:creationId xmlns:a16="http://schemas.microsoft.com/office/drawing/2014/main" id="{6FADEDE0-0475-4EF0-A5C3-F761CA53B503}"/>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78" name="Text Box 27">
          <a:extLst>
            <a:ext uri="{FF2B5EF4-FFF2-40B4-BE49-F238E27FC236}">
              <a16:creationId xmlns:a16="http://schemas.microsoft.com/office/drawing/2014/main" id="{2126D931-9EA4-4588-B372-F75486F8AB70}"/>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5135064"/>
    <xdr:sp macro="" textlink="">
      <xdr:nvSpPr>
        <xdr:cNvPr id="79" name="Text Box 27">
          <a:extLst>
            <a:ext uri="{FF2B5EF4-FFF2-40B4-BE49-F238E27FC236}">
              <a16:creationId xmlns:a16="http://schemas.microsoft.com/office/drawing/2014/main" id="{18CEBCF3-C8D2-4503-8D41-7D949EF2347F}"/>
            </a:ext>
          </a:extLst>
        </xdr:cNvPr>
        <xdr:cNvSpPr txBox="1">
          <a:spLocks noChangeArrowheads="1"/>
        </xdr:cNvSpPr>
      </xdr:nvSpPr>
      <xdr:spPr bwMode="auto">
        <a:xfrm>
          <a:off x="624840" y="2560320"/>
          <a:ext cx="95250" cy="5135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5135064"/>
    <xdr:sp macro="" textlink="">
      <xdr:nvSpPr>
        <xdr:cNvPr id="80" name="Text Box 27">
          <a:extLst>
            <a:ext uri="{FF2B5EF4-FFF2-40B4-BE49-F238E27FC236}">
              <a16:creationId xmlns:a16="http://schemas.microsoft.com/office/drawing/2014/main" id="{E26632D1-4EEE-4ED6-AE1B-F1B97BB60363}"/>
            </a:ext>
          </a:extLst>
        </xdr:cNvPr>
        <xdr:cNvSpPr txBox="1">
          <a:spLocks noChangeArrowheads="1"/>
        </xdr:cNvSpPr>
      </xdr:nvSpPr>
      <xdr:spPr bwMode="auto">
        <a:xfrm>
          <a:off x="624840" y="2560320"/>
          <a:ext cx="95250" cy="5135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81" name="Text Box 27">
          <a:extLst>
            <a:ext uri="{FF2B5EF4-FFF2-40B4-BE49-F238E27FC236}">
              <a16:creationId xmlns:a16="http://schemas.microsoft.com/office/drawing/2014/main" id="{777461C6-4C81-4497-940B-12E967A7FEB5}"/>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82" name="Text Box 27">
          <a:extLst>
            <a:ext uri="{FF2B5EF4-FFF2-40B4-BE49-F238E27FC236}">
              <a16:creationId xmlns:a16="http://schemas.microsoft.com/office/drawing/2014/main" id="{BA30584A-D382-40BA-B6B9-9509B6A6BBC7}"/>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83" name="Text Box 27">
          <a:extLst>
            <a:ext uri="{FF2B5EF4-FFF2-40B4-BE49-F238E27FC236}">
              <a16:creationId xmlns:a16="http://schemas.microsoft.com/office/drawing/2014/main" id="{5544B8C4-FDF6-4B4C-A192-D649EDBD4AC8}"/>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84" name="Text Box 27">
          <a:extLst>
            <a:ext uri="{FF2B5EF4-FFF2-40B4-BE49-F238E27FC236}">
              <a16:creationId xmlns:a16="http://schemas.microsoft.com/office/drawing/2014/main" id="{6864BE1B-C428-40FF-AA0F-C0899BFFB869}"/>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85" name="Text Box 27">
          <a:extLst>
            <a:ext uri="{FF2B5EF4-FFF2-40B4-BE49-F238E27FC236}">
              <a16:creationId xmlns:a16="http://schemas.microsoft.com/office/drawing/2014/main" id="{242B1B86-ECA2-4453-B072-4E9BDDC6C261}"/>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86" name="Text Box 27">
          <a:extLst>
            <a:ext uri="{FF2B5EF4-FFF2-40B4-BE49-F238E27FC236}">
              <a16:creationId xmlns:a16="http://schemas.microsoft.com/office/drawing/2014/main" id="{A870A7C4-D85D-452D-9B2F-BC78B36C84CA}"/>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87" name="Text Box 27">
          <a:extLst>
            <a:ext uri="{FF2B5EF4-FFF2-40B4-BE49-F238E27FC236}">
              <a16:creationId xmlns:a16="http://schemas.microsoft.com/office/drawing/2014/main" id="{58772D52-6CF2-457B-AD59-A2B74079ED21}"/>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88" name="Text Box 27">
          <a:extLst>
            <a:ext uri="{FF2B5EF4-FFF2-40B4-BE49-F238E27FC236}">
              <a16:creationId xmlns:a16="http://schemas.microsoft.com/office/drawing/2014/main" id="{92CB2738-5766-4D88-A9C1-D3C593157A7C}"/>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89" name="Text Box 27">
          <a:extLst>
            <a:ext uri="{FF2B5EF4-FFF2-40B4-BE49-F238E27FC236}">
              <a16:creationId xmlns:a16="http://schemas.microsoft.com/office/drawing/2014/main" id="{912280EB-1004-4088-B024-F07DFF2D3C0B}"/>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90" name="Text Box 27">
          <a:extLst>
            <a:ext uri="{FF2B5EF4-FFF2-40B4-BE49-F238E27FC236}">
              <a16:creationId xmlns:a16="http://schemas.microsoft.com/office/drawing/2014/main" id="{7D3D9234-B32A-4CFF-A571-D24DC42D1926}"/>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91" name="Text Box 27">
          <a:extLst>
            <a:ext uri="{FF2B5EF4-FFF2-40B4-BE49-F238E27FC236}">
              <a16:creationId xmlns:a16="http://schemas.microsoft.com/office/drawing/2014/main" id="{FF622E76-9B05-4474-89B5-D8EDA52D7C93}"/>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5135064"/>
    <xdr:sp macro="" textlink="">
      <xdr:nvSpPr>
        <xdr:cNvPr id="92" name="Text Box 27">
          <a:extLst>
            <a:ext uri="{FF2B5EF4-FFF2-40B4-BE49-F238E27FC236}">
              <a16:creationId xmlns:a16="http://schemas.microsoft.com/office/drawing/2014/main" id="{DB337150-9206-4B76-9F9A-91DF22DE397C}"/>
            </a:ext>
          </a:extLst>
        </xdr:cNvPr>
        <xdr:cNvSpPr txBox="1">
          <a:spLocks noChangeArrowheads="1"/>
        </xdr:cNvSpPr>
      </xdr:nvSpPr>
      <xdr:spPr bwMode="auto">
        <a:xfrm>
          <a:off x="624840" y="2560320"/>
          <a:ext cx="95250" cy="5135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5135064"/>
    <xdr:sp macro="" textlink="">
      <xdr:nvSpPr>
        <xdr:cNvPr id="93" name="Text Box 27">
          <a:extLst>
            <a:ext uri="{FF2B5EF4-FFF2-40B4-BE49-F238E27FC236}">
              <a16:creationId xmlns:a16="http://schemas.microsoft.com/office/drawing/2014/main" id="{227E139D-58E7-4D23-ACB6-D73AF7E87929}"/>
            </a:ext>
          </a:extLst>
        </xdr:cNvPr>
        <xdr:cNvSpPr txBox="1">
          <a:spLocks noChangeArrowheads="1"/>
        </xdr:cNvSpPr>
      </xdr:nvSpPr>
      <xdr:spPr bwMode="auto">
        <a:xfrm>
          <a:off x="624840" y="2560320"/>
          <a:ext cx="95250" cy="5135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94" name="Text Box 27">
          <a:extLst>
            <a:ext uri="{FF2B5EF4-FFF2-40B4-BE49-F238E27FC236}">
              <a16:creationId xmlns:a16="http://schemas.microsoft.com/office/drawing/2014/main" id="{34A66FE5-5B80-496B-85FB-9953E76E997B}"/>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95" name="Text Box 27">
          <a:extLst>
            <a:ext uri="{FF2B5EF4-FFF2-40B4-BE49-F238E27FC236}">
              <a16:creationId xmlns:a16="http://schemas.microsoft.com/office/drawing/2014/main" id="{3A59D125-45B3-4E03-9ED2-B589B91CBDBA}"/>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96" name="Text Box 27">
          <a:extLst>
            <a:ext uri="{FF2B5EF4-FFF2-40B4-BE49-F238E27FC236}">
              <a16:creationId xmlns:a16="http://schemas.microsoft.com/office/drawing/2014/main" id="{75FEBF83-0520-4A50-8F9A-01003D094A5E}"/>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97" name="Text Box 27">
          <a:extLst>
            <a:ext uri="{FF2B5EF4-FFF2-40B4-BE49-F238E27FC236}">
              <a16:creationId xmlns:a16="http://schemas.microsoft.com/office/drawing/2014/main" id="{7C4FBF46-622D-4139-A2F1-F8E3855FA224}"/>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98" name="Text Box 27">
          <a:extLst>
            <a:ext uri="{FF2B5EF4-FFF2-40B4-BE49-F238E27FC236}">
              <a16:creationId xmlns:a16="http://schemas.microsoft.com/office/drawing/2014/main" id="{A0BB0040-448E-4A65-BEA8-8DC5CA73FA91}"/>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99" name="Text Box 27">
          <a:extLst>
            <a:ext uri="{FF2B5EF4-FFF2-40B4-BE49-F238E27FC236}">
              <a16:creationId xmlns:a16="http://schemas.microsoft.com/office/drawing/2014/main" id="{DE325D28-089B-4424-A504-7A99458F6EBF}"/>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100" name="Text Box 27">
          <a:extLst>
            <a:ext uri="{FF2B5EF4-FFF2-40B4-BE49-F238E27FC236}">
              <a16:creationId xmlns:a16="http://schemas.microsoft.com/office/drawing/2014/main" id="{FB443C3B-EDEF-4A57-BDD3-75977BFAAAEC}"/>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11</xdr:row>
      <xdr:rowOff>0</xdr:rowOff>
    </xdr:from>
    <xdr:ext cx="95250" cy="8797017"/>
    <xdr:sp macro="" textlink="">
      <xdr:nvSpPr>
        <xdr:cNvPr id="101" name="Text Box 27">
          <a:extLst>
            <a:ext uri="{FF2B5EF4-FFF2-40B4-BE49-F238E27FC236}">
              <a16:creationId xmlns:a16="http://schemas.microsoft.com/office/drawing/2014/main" id="{4F840167-1B21-4033-85C3-8977580DCA0C}"/>
            </a:ext>
          </a:extLst>
        </xdr:cNvPr>
        <xdr:cNvSpPr txBox="1">
          <a:spLocks noChangeArrowheads="1"/>
        </xdr:cNvSpPr>
      </xdr:nvSpPr>
      <xdr:spPr bwMode="auto">
        <a:xfrm>
          <a:off x="624840" y="1463040"/>
          <a:ext cx="95250" cy="8797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102" name="Text Box 27">
          <a:extLst>
            <a:ext uri="{FF2B5EF4-FFF2-40B4-BE49-F238E27FC236}">
              <a16:creationId xmlns:a16="http://schemas.microsoft.com/office/drawing/2014/main" id="{727A8E00-1B71-4DD8-910D-FEAC907B1F38}"/>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103" name="Text Box 27">
          <a:extLst>
            <a:ext uri="{FF2B5EF4-FFF2-40B4-BE49-F238E27FC236}">
              <a16:creationId xmlns:a16="http://schemas.microsoft.com/office/drawing/2014/main" id="{E652B026-E34B-425E-8CC3-E0076D9111EF}"/>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190500"/>
    <xdr:sp macro="" textlink="">
      <xdr:nvSpPr>
        <xdr:cNvPr id="104" name="Text Box 27">
          <a:extLst>
            <a:ext uri="{FF2B5EF4-FFF2-40B4-BE49-F238E27FC236}">
              <a16:creationId xmlns:a16="http://schemas.microsoft.com/office/drawing/2014/main" id="{F004DEB1-CF3E-49CA-8681-2550E55963CF}"/>
            </a:ext>
          </a:extLst>
        </xdr:cNvPr>
        <xdr:cNvSpPr txBox="1">
          <a:spLocks noChangeArrowheads="1"/>
        </xdr:cNvSpPr>
      </xdr:nvSpPr>
      <xdr:spPr bwMode="auto">
        <a:xfrm>
          <a:off x="624840" y="256032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5135064"/>
    <xdr:sp macro="" textlink="">
      <xdr:nvSpPr>
        <xdr:cNvPr id="105" name="Text Box 27">
          <a:extLst>
            <a:ext uri="{FF2B5EF4-FFF2-40B4-BE49-F238E27FC236}">
              <a16:creationId xmlns:a16="http://schemas.microsoft.com/office/drawing/2014/main" id="{832F0790-1042-4CCE-A02C-1ED3497ECB81}"/>
            </a:ext>
          </a:extLst>
        </xdr:cNvPr>
        <xdr:cNvSpPr txBox="1">
          <a:spLocks noChangeArrowheads="1"/>
        </xdr:cNvSpPr>
      </xdr:nvSpPr>
      <xdr:spPr bwMode="auto">
        <a:xfrm>
          <a:off x="624840" y="2560320"/>
          <a:ext cx="95250" cy="5135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17</xdr:row>
      <xdr:rowOff>0</xdr:rowOff>
    </xdr:from>
    <xdr:ext cx="95250" cy="5135064"/>
    <xdr:sp macro="" textlink="">
      <xdr:nvSpPr>
        <xdr:cNvPr id="106" name="Text Box 27">
          <a:extLst>
            <a:ext uri="{FF2B5EF4-FFF2-40B4-BE49-F238E27FC236}">
              <a16:creationId xmlns:a16="http://schemas.microsoft.com/office/drawing/2014/main" id="{5DBDA14F-8375-4A96-B9E6-90135C166723}"/>
            </a:ext>
          </a:extLst>
        </xdr:cNvPr>
        <xdr:cNvSpPr txBox="1">
          <a:spLocks noChangeArrowheads="1"/>
        </xdr:cNvSpPr>
      </xdr:nvSpPr>
      <xdr:spPr bwMode="auto">
        <a:xfrm>
          <a:off x="624840" y="2560320"/>
          <a:ext cx="95250" cy="5135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11</xdr:row>
      <xdr:rowOff>0</xdr:rowOff>
    </xdr:from>
    <xdr:ext cx="99060" cy="167640"/>
    <xdr:sp macro="" textlink="">
      <xdr:nvSpPr>
        <xdr:cNvPr id="2" name="Text Box 27">
          <a:extLst>
            <a:ext uri="{FF2B5EF4-FFF2-40B4-BE49-F238E27FC236}">
              <a16:creationId xmlns:a16="http://schemas.microsoft.com/office/drawing/2014/main" id="{00000000-0008-0000-1500-000002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3" name="Text Box 27">
          <a:extLst>
            <a:ext uri="{FF2B5EF4-FFF2-40B4-BE49-F238E27FC236}">
              <a16:creationId xmlns:a16="http://schemas.microsoft.com/office/drawing/2014/main" id="{00000000-0008-0000-1500-000003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4" name="Text Box 27">
          <a:extLst>
            <a:ext uri="{FF2B5EF4-FFF2-40B4-BE49-F238E27FC236}">
              <a16:creationId xmlns:a16="http://schemas.microsoft.com/office/drawing/2014/main" id="{00000000-0008-0000-1500-000004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5" name="Text Box 27">
          <a:extLst>
            <a:ext uri="{FF2B5EF4-FFF2-40B4-BE49-F238E27FC236}">
              <a16:creationId xmlns:a16="http://schemas.microsoft.com/office/drawing/2014/main" id="{00000000-0008-0000-1500-000005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6" name="Text Box 27">
          <a:extLst>
            <a:ext uri="{FF2B5EF4-FFF2-40B4-BE49-F238E27FC236}">
              <a16:creationId xmlns:a16="http://schemas.microsoft.com/office/drawing/2014/main" id="{00000000-0008-0000-1500-000006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7" name="Text Box 27">
          <a:extLst>
            <a:ext uri="{FF2B5EF4-FFF2-40B4-BE49-F238E27FC236}">
              <a16:creationId xmlns:a16="http://schemas.microsoft.com/office/drawing/2014/main" id="{00000000-0008-0000-1500-000007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8" name="Text Box 27">
          <a:extLst>
            <a:ext uri="{FF2B5EF4-FFF2-40B4-BE49-F238E27FC236}">
              <a16:creationId xmlns:a16="http://schemas.microsoft.com/office/drawing/2014/main" id="{00000000-0008-0000-1500-000008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9" name="Text Box 27">
          <a:extLst>
            <a:ext uri="{FF2B5EF4-FFF2-40B4-BE49-F238E27FC236}">
              <a16:creationId xmlns:a16="http://schemas.microsoft.com/office/drawing/2014/main" id="{00000000-0008-0000-1500-000009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0" name="Text Box 27">
          <a:extLst>
            <a:ext uri="{FF2B5EF4-FFF2-40B4-BE49-F238E27FC236}">
              <a16:creationId xmlns:a16="http://schemas.microsoft.com/office/drawing/2014/main" id="{00000000-0008-0000-1500-00000A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1" name="Text Box 27">
          <a:extLst>
            <a:ext uri="{FF2B5EF4-FFF2-40B4-BE49-F238E27FC236}">
              <a16:creationId xmlns:a16="http://schemas.microsoft.com/office/drawing/2014/main" id="{00000000-0008-0000-1500-00000B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2" name="Text Box 27">
          <a:extLst>
            <a:ext uri="{FF2B5EF4-FFF2-40B4-BE49-F238E27FC236}">
              <a16:creationId xmlns:a16="http://schemas.microsoft.com/office/drawing/2014/main" id="{00000000-0008-0000-1500-00000C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3" name="Text Box 27">
          <a:extLst>
            <a:ext uri="{FF2B5EF4-FFF2-40B4-BE49-F238E27FC236}">
              <a16:creationId xmlns:a16="http://schemas.microsoft.com/office/drawing/2014/main" id="{00000000-0008-0000-1500-00000D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4" name="Text Box 27">
          <a:extLst>
            <a:ext uri="{FF2B5EF4-FFF2-40B4-BE49-F238E27FC236}">
              <a16:creationId xmlns:a16="http://schemas.microsoft.com/office/drawing/2014/main" id="{00000000-0008-0000-1500-00000E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5" name="Text Box 27">
          <a:extLst>
            <a:ext uri="{FF2B5EF4-FFF2-40B4-BE49-F238E27FC236}">
              <a16:creationId xmlns:a16="http://schemas.microsoft.com/office/drawing/2014/main" id="{00000000-0008-0000-1500-00000F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6" name="Text Box 27">
          <a:extLst>
            <a:ext uri="{FF2B5EF4-FFF2-40B4-BE49-F238E27FC236}">
              <a16:creationId xmlns:a16="http://schemas.microsoft.com/office/drawing/2014/main" id="{00000000-0008-0000-1500-000010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7" name="Text Box 27">
          <a:extLst>
            <a:ext uri="{FF2B5EF4-FFF2-40B4-BE49-F238E27FC236}">
              <a16:creationId xmlns:a16="http://schemas.microsoft.com/office/drawing/2014/main" id="{00000000-0008-0000-1500-000011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8" name="Text Box 27">
          <a:extLst>
            <a:ext uri="{FF2B5EF4-FFF2-40B4-BE49-F238E27FC236}">
              <a16:creationId xmlns:a16="http://schemas.microsoft.com/office/drawing/2014/main" id="{00000000-0008-0000-1500-000012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19" name="Text Box 27">
          <a:extLst>
            <a:ext uri="{FF2B5EF4-FFF2-40B4-BE49-F238E27FC236}">
              <a16:creationId xmlns:a16="http://schemas.microsoft.com/office/drawing/2014/main" id="{00000000-0008-0000-1500-000013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20" name="Text Box 27">
          <a:extLst>
            <a:ext uri="{FF2B5EF4-FFF2-40B4-BE49-F238E27FC236}">
              <a16:creationId xmlns:a16="http://schemas.microsoft.com/office/drawing/2014/main" id="{00000000-0008-0000-1500-000014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21" name="Text Box 27">
          <a:extLst>
            <a:ext uri="{FF2B5EF4-FFF2-40B4-BE49-F238E27FC236}">
              <a16:creationId xmlns:a16="http://schemas.microsoft.com/office/drawing/2014/main" id="{00000000-0008-0000-1500-000015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22" name="Text Box 27">
          <a:extLst>
            <a:ext uri="{FF2B5EF4-FFF2-40B4-BE49-F238E27FC236}">
              <a16:creationId xmlns:a16="http://schemas.microsoft.com/office/drawing/2014/main" id="{00000000-0008-0000-1500-000016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23" name="Text Box 27">
          <a:extLst>
            <a:ext uri="{FF2B5EF4-FFF2-40B4-BE49-F238E27FC236}">
              <a16:creationId xmlns:a16="http://schemas.microsoft.com/office/drawing/2014/main" id="{00000000-0008-0000-1500-000017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24" name="Text Box 27">
          <a:extLst>
            <a:ext uri="{FF2B5EF4-FFF2-40B4-BE49-F238E27FC236}">
              <a16:creationId xmlns:a16="http://schemas.microsoft.com/office/drawing/2014/main" id="{00000000-0008-0000-1500-000018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xdr:row>
      <xdr:rowOff>0</xdr:rowOff>
    </xdr:from>
    <xdr:ext cx="99060" cy="167640"/>
    <xdr:sp macro="" textlink="">
      <xdr:nvSpPr>
        <xdr:cNvPr id="25" name="Text Box 27">
          <a:extLst>
            <a:ext uri="{FF2B5EF4-FFF2-40B4-BE49-F238E27FC236}">
              <a16:creationId xmlns:a16="http://schemas.microsoft.com/office/drawing/2014/main" id="{00000000-0008-0000-1500-000019000000}"/>
            </a:ext>
          </a:extLst>
        </xdr:cNvPr>
        <xdr:cNvSpPr txBox="1">
          <a:spLocks noChangeArrowheads="1"/>
        </xdr:cNvSpPr>
      </xdr:nvSpPr>
      <xdr:spPr bwMode="auto">
        <a:xfrm>
          <a:off x="1249680" y="2011680"/>
          <a:ext cx="9906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mailto:300000@1M/1g"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75000@%201.5%20m/me" TargetMode="External"/><Relationship Id="rId1" Type="http://schemas.openxmlformats.org/officeDocument/2006/relationships/hyperlink" Target="mailto:216000srv@2m/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4"/>
  <sheetViews>
    <sheetView view="pageLayout" topLeftCell="A16" zoomScale="60" zoomScaleNormal="25" zoomScalePageLayoutView="60" workbookViewId="0">
      <selection sqref="A1:R25"/>
    </sheetView>
  </sheetViews>
  <sheetFormatPr defaultColWidth="9.140625" defaultRowHeight="15.75" x14ac:dyDescent="0.25"/>
  <cols>
    <col min="1" max="1" width="8.42578125" style="184" bestFit="1" customWidth="1"/>
    <col min="2" max="2" width="25" style="186" customWidth="1"/>
    <col min="3" max="3" width="34.7109375" style="186" customWidth="1"/>
    <col min="4" max="4" width="16.5703125" style="186" customWidth="1"/>
    <col min="5" max="5" width="16.85546875" style="186" customWidth="1"/>
    <col min="6" max="6" width="16" style="186" customWidth="1"/>
    <col min="7" max="7" width="9.42578125" style="186" customWidth="1"/>
    <col min="8" max="8" width="11.42578125" style="186" customWidth="1"/>
    <col min="9" max="9" width="10.140625" style="186" customWidth="1"/>
    <col min="10" max="10" width="11.5703125" style="186" customWidth="1"/>
    <col min="11" max="11" width="14.42578125" style="186" customWidth="1"/>
    <col min="12" max="12" width="11.42578125" style="185" customWidth="1"/>
    <col min="13" max="13" width="10.42578125" style="185" customWidth="1"/>
    <col min="14" max="14" width="9.140625" style="185" customWidth="1"/>
    <col min="15" max="15" width="10.140625" style="185" customWidth="1"/>
    <col min="16" max="16" width="10.5703125" style="185" customWidth="1"/>
    <col min="17" max="17" width="28.28515625" style="184" customWidth="1"/>
    <col min="18" max="18" width="13.85546875" style="300" customWidth="1"/>
    <col min="19" max="19" width="0" style="301" hidden="1" customWidth="1"/>
    <col min="20" max="106" width="9.140625" style="184"/>
    <col min="107" max="107" width="8.42578125" style="184" bestFit="1" customWidth="1"/>
    <col min="108" max="108" width="25" style="184" customWidth="1"/>
    <col min="109" max="109" width="29" style="184" customWidth="1"/>
    <col min="110" max="110" width="15" style="184" customWidth="1"/>
    <col min="111" max="111" width="16.85546875" style="184" customWidth="1"/>
    <col min="112" max="112" width="16" style="184" customWidth="1"/>
    <col min="113" max="113" width="9.42578125" style="184" customWidth="1"/>
    <col min="114" max="114" width="11.42578125" style="184" customWidth="1"/>
    <col min="115" max="115" width="10.140625" style="184" customWidth="1"/>
    <col min="116" max="116" width="11.5703125" style="184" customWidth="1"/>
    <col min="117" max="117" width="14.42578125" style="184" customWidth="1"/>
    <col min="118" max="118" width="11.42578125" style="184" customWidth="1"/>
    <col min="119" max="119" width="12.42578125" style="184" customWidth="1"/>
    <col min="120" max="120" width="10.85546875" style="184" customWidth="1"/>
    <col min="121" max="121" width="12.140625" style="184" customWidth="1"/>
    <col min="122" max="122" width="12" style="184" customWidth="1"/>
    <col min="123" max="123" width="37.5703125" style="184" customWidth="1"/>
    <col min="124" max="124" width="19.42578125" style="184" customWidth="1"/>
    <col min="125" max="362" width="9.140625" style="184"/>
    <col min="363" max="363" width="8.42578125" style="184" bestFit="1" customWidth="1"/>
    <col min="364" max="364" width="25" style="184" customWidth="1"/>
    <col min="365" max="365" width="29" style="184" customWidth="1"/>
    <col min="366" max="366" width="15" style="184" customWidth="1"/>
    <col min="367" max="367" width="16.85546875" style="184" customWidth="1"/>
    <col min="368" max="368" width="16" style="184" customWidth="1"/>
    <col min="369" max="369" width="9.42578125" style="184" customWidth="1"/>
    <col min="370" max="370" width="11.42578125" style="184" customWidth="1"/>
    <col min="371" max="371" width="10.140625" style="184" customWidth="1"/>
    <col min="372" max="372" width="11.5703125" style="184" customWidth="1"/>
    <col min="373" max="373" width="14.42578125" style="184" customWidth="1"/>
    <col min="374" max="374" width="11.42578125" style="184" customWidth="1"/>
    <col min="375" max="375" width="12.42578125" style="184" customWidth="1"/>
    <col min="376" max="376" width="10.85546875" style="184" customWidth="1"/>
    <col min="377" max="377" width="12.140625" style="184" customWidth="1"/>
    <col min="378" max="378" width="12" style="184" customWidth="1"/>
    <col min="379" max="379" width="37.5703125" style="184" customWidth="1"/>
    <col min="380" max="380" width="19.42578125" style="184" customWidth="1"/>
    <col min="381" max="618" width="9.140625" style="184"/>
    <col min="619" max="619" width="8.42578125" style="184" bestFit="1" customWidth="1"/>
    <col min="620" max="620" width="25" style="184" customWidth="1"/>
    <col min="621" max="621" width="29" style="184" customWidth="1"/>
    <col min="622" max="622" width="15" style="184" customWidth="1"/>
    <col min="623" max="623" width="16.85546875" style="184" customWidth="1"/>
    <col min="624" max="624" width="16" style="184" customWidth="1"/>
    <col min="625" max="625" width="9.42578125" style="184" customWidth="1"/>
    <col min="626" max="626" width="11.42578125" style="184" customWidth="1"/>
    <col min="627" max="627" width="10.140625" style="184" customWidth="1"/>
    <col min="628" max="628" width="11.5703125" style="184" customWidth="1"/>
    <col min="629" max="629" width="14.42578125" style="184" customWidth="1"/>
    <col min="630" max="630" width="11.42578125" style="184" customWidth="1"/>
    <col min="631" max="631" width="12.42578125" style="184" customWidth="1"/>
    <col min="632" max="632" width="10.85546875" style="184" customWidth="1"/>
    <col min="633" max="633" width="12.140625" style="184" customWidth="1"/>
    <col min="634" max="634" width="12" style="184" customWidth="1"/>
    <col min="635" max="635" width="37.5703125" style="184" customWidth="1"/>
    <col min="636" max="636" width="19.42578125" style="184" customWidth="1"/>
    <col min="637" max="874" width="9.140625" style="184"/>
    <col min="875" max="875" width="8.42578125" style="184" bestFit="1" customWidth="1"/>
    <col min="876" max="876" width="25" style="184" customWidth="1"/>
    <col min="877" max="877" width="29" style="184" customWidth="1"/>
    <col min="878" max="878" width="15" style="184" customWidth="1"/>
    <col min="879" max="879" width="16.85546875" style="184" customWidth="1"/>
    <col min="880" max="880" width="16" style="184" customWidth="1"/>
    <col min="881" max="881" width="9.42578125" style="184" customWidth="1"/>
    <col min="882" max="882" width="11.42578125" style="184" customWidth="1"/>
    <col min="883" max="883" width="10.140625" style="184" customWidth="1"/>
    <col min="884" max="884" width="11.5703125" style="184" customWidth="1"/>
    <col min="885" max="885" width="14.42578125" style="184" customWidth="1"/>
    <col min="886" max="886" width="11.42578125" style="184" customWidth="1"/>
    <col min="887" max="887" width="12.42578125" style="184" customWidth="1"/>
    <col min="888" max="888" width="10.85546875" style="184" customWidth="1"/>
    <col min="889" max="889" width="12.140625" style="184" customWidth="1"/>
    <col min="890" max="890" width="12" style="184" customWidth="1"/>
    <col min="891" max="891" width="37.5703125" style="184" customWidth="1"/>
    <col min="892" max="892" width="19.42578125" style="184" customWidth="1"/>
    <col min="893" max="1130" width="9.140625" style="184"/>
    <col min="1131" max="1131" width="8.42578125" style="184" bestFit="1" customWidth="1"/>
    <col min="1132" max="1132" width="25" style="184" customWidth="1"/>
    <col min="1133" max="1133" width="29" style="184" customWidth="1"/>
    <col min="1134" max="1134" width="15" style="184" customWidth="1"/>
    <col min="1135" max="1135" width="16.85546875" style="184" customWidth="1"/>
    <col min="1136" max="1136" width="16" style="184" customWidth="1"/>
    <col min="1137" max="1137" width="9.42578125" style="184" customWidth="1"/>
    <col min="1138" max="1138" width="11.42578125" style="184" customWidth="1"/>
    <col min="1139" max="1139" width="10.140625" style="184" customWidth="1"/>
    <col min="1140" max="1140" width="11.5703125" style="184" customWidth="1"/>
    <col min="1141" max="1141" width="14.42578125" style="184" customWidth="1"/>
    <col min="1142" max="1142" width="11.42578125" style="184" customWidth="1"/>
    <col min="1143" max="1143" width="12.42578125" style="184" customWidth="1"/>
    <col min="1144" max="1144" width="10.85546875" style="184" customWidth="1"/>
    <col min="1145" max="1145" width="12.140625" style="184" customWidth="1"/>
    <col min="1146" max="1146" width="12" style="184" customWidth="1"/>
    <col min="1147" max="1147" width="37.5703125" style="184" customWidth="1"/>
    <col min="1148" max="1148" width="19.42578125" style="184" customWidth="1"/>
    <col min="1149" max="1386" width="9.140625" style="184"/>
    <col min="1387" max="1387" width="8.42578125" style="184" bestFit="1" customWidth="1"/>
    <col min="1388" max="1388" width="25" style="184" customWidth="1"/>
    <col min="1389" max="1389" width="29" style="184" customWidth="1"/>
    <col min="1390" max="1390" width="15" style="184" customWidth="1"/>
    <col min="1391" max="1391" width="16.85546875" style="184" customWidth="1"/>
    <col min="1392" max="1392" width="16" style="184" customWidth="1"/>
    <col min="1393" max="1393" width="9.42578125" style="184" customWidth="1"/>
    <col min="1394" max="1394" width="11.42578125" style="184" customWidth="1"/>
    <col min="1395" max="1395" width="10.140625" style="184" customWidth="1"/>
    <col min="1396" max="1396" width="11.5703125" style="184" customWidth="1"/>
    <col min="1397" max="1397" width="14.42578125" style="184" customWidth="1"/>
    <col min="1398" max="1398" width="11.42578125" style="184" customWidth="1"/>
    <col min="1399" max="1399" width="12.42578125" style="184" customWidth="1"/>
    <col min="1400" max="1400" width="10.85546875" style="184" customWidth="1"/>
    <col min="1401" max="1401" width="12.140625" style="184" customWidth="1"/>
    <col min="1402" max="1402" width="12" style="184" customWidth="1"/>
    <col min="1403" max="1403" width="37.5703125" style="184" customWidth="1"/>
    <col min="1404" max="1404" width="19.42578125" style="184" customWidth="1"/>
    <col min="1405" max="1642" width="9.140625" style="184"/>
    <col min="1643" max="1643" width="8.42578125" style="184" bestFit="1" customWidth="1"/>
    <col min="1644" max="1644" width="25" style="184" customWidth="1"/>
    <col min="1645" max="1645" width="29" style="184" customWidth="1"/>
    <col min="1646" max="1646" width="15" style="184" customWidth="1"/>
    <col min="1647" max="1647" width="16.85546875" style="184" customWidth="1"/>
    <col min="1648" max="1648" width="16" style="184" customWidth="1"/>
    <col min="1649" max="1649" width="9.42578125" style="184" customWidth="1"/>
    <col min="1650" max="1650" width="11.42578125" style="184" customWidth="1"/>
    <col min="1651" max="1651" width="10.140625" style="184" customWidth="1"/>
    <col min="1652" max="1652" width="11.5703125" style="184" customWidth="1"/>
    <col min="1653" max="1653" width="14.42578125" style="184" customWidth="1"/>
    <col min="1654" max="1654" width="11.42578125" style="184" customWidth="1"/>
    <col min="1655" max="1655" width="12.42578125" style="184" customWidth="1"/>
    <col min="1656" max="1656" width="10.85546875" style="184" customWidth="1"/>
    <col min="1657" max="1657" width="12.140625" style="184" customWidth="1"/>
    <col min="1658" max="1658" width="12" style="184" customWidth="1"/>
    <col min="1659" max="1659" width="37.5703125" style="184" customWidth="1"/>
    <col min="1660" max="1660" width="19.42578125" style="184" customWidth="1"/>
    <col min="1661" max="1898" width="9.140625" style="184"/>
    <col min="1899" max="1899" width="8.42578125" style="184" bestFit="1" customWidth="1"/>
    <col min="1900" max="1900" width="25" style="184" customWidth="1"/>
    <col min="1901" max="1901" width="29" style="184" customWidth="1"/>
    <col min="1902" max="1902" width="15" style="184" customWidth="1"/>
    <col min="1903" max="1903" width="16.85546875" style="184" customWidth="1"/>
    <col min="1904" max="1904" width="16" style="184" customWidth="1"/>
    <col min="1905" max="1905" width="9.42578125" style="184" customWidth="1"/>
    <col min="1906" max="1906" width="11.42578125" style="184" customWidth="1"/>
    <col min="1907" max="1907" width="10.140625" style="184" customWidth="1"/>
    <col min="1908" max="1908" width="11.5703125" style="184" customWidth="1"/>
    <col min="1909" max="1909" width="14.42578125" style="184" customWidth="1"/>
    <col min="1910" max="1910" width="11.42578125" style="184" customWidth="1"/>
    <col min="1911" max="1911" width="12.42578125" style="184" customWidth="1"/>
    <col min="1912" max="1912" width="10.85546875" style="184" customWidth="1"/>
    <col min="1913" max="1913" width="12.140625" style="184" customWidth="1"/>
    <col min="1914" max="1914" width="12" style="184" customWidth="1"/>
    <col min="1915" max="1915" width="37.5703125" style="184" customWidth="1"/>
    <col min="1916" max="1916" width="19.42578125" style="184" customWidth="1"/>
    <col min="1917" max="2154" width="9.140625" style="184"/>
    <col min="2155" max="2155" width="8.42578125" style="184" bestFit="1" customWidth="1"/>
    <col min="2156" max="2156" width="25" style="184" customWidth="1"/>
    <col min="2157" max="2157" width="29" style="184" customWidth="1"/>
    <col min="2158" max="2158" width="15" style="184" customWidth="1"/>
    <col min="2159" max="2159" width="16.85546875" style="184" customWidth="1"/>
    <col min="2160" max="2160" width="16" style="184" customWidth="1"/>
    <col min="2161" max="2161" width="9.42578125" style="184" customWidth="1"/>
    <col min="2162" max="2162" width="11.42578125" style="184" customWidth="1"/>
    <col min="2163" max="2163" width="10.140625" style="184" customWidth="1"/>
    <col min="2164" max="2164" width="11.5703125" style="184" customWidth="1"/>
    <col min="2165" max="2165" width="14.42578125" style="184" customWidth="1"/>
    <col min="2166" max="2166" width="11.42578125" style="184" customWidth="1"/>
    <col min="2167" max="2167" width="12.42578125" style="184" customWidth="1"/>
    <col min="2168" max="2168" width="10.85546875" style="184" customWidth="1"/>
    <col min="2169" max="2169" width="12.140625" style="184" customWidth="1"/>
    <col min="2170" max="2170" width="12" style="184" customWidth="1"/>
    <col min="2171" max="2171" width="37.5703125" style="184" customWidth="1"/>
    <col min="2172" max="2172" width="19.42578125" style="184" customWidth="1"/>
    <col min="2173" max="2410" width="9.140625" style="184"/>
    <col min="2411" max="2411" width="8.42578125" style="184" bestFit="1" customWidth="1"/>
    <col min="2412" max="2412" width="25" style="184" customWidth="1"/>
    <col min="2413" max="2413" width="29" style="184" customWidth="1"/>
    <col min="2414" max="2414" width="15" style="184" customWidth="1"/>
    <col min="2415" max="2415" width="16.85546875" style="184" customWidth="1"/>
    <col min="2416" max="2416" width="16" style="184" customWidth="1"/>
    <col min="2417" max="2417" width="9.42578125" style="184" customWidth="1"/>
    <col min="2418" max="2418" width="11.42578125" style="184" customWidth="1"/>
    <col min="2419" max="2419" width="10.140625" style="184" customWidth="1"/>
    <col min="2420" max="2420" width="11.5703125" style="184" customWidth="1"/>
    <col min="2421" max="2421" width="14.42578125" style="184" customWidth="1"/>
    <col min="2422" max="2422" width="11.42578125" style="184" customWidth="1"/>
    <col min="2423" max="2423" width="12.42578125" style="184" customWidth="1"/>
    <col min="2424" max="2424" width="10.85546875" style="184" customWidth="1"/>
    <col min="2425" max="2425" width="12.140625" style="184" customWidth="1"/>
    <col min="2426" max="2426" width="12" style="184" customWidth="1"/>
    <col min="2427" max="2427" width="37.5703125" style="184" customWidth="1"/>
    <col min="2428" max="2428" width="19.42578125" style="184" customWidth="1"/>
    <col min="2429" max="2666" width="9.140625" style="184"/>
    <col min="2667" max="2667" width="8.42578125" style="184" bestFit="1" customWidth="1"/>
    <col min="2668" max="2668" width="25" style="184" customWidth="1"/>
    <col min="2669" max="2669" width="29" style="184" customWidth="1"/>
    <col min="2670" max="2670" width="15" style="184" customWidth="1"/>
    <col min="2671" max="2671" width="16.85546875" style="184" customWidth="1"/>
    <col min="2672" max="2672" width="16" style="184" customWidth="1"/>
    <col min="2673" max="2673" width="9.42578125" style="184" customWidth="1"/>
    <col min="2674" max="2674" width="11.42578125" style="184" customWidth="1"/>
    <col min="2675" max="2675" width="10.140625" style="184" customWidth="1"/>
    <col min="2676" max="2676" width="11.5703125" style="184" customWidth="1"/>
    <col min="2677" max="2677" width="14.42578125" style="184" customWidth="1"/>
    <col min="2678" max="2678" width="11.42578125" style="184" customWidth="1"/>
    <col min="2679" max="2679" width="12.42578125" style="184" customWidth="1"/>
    <col min="2680" max="2680" width="10.85546875" style="184" customWidth="1"/>
    <col min="2681" max="2681" width="12.140625" style="184" customWidth="1"/>
    <col min="2682" max="2682" width="12" style="184" customWidth="1"/>
    <col min="2683" max="2683" width="37.5703125" style="184" customWidth="1"/>
    <col min="2684" max="2684" width="19.42578125" style="184" customWidth="1"/>
    <col min="2685" max="2922" width="9.140625" style="184"/>
    <col min="2923" max="2923" width="8.42578125" style="184" bestFit="1" customWidth="1"/>
    <col min="2924" max="2924" width="25" style="184" customWidth="1"/>
    <col min="2925" max="2925" width="29" style="184" customWidth="1"/>
    <col min="2926" max="2926" width="15" style="184" customWidth="1"/>
    <col min="2927" max="2927" width="16.85546875" style="184" customWidth="1"/>
    <col min="2928" max="2928" width="16" style="184" customWidth="1"/>
    <col min="2929" max="2929" width="9.42578125" style="184" customWidth="1"/>
    <col min="2930" max="2930" width="11.42578125" style="184" customWidth="1"/>
    <col min="2931" max="2931" width="10.140625" style="184" customWidth="1"/>
    <col min="2932" max="2932" width="11.5703125" style="184" customWidth="1"/>
    <col min="2933" max="2933" width="14.42578125" style="184" customWidth="1"/>
    <col min="2934" max="2934" width="11.42578125" style="184" customWidth="1"/>
    <col min="2935" max="2935" width="12.42578125" style="184" customWidth="1"/>
    <col min="2936" max="2936" width="10.85546875" style="184" customWidth="1"/>
    <col min="2937" max="2937" width="12.140625" style="184" customWidth="1"/>
    <col min="2938" max="2938" width="12" style="184" customWidth="1"/>
    <col min="2939" max="2939" width="37.5703125" style="184" customWidth="1"/>
    <col min="2940" max="2940" width="19.42578125" style="184" customWidth="1"/>
    <col min="2941" max="3178" width="9.140625" style="184"/>
    <col min="3179" max="3179" width="8.42578125" style="184" bestFit="1" customWidth="1"/>
    <col min="3180" max="3180" width="25" style="184" customWidth="1"/>
    <col min="3181" max="3181" width="29" style="184" customWidth="1"/>
    <col min="3182" max="3182" width="15" style="184" customWidth="1"/>
    <col min="3183" max="3183" width="16.85546875" style="184" customWidth="1"/>
    <col min="3184" max="3184" width="16" style="184" customWidth="1"/>
    <col min="3185" max="3185" width="9.42578125" style="184" customWidth="1"/>
    <col min="3186" max="3186" width="11.42578125" style="184" customWidth="1"/>
    <col min="3187" max="3187" width="10.140625" style="184" customWidth="1"/>
    <col min="3188" max="3188" width="11.5703125" style="184" customWidth="1"/>
    <col min="3189" max="3189" width="14.42578125" style="184" customWidth="1"/>
    <col min="3190" max="3190" width="11.42578125" style="184" customWidth="1"/>
    <col min="3191" max="3191" width="12.42578125" style="184" customWidth="1"/>
    <col min="3192" max="3192" width="10.85546875" style="184" customWidth="1"/>
    <col min="3193" max="3193" width="12.140625" style="184" customWidth="1"/>
    <col min="3194" max="3194" width="12" style="184" customWidth="1"/>
    <col min="3195" max="3195" width="37.5703125" style="184" customWidth="1"/>
    <col min="3196" max="3196" width="19.42578125" style="184" customWidth="1"/>
    <col min="3197" max="3434" width="9.140625" style="184"/>
    <col min="3435" max="3435" width="8.42578125" style="184" bestFit="1" customWidth="1"/>
    <col min="3436" max="3436" width="25" style="184" customWidth="1"/>
    <col min="3437" max="3437" width="29" style="184" customWidth="1"/>
    <col min="3438" max="3438" width="15" style="184" customWidth="1"/>
    <col min="3439" max="3439" width="16.85546875" style="184" customWidth="1"/>
    <col min="3440" max="3440" width="16" style="184" customWidth="1"/>
    <col min="3441" max="3441" width="9.42578125" style="184" customWidth="1"/>
    <col min="3442" max="3442" width="11.42578125" style="184" customWidth="1"/>
    <col min="3443" max="3443" width="10.140625" style="184" customWidth="1"/>
    <col min="3444" max="3444" width="11.5703125" style="184" customWidth="1"/>
    <col min="3445" max="3445" width="14.42578125" style="184" customWidth="1"/>
    <col min="3446" max="3446" width="11.42578125" style="184" customWidth="1"/>
    <col min="3447" max="3447" width="12.42578125" style="184" customWidth="1"/>
    <col min="3448" max="3448" width="10.85546875" style="184" customWidth="1"/>
    <col min="3449" max="3449" width="12.140625" style="184" customWidth="1"/>
    <col min="3450" max="3450" width="12" style="184" customWidth="1"/>
    <col min="3451" max="3451" width="37.5703125" style="184" customWidth="1"/>
    <col min="3452" max="3452" width="19.42578125" style="184" customWidth="1"/>
    <col min="3453" max="3690" width="9.140625" style="184"/>
    <col min="3691" max="3691" width="8.42578125" style="184" bestFit="1" customWidth="1"/>
    <col min="3692" max="3692" width="25" style="184" customWidth="1"/>
    <col min="3693" max="3693" width="29" style="184" customWidth="1"/>
    <col min="3694" max="3694" width="15" style="184" customWidth="1"/>
    <col min="3695" max="3695" width="16.85546875" style="184" customWidth="1"/>
    <col min="3696" max="3696" width="16" style="184" customWidth="1"/>
    <col min="3697" max="3697" width="9.42578125" style="184" customWidth="1"/>
    <col min="3698" max="3698" width="11.42578125" style="184" customWidth="1"/>
    <col min="3699" max="3699" width="10.140625" style="184" customWidth="1"/>
    <col min="3700" max="3700" width="11.5703125" style="184" customWidth="1"/>
    <col min="3701" max="3701" width="14.42578125" style="184" customWidth="1"/>
    <col min="3702" max="3702" width="11.42578125" style="184" customWidth="1"/>
    <col min="3703" max="3703" width="12.42578125" style="184" customWidth="1"/>
    <col min="3704" max="3704" width="10.85546875" style="184" customWidth="1"/>
    <col min="3705" max="3705" width="12.140625" style="184" customWidth="1"/>
    <col min="3706" max="3706" width="12" style="184" customWidth="1"/>
    <col min="3707" max="3707" width="37.5703125" style="184" customWidth="1"/>
    <col min="3708" max="3708" width="19.42578125" style="184" customWidth="1"/>
    <col min="3709" max="3946" width="9.140625" style="184"/>
    <col min="3947" max="3947" width="8.42578125" style="184" bestFit="1" customWidth="1"/>
    <col min="3948" max="3948" width="25" style="184" customWidth="1"/>
    <col min="3949" max="3949" width="29" style="184" customWidth="1"/>
    <col min="3950" max="3950" width="15" style="184" customWidth="1"/>
    <col min="3951" max="3951" width="16.85546875" style="184" customWidth="1"/>
    <col min="3952" max="3952" width="16" style="184" customWidth="1"/>
    <col min="3953" max="3953" width="9.42578125" style="184" customWidth="1"/>
    <col min="3954" max="3954" width="11.42578125" style="184" customWidth="1"/>
    <col min="3955" max="3955" width="10.140625" style="184" customWidth="1"/>
    <col min="3956" max="3956" width="11.5703125" style="184" customWidth="1"/>
    <col min="3957" max="3957" width="14.42578125" style="184" customWidth="1"/>
    <col min="3958" max="3958" width="11.42578125" style="184" customWidth="1"/>
    <col min="3959" max="3959" width="12.42578125" style="184" customWidth="1"/>
    <col min="3960" max="3960" width="10.85546875" style="184" customWidth="1"/>
    <col min="3961" max="3961" width="12.140625" style="184" customWidth="1"/>
    <col min="3962" max="3962" width="12" style="184" customWidth="1"/>
    <col min="3963" max="3963" width="37.5703125" style="184" customWidth="1"/>
    <col min="3964" max="3964" width="19.42578125" style="184" customWidth="1"/>
    <col min="3965" max="4202" width="9.140625" style="184"/>
    <col min="4203" max="4203" width="8.42578125" style="184" bestFit="1" customWidth="1"/>
    <col min="4204" max="4204" width="25" style="184" customWidth="1"/>
    <col min="4205" max="4205" width="29" style="184" customWidth="1"/>
    <col min="4206" max="4206" width="15" style="184" customWidth="1"/>
    <col min="4207" max="4207" width="16.85546875" style="184" customWidth="1"/>
    <col min="4208" max="4208" width="16" style="184" customWidth="1"/>
    <col min="4209" max="4209" width="9.42578125" style="184" customWidth="1"/>
    <col min="4210" max="4210" width="11.42578125" style="184" customWidth="1"/>
    <col min="4211" max="4211" width="10.140625" style="184" customWidth="1"/>
    <col min="4212" max="4212" width="11.5703125" style="184" customWidth="1"/>
    <col min="4213" max="4213" width="14.42578125" style="184" customWidth="1"/>
    <col min="4214" max="4214" width="11.42578125" style="184" customWidth="1"/>
    <col min="4215" max="4215" width="12.42578125" style="184" customWidth="1"/>
    <col min="4216" max="4216" width="10.85546875" style="184" customWidth="1"/>
    <col min="4217" max="4217" width="12.140625" style="184" customWidth="1"/>
    <col min="4218" max="4218" width="12" style="184" customWidth="1"/>
    <col min="4219" max="4219" width="37.5703125" style="184" customWidth="1"/>
    <col min="4220" max="4220" width="19.42578125" style="184" customWidth="1"/>
    <col min="4221" max="4458" width="9.140625" style="184"/>
    <col min="4459" max="4459" width="8.42578125" style="184" bestFit="1" customWidth="1"/>
    <col min="4460" max="4460" width="25" style="184" customWidth="1"/>
    <col min="4461" max="4461" width="29" style="184" customWidth="1"/>
    <col min="4462" max="4462" width="15" style="184" customWidth="1"/>
    <col min="4463" max="4463" width="16.85546875" style="184" customWidth="1"/>
    <col min="4464" max="4464" width="16" style="184" customWidth="1"/>
    <col min="4465" max="4465" width="9.42578125" style="184" customWidth="1"/>
    <col min="4466" max="4466" width="11.42578125" style="184" customWidth="1"/>
    <col min="4467" max="4467" width="10.140625" style="184" customWidth="1"/>
    <col min="4468" max="4468" width="11.5703125" style="184" customWidth="1"/>
    <col min="4469" max="4469" width="14.42578125" style="184" customWidth="1"/>
    <col min="4470" max="4470" width="11.42578125" style="184" customWidth="1"/>
    <col min="4471" max="4471" width="12.42578125" style="184" customWidth="1"/>
    <col min="4472" max="4472" width="10.85546875" style="184" customWidth="1"/>
    <col min="4473" max="4473" width="12.140625" style="184" customWidth="1"/>
    <col min="4474" max="4474" width="12" style="184" customWidth="1"/>
    <col min="4475" max="4475" width="37.5703125" style="184" customWidth="1"/>
    <col min="4476" max="4476" width="19.42578125" style="184" customWidth="1"/>
    <col min="4477" max="4714" width="9.140625" style="184"/>
    <col min="4715" max="4715" width="8.42578125" style="184" bestFit="1" customWidth="1"/>
    <col min="4716" max="4716" width="25" style="184" customWidth="1"/>
    <col min="4717" max="4717" width="29" style="184" customWidth="1"/>
    <col min="4718" max="4718" width="15" style="184" customWidth="1"/>
    <col min="4719" max="4719" width="16.85546875" style="184" customWidth="1"/>
    <col min="4720" max="4720" width="16" style="184" customWidth="1"/>
    <col min="4721" max="4721" width="9.42578125" style="184" customWidth="1"/>
    <col min="4722" max="4722" width="11.42578125" style="184" customWidth="1"/>
    <col min="4723" max="4723" width="10.140625" style="184" customWidth="1"/>
    <col min="4724" max="4724" width="11.5703125" style="184" customWidth="1"/>
    <col min="4725" max="4725" width="14.42578125" style="184" customWidth="1"/>
    <col min="4726" max="4726" width="11.42578125" style="184" customWidth="1"/>
    <col min="4727" max="4727" width="12.42578125" style="184" customWidth="1"/>
    <col min="4728" max="4728" width="10.85546875" style="184" customWidth="1"/>
    <col min="4729" max="4729" width="12.140625" style="184" customWidth="1"/>
    <col min="4730" max="4730" width="12" style="184" customWidth="1"/>
    <col min="4731" max="4731" width="37.5703125" style="184" customWidth="1"/>
    <col min="4732" max="4732" width="19.42578125" style="184" customWidth="1"/>
    <col min="4733" max="4970" width="9.140625" style="184"/>
    <col min="4971" max="4971" width="8.42578125" style="184" bestFit="1" customWidth="1"/>
    <col min="4972" max="4972" width="25" style="184" customWidth="1"/>
    <col min="4973" max="4973" width="29" style="184" customWidth="1"/>
    <col min="4974" max="4974" width="15" style="184" customWidth="1"/>
    <col min="4975" max="4975" width="16.85546875" style="184" customWidth="1"/>
    <col min="4976" max="4976" width="16" style="184" customWidth="1"/>
    <col min="4977" max="4977" width="9.42578125" style="184" customWidth="1"/>
    <col min="4978" max="4978" width="11.42578125" style="184" customWidth="1"/>
    <col min="4979" max="4979" width="10.140625" style="184" customWidth="1"/>
    <col min="4980" max="4980" width="11.5703125" style="184" customWidth="1"/>
    <col min="4981" max="4981" width="14.42578125" style="184" customWidth="1"/>
    <col min="4982" max="4982" width="11.42578125" style="184" customWidth="1"/>
    <col min="4983" max="4983" width="12.42578125" style="184" customWidth="1"/>
    <col min="4984" max="4984" width="10.85546875" style="184" customWidth="1"/>
    <col min="4985" max="4985" width="12.140625" style="184" customWidth="1"/>
    <col min="4986" max="4986" width="12" style="184" customWidth="1"/>
    <col min="4987" max="4987" width="37.5703125" style="184" customWidth="1"/>
    <col min="4988" max="4988" width="19.42578125" style="184" customWidth="1"/>
    <col min="4989" max="5226" width="9.140625" style="184"/>
    <col min="5227" max="5227" width="8.42578125" style="184" bestFit="1" customWidth="1"/>
    <col min="5228" max="5228" width="25" style="184" customWidth="1"/>
    <col min="5229" max="5229" width="29" style="184" customWidth="1"/>
    <col min="5230" max="5230" width="15" style="184" customWidth="1"/>
    <col min="5231" max="5231" width="16.85546875" style="184" customWidth="1"/>
    <col min="5232" max="5232" width="16" style="184" customWidth="1"/>
    <col min="5233" max="5233" width="9.42578125" style="184" customWidth="1"/>
    <col min="5234" max="5234" width="11.42578125" style="184" customWidth="1"/>
    <col min="5235" max="5235" width="10.140625" style="184" customWidth="1"/>
    <col min="5236" max="5236" width="11.5703125" style="184" customWidth="1"/>
    <col min="5237" max="5237" width="14.42578125" style="184" customWidth="1"/>
    <col min="5238" max="5238" width="11.42578125" style="184" customWidth="1"/>
    <col min="5239" max="5239" width="12.42578125" style="184" customWidth="1"/>
    <col min="5240" max="5240" width="10.85546875" style="184" customWidth="1"/>
    <col min="5241" max="5241" width="12.140625" style="184" customWidth="1"/>
    <col min="5242" max="5242" width="12" style="184" customWidth="1"/>
    <col min="5243" max="5243" width="37.5703125" style="184" customWidth="1"/>
    <col min="5244" max="5244" width="19.42578125" style="184" customWidth="1"/>
    <col min="5245" max="5482" width="9.140625" style="184"/>
    <col min="5483" max="5483" width="8.42578125" style="184" bestFit="1" customWidth="1"/>
    <col min="5484" max="5484" width="25" style="184" customWidth="1"/>
    <col min="5485" max="5485" width="29" style="184" customWidth="1"/>
    <col min="5486" max="5486" width="15" style="184" customWidth="1"/>
    <col min="5487" max="5487" width="16.85546875" style="184" customWidth="1"/>
    <col min="5488" max="5488" width="16" style="184" customWidth="1"/>
    <col min="5489" max="5489" width="9.42578125" style="184" customWidth="1"/>
    <col min="5490" max="5490" width="11.42578125" style="184" customWidth="1"/>
    <col min="5491" max="5491" width="10.140625" style="184" customWidth="1"/>
    <col min="5492" max="5492" width="11.5703125" style="184" customWidth="1"/>
    <col min="5493" max="5493" width="14.42578125" style="184" customWidth="1"/>
    <col min="5494" max="5494" width="11.42578125" style="184" customWidth="1"/>
    <col min="5495" max="5495" width="12.42578125" style="184" customWidth="1"/>
    <col min="5496" max="5496" width="10.85546875" style="184" customWidth="1"/>
    <col min="5497" max="5497" width="12.140625" style="184" customWidth="1"/>
    <col min="5498" max="5498" width="12" style="184" customWidth="1"/>
    <col min="5499" max="5499" width="37.5703125" style="184" customWidth="1"/>
    <col min="5500" max="5500" width="19.42578125" style="184" customWidth="1"/>
    <col min="5501" max="5738" width="9.140625" style="184"/>
    <col min="5739" max="5739" width="8.42578125" style="184" bestFit="1" customWidth="1"/>
    <col min="5740" max="5740" width="25" style="184" customWidth="1"/>
    <col min="5741" max="5741" width="29" style="184" customWidth="1"/>
    <col min="5742" max="5742" width="15" style="184" customWidth="1"/>
    <col min="5743" max="5743" width="16.85546875" style="184" customWidth="1"/>
    <col min="5744" max="5744" width="16" style="184" customWidth="1"/>
    <col min="5745" max="5745" width="9.42578125" style="184" customWidth="1"/>
    <col min="5746" max="5746" width="11.42578125" style="184" customWidth="1"/>
    <col min="5747" max="5747" width="10.140625" style="184" customWidth="1"/>
    <col min="5748" max="5748" width="11.5703125" style="184" customWidth="1"/>
    <col min="5749" max="5749" width="14.42578125" style="184" customWidth="1"/>
    <col min="5750" max="5750" width="11.42578125" style="184" customWidth="1"/>
    <col min="5751" max="5751" width="12.42578125" style="184" customWidth="1"/>
    <col min="5752" max="5752" width="10.85546875" style="184" customWidth="1"/>
    <col min="5753" max="5753" width="12.140625" style="184" customWidth="1"/>
    <col min="5754" max="5754" width="12" style="184" customWidth="1"/>
    <col min="5755" max="5755" width="37.5703125" style="184" customWidth="1"/>
    <col min="5756" max="5756" width="19.42578125" style="184" customWidth="1"/>
    <col min="5757" max="5994" width="9.140625" style="184"/>
    <col min="5995" max="5995" width="8.42578125" style="184" bestFit="1" customWidth="1"/>
    <col min="5996" max="5996" width="25" style="184" customWidth="1"/>
    <col min="5997" max="5997" width="29" style="184" customWidth="1"/>
    <col min="5998" max="5998" width="15" style="184" customWidth="1"/>
    <col min="5999" max="5999" width="16.85546875" style="184" customWidth="1"/>
    <col min="6000" max="6000" width="16" style="184" customWidth="1"/>
    <col min="6001" max="6001" width="9.42578125" style="184" customWidth="1"/>
    <col min="6002" max="6002" width="11.42578125" style="184" customWidth="1"/>
    <col min="6003" max="6003" width="10.140625" style="184" customWidth="1"/>
    <col min="6004" max="6004" width="11.5703125" style="184" customWidth="1"/>
    <col min="6005" max="6005" width="14.42578125" style="184" customWidth="1"/>
    <col min="6006" max="6006" width="11.42578125" style="184" customWidth="1"/>
    <col min="6007" max="6007" width="12.42578125" style="184" customWidth="1"/>
    <col min="6008" max="6008" width="10.85546875" style="184" customWidth="1"/>
    <col min="6009" max="6009" width="12.140625" style="184" customWidth="1"/>
    <col min="6010" max="6010" width="12" style="184" customWidth="1"/>
    <col min="6011" max="6011" width="37.5703125" style="184" customWidth="1"/>
    <col min="6012" max="6012" width="19.42578125" style="184" customWidth="1"/>
    <col min="6013" max="6250" width="9.140625" style="184"/>
    <col min="6251" max="6251" width="8.42578125" style="184" bestFit="1" customWidth="1"/>
    <col min="6252" max="6252" width="25" style="184" customWidth="1"/>
    <col min="6253" max="6253" width="29" style="184" customWidth="1"/>
    <col min="6254" max="6254" width="15" style="184" customWidth="1"/>
    <col min="6255" max="6255" width="16.85546875" style="184" customWidth="1"/>
    <col min="6256" max="6256" width="16" style="184" customWidth="1"/>
    <col min="6257" max="6257" width="9.42578125" style="184" customWidth="1"/>
    <col min="6258" max="6258" width="11.42578125" style="184" customWidth="1"/>
    <col min="6259" max="6259" width="10.140625" style="184" customWidth="1"/>
    <col min="6260" max="6260" width="11.5703125" style="184" customWidth="1"/>
    <col min="6261" max="6261" width="14.42578125" style="184" customWidth="1"/>
    <col min="6262" max="6262" width="11.42578125" style="184" customWidth="1"/>
    <col min="6263" max="6263" width="12.42578125" style="184" customWidth="1"/>
    <col min="6264" max="6264" width="10.85546875" style="184" customWidth="1"/>
    <col min="6265" max="6265" width="12.140625" style="184" customWidth="1"/>
    <col min="6266" max="6266" width="12" style="184" customWidth="1"/>
    <col min="6267" max="6267" width="37.5703125" style="184" customWidth="1"/>
    <col min="6268" max="6268" width="19.42578125" style="184" customWidth="1"/>
    <col min="6269" max="6506" width="9.140625" style="184"/>
    <col min="6507" max="6507" width="8.42578125" style="184" bestFit="1" customWidth="1"/>
    <col min="6508" max="6508" width="25" style="184" customWidth="1"/>
    <col min="6509" max="6509" width="29" style="184" customWidth="1"/>
    <col min="6510" max="6510" width="15" style="184" customWidth="1"/>
    <col min="6511" max="6511" width="16.85546875" style="184" customWidth="1"/>
    <col min="6512" max="6512" width="16" style="184" customWidth="1"/>
    <col min="6513" max="6513" width="9.42578125" style="184" customWidth="1"/>
    <col min="6514" max="6514" width="11.42578125" style="184" customWidth="1"/>
    <col min="6515" max="6515" width="10.140625" style="184" customWidth="1"/>
    <col min="6516" max="6516" width="11.5703125" style="184" customWidth="1"/>
    <col min="6517" max="6517" width="14.42578125" style="184" customWidth="1"/>
    <col min="6518" max="6518" width="11.42578125" style="184" customWidth="1"/>
    <col min="6519" max="6519" width="12.42578125" style="184" customWidth="1"/>
    <col min="6520" max="6520" width="10.85546875" style="184" customWidth="1"/>
    <col min="6521" max="6521" width="12.140625" style="184" customWidth="1"/>
    <col min="6522" max="6522" width="12" style="184" customWidth="1"/>
    <col min="6523" max="6523" width="37.5703125" style="184" customWidth="1"/>
    <col min="6524" max="6524" width="19.42578125" style="184" customWidth="1"/>
    <col min="6525" max="6762" width="9.140625" style="184"/>
    <col min="6763" max="6763" width="8.42578125" style="184" bestFit="1" customWidth="1"/>
    <col min="6764" max="6764" width="25" style="184" customWidth="1"/>
    <col min="6765" max="6765" width="29" style="184" customWidth="1"/>
    <col min="6766" max="6766" width="15" style="184" customWidth="1"/>
    <col min="6767" max="6767" width="16.85546875" style="184" customWidth="1"/>
    <col min="6768" max="6768" width="16" style="184" customWidth="1"/>
    <col min="6769" max="6769" width="9.42578125" style="184" customWidth="1"/>
    <col min="6770" max="6770" width="11.42578125" style="184" customWidth="1"/>
    <col min="6771" max="6771" width="10.140625" style="184" customWidth="1"/>
    <col min="6772" max="6772" width="11.5703125" style="184" customWidth="1"/>
    <col min="6773" max="6773" width="14.42578125" style="184" customWidth="1"/>
    <col min="6774" max="6774" width="11.42578125" style="184" customWidth="1"/>
    <col min="6775" max="6775" width="12.42578125" style="184" customWidth="1"/>
    <col min="6776" max="6776" width="10.85546875" style="184" customWidth="1"/>
    <col min="6777" max="6777" width="12.140625" style="184" customWidth="1"/>
    <col min="6778" max="6778" width="12" style="184" customWidth="1"/>
    <col min="6779" max="6779" width="37.5703125" style="184" customWidth="1"/>
    <col min="6780" max="6780" width="19.42578125" style="184" customWidth="1"/>
    <col min="6781" max="7018" width="9.140625" style="184"/>
    <col min="7019" max="7019" width="8.42578125" style="184" bestFit="1" customWidth="1"/>
    <col min="7020" max="7020" width="25" style="184" customWidth="1"/>
    <col min="7021" max="7021" width="29" style="184" customWidth="1"/>
    <col min="7022" max="7022" width="15" style="184" customWidth="1"/>
    <col min="7023" max="7023" width="16.85546875" style="184" customWidth="1"/>
    <col min="7024" max="7024" width="16" style="184" customWidth="1"/>
    <col min="7025" max="7025" width="9.42578125" style="184" customWidth="1"/>
    <col min="7026" max="7026" width="11.42578125" style="184" customWidth="1"/>
    <col min="7027" max="7027" width="10.140625" style="184" customWidth="1"/>
    <col min="7028" max="7028" width="11.5703125" style="184" customWidth="1"/>
    <col min="7029" max="7029" width="14.42578125" style="184" customWidth="1"/>
    <col min="7030" max="7030" width="11.42578125" style="184" customWidth="1"/>
    <col min="7031" max="7031" width="12.42578125" style="184" customWidth="1"/>
    <col min="7032" max="7032" width="10.85546875" style="184" customWidth="1"/>
    <col min="7033" max="7033" width="12.140625" style="184" customWidth="1"/>
    <col min="7034" max="7034" width="12" style="184" customWidth="1"/>
    <col min="7035" max="7035" width="37.5703125" style="184" customWidth="1"/>
    <col min="7036" max="7036" width="19.42578125" style="184" customWidth="1"/>
    <col min="7037" max="7274" width="9.140625" style="184"/>
    <col min="7275" max="7275" width="8.42578125" style="184" bestFit="1" customWidth="1"/>
    <col min="7276" max="7276" width="25" style="184" customWidth="1"/>
    <col min="7277" max="7277" width="29" style="184" customWidth="1"/>
    <col min="7278" max="7278" width="15" style="184" customWidth="1"/>
    <col min="7279" max="7279" width="16.85546875" style="184" customWidth="1"/>
    <col min="7280" max="7280" width="16" style="184" customWidth="1"/>
    <col min="7281" max="7281" width="9.42578125" style="184" customWidth="1"/>
    <col min="7282" max="7282" width="11.42578125" style="184" customWidth="1"/>
    <col min="7283" max="7283" width="10.140625" style="184" customWidth="1"/>
    <col min="7284" max="7284" width="11.5703125" style="184" customWidth="1"/>
    <col min="7285" max="7285" width="14.42578125" style="184" customWidth="1"/>
    <col min="7286" max="7286" width="11.42578125" style="184" customWidth="1"/>
    <col min="7287" max="7287" width="12.42578125" style="184" customWidth="1"/>
    <col min="7288" max="7288" width="10.85546875" style="184" customWidth="1"/>
    <col min="7289" max="7289" width="12.140625" style="184" customWidth="1"/>
    <col min="7290" max="7290" width="12" style="184" customWidth="1"/>
    <col min="7291" max="7291" width="37.5703125" style="184" customWidth="1"/>
    <col min="7292" max="7292" width="19.42578125" style="184" customWidth="1"/>
    <col min="7293" max="7530" width="9.140625" style="184"/>
    <col min="7531" max="7531" width="8.42578125" style="184" bestFit="1" customWidth="1"/>
    <col min="7532" max="7532" width="25" style="184" customWidth="1"/>
    <col min="7533" max="7533" width="29" style="184" customWidth="1"/>
    <col min="7534" max="7534" width="15" style="184" customWidth="1"/>
    <col min="7535" max="7535" width="16.85546875" style="184" customWidth="1"/>
    <col min="7536" max="7536" width="16" style="184" customWidth="1"/>
    <col min="7537" max="7537" width="9.42578125" style="184" customWidth="1"/>
    <col min="7538" max="7538" width="11.42578125" style="184" customWidth="1"/>
    <col min="7539" max="7539" width="10.140625" style="184" customWidth="1"/>
    <col min="7540" max="7540" width="11.5703125" style="184" customWidth="1"/>
    <col min="7541" max="7541" width="14.42578125" style="184" customWidth="1"/>
    <col min="7542" max="7542" width="11.42578125" style="184" customWidth="1"/>
    <col min="7543" max="7543" width="12.42578125" style="184" customWidth="1"/>
    <col min="7544" max="7544" width="10.85546875" style="184" customWidth="1"/>
    <col min="7545" max="7545" width="12.140625" style="184" customWidth="1"/>
    <col min="7546" max="7546" width="12" style="184" customWidth="1"/>
    <col min="7547" max="7547" width="37.5703125" style="184" customWidth="1"/>
    <col min="7548" max="7548" width="19.42578125" style="184" customWidth="1"/>
    <col min="7549" max="7786" width="9.140625" style="184"/>
    <col min="7787" max="7787" width="8.42578125" style="184" bestFit="1" customWidth="1"/>
    <col min="7788" max="7788" width="25" style="184" customWidth="1"/>
    <col min="7789" max="7789" width="29" style="184" customWidth="1"/>
    <col min="7790" max="7790" width="15" style="184" customWidth="1"/>
    <col min="7791" max="7791" width="16.85546875" style="184" customWidth="1"/>
    <col min="7792" max="7792" width="16" style="184" customWidth="1"/>
    <col min="7793" max="7793" width="9.42578125" style="184" customWidth="1"/>
    <col min="7794" max="7794" width="11.42578125" style="184" customWidth="1"/>
    <col min="7795" max="7795" width="10.140625" style="184" customWidth="1"/>
    <col min="7796" max="7796" width="11.5703125" style="184" customWidth="1"/>
    <col min="7797" max="7797" width="14.42578125" style="184" customWidth="1"/>
    <col min="7798" max="7798" width="11.42578125" style="184" customWidth="1"/>
    <col min="7799" max="7799" width="12.42578125" style="184" customWidth="1"/>
    <col min="7800" max="7800" width="10.85546875" style="184" customWidth="1"/>
    <col min="7801" max="7801" width="12.140625" style="184" customWidth="1"/>
    <col min="7802" max="7802" width="12" style="184" customWidth="1"/>
    <col min="7803" max="7803" width="37.5703125" style="184" customWidth="1"/>
    <col min="7804" max="7804" width="19.42578125" style="184" customWidth="1"/>
    <col min="7805" max="16384" width="9.140625" style="184"/>
  </cols>
  <sheetData>
    <row r="1" spans="1:19" ht="35.25" customHeight="1" x14ac:dyDescent="0.25">
      <c r="A1" s="356" t="s">
        <v>19</v>
      </c>
      <c r="B1" s="356"/>
      <c r="C1" s="356"/>
      <c r="D1" s="351"/>
      <c r="E1" s="357"/>
      <c r="F1" s="322"/>
      <c r="G1" s="322"/>
      <c r="H1" s="324"/>
      <c r="I1" s="358" t="s">
        <v>8</v>
      </c>
      <c r="J1" s="359"/>
      <c r="K1" s="360" t="s">
        <v>777</v>
      </c>
      <c r="L1" s="361"/>
      <c r="M1" s="326"/>
      <c r="N1" s="326"/>
      <c r="O1" s="326"/>
      <c r="P1" s="326"/>
      <c r="R1" s="329"/>
    </row>
    <row r="2" spans="1:19" ht="18.75" customHeight="1" x14ac:dyDescent="0.25">
      <c r="A2" s="362"/>
      <c r="B2" s="362"/>
      <c r="C2" s="362"/>
      <c r="D2" s="362"/>
      <c r="E2" s="183"/>
      <c r="F2" s="322"/>
      <c r="G2" s="322"/>
      <c r="H2" s="324"/>
      <c r="I2" s="358" t="s">
        <v>10</v>
      </c>
      <c r="J2" s="359"/>
      <c r="K2" s="360"/>
      <c r="L2" s="361"/>
      <c r="M2" s="326"/>
      <c r="N2" s="326"/>
      <c r="O2" s="326"/>
      <c r="P2" s="326"/>
      <c r="R2" s="330"/>
    </row>
    <row r="3" spans="1:19" ht="15.75" customHeight="1" x14ac:dyDescent="0.25">
      <c r="A3" s="351" t="s">
        <v>14</v>
      </c>
      <c r="B3" s="351"/>
      <c r="C3" s="351"/>
      <c r="D3" s="152"/>
      <c r="E3" s="182"/>
      <c r="F3" s="323"/>
      <c r="G3" s="323"/>
      <c r="H3" s="325"/>
      <c r="I3" s="352" t="s">
        <v>9</v>
      </c>
      <c r="J3" s="353"/>
      <c r="K3" s="354"/>
      <c r="L3" s="355"/>
      <c r="M3" s="327"/>
      <c r="N3" s="327"/>
      <c r="O3" s="327"/>
      <c r="P3" s="327"/>
      <c r="R3" s="330"/>
    </row>
    <row r="4" spans="1:19" s="195" customFormat="1" ht="66.75" customHeight="1" x14ac:dyDescent="0.25">
      <c r="A4" s="13" t="s">
        <v>11</v>
      </c>
      <c r="B4" s="14" t="s">
        <v>12</v>
      </c>
      <c r="C4" s="14" t="s">
        <v>1</v>
      </c>
      <c r="D4" s="14" t="s">
        <v>5</v>
      </c>
      <c r="E4" s="317" t="s">
        <v>6</v>
      </c>
      <c r="F4" s="321" t="s">
        <v>0</v>
      </c>
      <c r="G4" s="14" t="s">
        <v>13</v>
      </c>
      <c r="H4" s="14" t="s">
        <v>7</v>
      </c>
      <c r="I4" s="14" t="s">
        <v>2</v>
      </c>
      <c r="J4" s="14" t="s">
        <v>4</v>
      </c>
      <c r="K4" s="14" t="s">
        <v>3</v>
      </c>
      <c r="L4" s="18" t="s">
        <v>235</v>
      </c>
      <c r="M4" s="18" t="s">
        <v>234</v>
      </c>
      <c r="N4" s="18" t="s">
        <v>233</v>
      </c>
      <c r="O4" s="18" t="s">
        <v>232</v>
      </c>
      <c r="P4" s="18" t="s">
        <v>16</v>
      </c>
      <c r="Q4" s="328" t="s">
        <v>15</v>
      </c>
      <c r="R4" s="307" t="s">
        <v>1080</v>
      </c>
      <c r="S4" s="302"/>
    </row>
    <row r="5" spans="1:19" s="195" customFormat="1" ht="52.5" customHeight="1" x14ac:dyDescent="0.25">
      <c r="A5" s="13">
        <v>1</v>
      </c>
      <c r="B5" s="14" t="s">
        <v>896</v>
      </c>
      <c r="C5" s="14" t="s">
        <v>895</v>
      </c>
      <c r="D5" s="13" t="s">
        <v>777</v>
      </c>
      <c r="E5" s="14" t="s">
        <v>811</v>
      </c>
      <c r="F5" s="14">
        <v>69141</v>
      </c>
      <c r="G5" s="14">
        <v>32.65</v>
      </c>
      <c r="H5" s="14">
        <v>170</v>
      </c>
      <c r="I5" s="14">
        <v>2.82</v>
      </c>
      <c r="J5" s="14">
        <v>30</v>
      </c>
      <c r="K5" s="14" t="s">
        <v>854</v>
      </c>
      <c r="L5" s="189"/>
      <c r="M5" s="190"/>
      <c r="N5" s="189"/>
      <c r="O5" s="17"/>
      <c r="P5" s="18" t="s">
        <v>894</v>
      </c>
      <c r="Q5" s="14" t="s">
        <v>893</v>
      </c>
      <c r="R5" s="307">
        <f t="shared" ref="R5:R6" si="0">S5/H5</f>
        <v>661.76470588235293</v>
      </c>
      <c r="S5" s="302">
        <v>112500</v>
      </c>
    </row>
    <row r="6" spans="1:19" ht="100.5" customHeight="1" x14ac:dyDescent="0.25">
      <c r="A6" s="192">
        <v>2</v>
      </c>
      <c r="B6" s="318" t="s">
        <v>892</v>
      </c>
      <c r="C6" s="14" t="s">
        <v>891</v>
      </c>
      <c r="D6" s="13" t="s">
        <v>777</v>
      </c>
      <c r="E6" s="14" t="s">
        <v>811</v>
      </c>
      <c r="F6" s="13" t="s">
        <v>890</v>
      </c>
      <c r="G6" s="193">
        <v>26.05</v>
      </c>
      <c r="H6" s="13">
        <v>200</v>
      </c>
      <c r="I6" s="13" t="s">
        <v>819</v>
      </c>
      <c r="J6" s="193">
        <v>31.25</v>
      </c>
      <c r="K6" s="14" t="s">
        <v>854</v>
      </c>
      <c r="L6" s="189"/>
      <c r="M6" s="190"/>
      <c r="N6" s="189"/>
      <c r="O6" s="17"/>
      <c r="P6" s="188" t="s">
        <v>873</v>
      </c>
      <c r="Q6" s="14" t="s">
        <v>889</v>
      </c>
      <c r="R6" s="307">
        <f t="shared" si="0"/>
        <v>2000</v>
      </c>
      <c r="S6" s="301">
        <v>400000</v>
      </c>
    </row>
    <row r="7" spans="1:19" ht="87" customHeight="1" x14ac:dyDescent="0.25">
      <c r="A7" s="13">
        <v>3</v>
      </c>
      <c r="B7" s="318" t="s">
        <v>884</v>
      </c>
      <c r="C7" s="14" t="s">
        <v>888</v>
      </c>
      <c r="D7" s="13" t="s">
        <v>777</v>
      </c>
      <c r="E7" s="14" t="s">
        <v>811</v>
      </c>
      <c r="F7" s="13" t="s">
        <v>887</v>
      </c>
      <c r="G7" s="193">
        <v>21.3</v>
      </c>
      <c r="H7" s="13">
        <v>200</v>
      </c>
      <c r="I7" s="13" t="s">
        <v>86</v>
      </c>
      <c r="J7" s="193">
        <v>23.13</v>
      </c>
      <c r="K7" s="14" t="s">
        <v>886</v>
      </c>
      <c r="L7" s="189"/>
      <c r="M7" s="190"/>
      <c r="N7" s="189"/>
      <c r="O7" s="17"/>
      <c r="P7" s="188" t="s">
        <v>780</v>
      </c>
      <c r="Q7" s="14" t="s">
        <v>885</v>
      </c>
      <c r="R7" s="307" t="s">
        <v>88</v>
      </c>
    </row>
    <row r="8" spans="1:19" s="186" customFormat="1" ht="47.25" x14ac:dyDescent="0.25">
      <c r="A8" s="192">
        <v>4</v>
      </c>
      <c r="B8" s="14" t="s">
        <v>884</v>
      </c>
      <c r="C8" s="14" t="s">
        <v>884</v>
      </c>
      <c r="D8" s="13" t="s">
        <v>777</v>
      </c>
      <c r="E8" s="14" t="s">
        <v>811</v>
      </c>
      <c r="F8" s="13">
        <v>3779</v>
      </c>
      <c r="G8" s="193">
        <v>20.28</v>
      </c>
      <c r="H8" s="13">
        <v>135</v>
      </c>
      <c r="I8" s="13" t="s">
        <v>883</v>
      </c>
      <c r="J8" s="193">
        <v>21.94</v>
      </c>
      <c r="K8" s="14" t="s">
        <v>854</v>
      </c>
      <c r="L8" s="189"/>
      <c r="M8" s="190"/>
      <c r="N8" s="189"/>
      <c r="O8" s="17"/>
      <c r="P8" s="188" t="s">
        <v>780</v>
      </c>
      <c r="Q8" s="191">
        <v>3879</v>
      </c>
      <c r="R8" s="307" t="s">
        <v>88</v>
      </c>
      <c r="S8" s="303"/>
    </row>
    <row r="9" spans="1:19" ht="134.25" customHeight="1" x14ac:dyDescent="0.25">
      <c r="A9" s="13">
        <v>5</v>
      </c>
      <c r="B9" s="318" t="s">
        <v>882</v>
      </c>
      <c r="C9" s="14" t="s">
        <v>881</v>
      </c>
      <c r="D9" s="13" t="s">
        <v>777</v>
      </c>
      <c r="E9" s="318" t="s">
        <v>811</v>
      </c>
      <c r="F9" s="13">
        <v>3742</v>
      </c>
      <c r="G9" s="193">
        <v>25.98</v>
      </c>
      <c r="H9" s="13">
        <v>144</v>
      </c>
      <c r="I9" s="13" t="s">
        <v>880</v>
      </c>
      <c r="J9" s="193">
        <v>20.25</v>
      </c>
      <c r="K9" s="14" t="s">
        <v>854</v>
      </c>
      <c r="L9" s="189"/>
      <c r="M9" s="190"/>
      <c r="N9" s="189"/>
      <c r="O9" s="17"/>
      <c r="P9" s="188" t="s">
        <v>780</v>
      </c>
      <c r="Q9" s="14">
        <v>3842</v>
      </c>
      <c r="R9" s="307" t="s">
        <v>88</v>
      </c>
    </row>
    <row r="10" spans="1:19" ht="84.75" customHeight="1" x14ac:dyDescent="0.25">
      <c r="A10" s="192">
        <v>6</v>
      </c>
      <c r="B10" s="318" t="s">
        <v>879</v>
      </c>
      <c r="C10" s="14" t="s">
        <v>878</v>
      </c>
      <c r="D10" s="13" t="s">
        <v>777</v>
      </c>
      <c r="E10" s="318" t="s">
        <v>811</v>
      </c>
      <c r="F10" s="13">
        <v>3720</v>
      </c>
      <c r="G10" s="193">
        <v>21.05</v>
      </c>
      <c r="H10" s="13">
        <v>140</v>
      </c>
      <c r="I10" s="13" t="s">
        <v>877</v>
      </c>
      <c r="J10" s="193">
        <v>22.31</v>
      </c>
      <c r="K10" s="14" t="s">
        <v>854</v>
      </c>
      <c r="L10" s="189"/>
      <c r="M10" s="190"/>
      <c r="N10" s="189"/>
      <c r="O10" s="17"/>
      <c r="P10" s="188" t="s">
        <v>780</v>
      </c>
      <c r="Q10" s="14" t="s">
        <v>823</v>
      </c>
      <c r="R10" s="307" t="s">
        <v>88</v>
      </c>
    </row>
    <row r="11" spans="1:19" ht="52.5" customHeight="1" x14ac:dyDescent="0.25">
      <c r="A11" s="13">
        <v>7</v>
      </c>
      <c r="B11" s="14" t="s">
        <v>876</v>
      </c>
      <c r="C11" s="14" t="s">
        <v>876</v>
      </c>
      <c r="D11" s="13" t="s">
        <v>777</v>
      </c>
      <c r="E11" s="14" t="s">
        <v>811</v>
      </c>
      <c r="F11" s="13">
        <v>3740</v>
      </c>
      <c r="G11" s="193">
        <v>22.85</v>
      </c>
      <c r="H11" s="13">
        <v>143</v>
      </c>
      <c r="I11" s="13" t="s">
        <v>875</v>
      </c>
      <c r="J11" s="193">
        <v>25</v>
      </c>
      <c r="K11" s="14" t="s">
        <v>874</v>
      </c>
      <c r="L11" s="189"/>
      <c r="M11" s="190"/>
      <c r="N11" s="189"/>
      <c r="O11" s="17"/>
      <c r="P11" s="188" t="s">
        <v>873</v>
      </c>
      <c r="Q11" s="14" t="s">
        <v>823</v>
      </c>
      <c r="R11" s="307" t="s">
        <v>88</v>
      </c>
    </row>
    <row r="12" spans="1:19" ht="65.25" customHeight="1" x14ac:dyDescent="0.25">
      <c r="A12" s="192">
        <v>8</v>
      </c>
      <c r="B12" s="318" t="s">
        <v>872</v>
      </c>
      <c r="C12" s="14" t="s">
        <v>871</v>
      </c>
      <c r="D12" s="13" t="s">
        <v>777</v>
      </c>
      <c r="E12" s="318" t="s">
        <v>811</v>
      </c>
      <c r="F12" s="13">
        <v>8737</v>
      </c>
      <c r="G12" s="193">
        <v>32.28</v>
      </c>
      <c r="H12" s="13">
        <v>267</v>
      </c>
      <c r="I12" s="13" t="s">
        <v>870</v>
      </c>
      <c r="J12" s="193">
        <v>40</v>
      </c>
      <c r="K12" s="14" t="s">
        <v>307</v>
      </c>
      <c r="L12" s="189"/>
      <c r="M12" s="190"/>
      <c r="N12" s="189"/>
      <c r="O12" s="17"/>
      <c r="P12" s="188" t="s">
        <v>869</v>
      </c>
      <c r="Q12" s="14">
        <v>8837</v>
      </c>
      <c r="R12" s="307" t="s">
        <v>88</v>
      </c>
    </row>
    <row r="13" spans="1:19" ht="72.75" customHeight="1" x14ac:dyDescent="0.25">
      <c r="A13" s="13">
        <v>9</v>
      </c>
      <c r="B13" s="318" t="s">
        <v>868</v>
      </c>
      <c r="C13" s="14" t="s">
        <v>867</v>
      </c>
      <c r="D13" s="13" t="s">
        <v>777</v>
      </c>
      <c r="E13" s="14" t="s">
        <v>776</v>
      </c>
      <c r="F13" s="13">
        <v>3750</v>
      </c>
      <c r="G13" s="193">
        <v>22.45</v>
      </c>
      <c r="H13" s="13">
        <v>250</v>
      </c>
      <c r="I13" s="13" t="s">
        <v>805</v>
      </c>
      <c r="J13" s="193">
        <v>18.75</v>
      </c>
      <c r="K13" s="14" t="s">
        <v>866</v>
      </c>
      <c r="L13" s="189"/>
      <c r="M13" s="190"/>
      <c r="N13" s="189"/>
      <c r="O13" s="17"/>
      <c r="P13" s="188" t="s">
        <v>780</v>
      </c>
      <c r="Q13" s="14" t="s">
        <v>865</v>
      </c>
      <c r="R13" s="307" t="s">
        <v>88</v>
      </c>
      <c r="S13" s="301">
        <v>75000</v>
      </c>
    </row>
    <row r="14" spans="1:19" ht="101.25" customHeight="1" x14ac:dyDescent="0.25">
      <c r="A14" s="192">
        <v>10</v>
      </c>
      <c r="B14" s="318" t="s">
        <v>864</v>
      </c>
      <c r="C14" s="14" t="s">
        <v>863</v>
      </c>
      <c r="D14" s="13" t="s">
        <v>777</v>
      </c>
      <c r="E14" s="318" t="s">
        <v>776</v>
      </c>
      <c r="F14" s="13">
        <v>3787</v>
      </c>
      <c r="G14" s="193">
        <v>14.89</v>
      </c>
      <c r="H14" s="13">
        <v>100</v>
      </c>
      <c r="I14" s="13" t="s">
        <v>834</v>
      </c>
      <c r="J14" s="193">
        <v>18.75</v>
      </c>
      <c r="K14" s="14" t="s">
        <v>854</v>
      </c>
      <c r="L14" s="189"/>
      <c r="M14" s="190"/>
      <c r="N14" s="189"/>
      <c r="O14" s="17"/>
      <c r="P14" s="188" t="s">
        <v>774</v>
      </c>
      <c r="Q14" s="14" t="s">
        <v>862</v>
      </c>
      <c r="R14" s="307" t="s">
        <v>88</v>
      </c>
    </row>
    <row r="15" spans="1:19" ht="159.75" customHeight="1" x14ac:dyDescent="0.25">
      <c r="A15" s="13">
        <v>11</v>
      </c>
      <c r="B15" s="318" t="s">
        <v>861</v>
      </c>
      <c r="C15" s="318" t="s">
        <v>860</v>
      </c>
      <c r="D15" s="13" t="s">
        <v>777</v>
      </c>
      <c r="E15" s="14" t="s">
        <v>776</v>
      </c>
      <c r="F15" s="13">
        <v>3722</v>
      </c>
      <c r="G15" s="193">
        <v>13.25</v>
      </c>
      <c r="H15" s="13">
        <v>133</v>
      </c>
      <c r="I15" s="13" t="s">
        <v>859</v>
      </c>
      <c r="J15" s="193">
        <v>20</v>
      </c>
      <c r="K15" s="14" t="s">
        <v>858</v>
      </c>
      <c r="L15" s="189"/>
      <c r="M15" s="190"/>
      <c r="N15" s="189"/>
      <c r="O15" s="17"/>
      <c r="P15" s="188" t="s">
        <v>780</v>
      </c>
      <c r="Q15" s="14" t="s">
        <v>857</v>
      </c>
      <c r="R15" s="307" t="s">
        <v>88</v>
      </c>
    </row>
    <row r="16" spans="1:19" ht="168.75" customHeight="1" x14ac:dyDescent="0.25">
      <c r="A16" s="192">
        <v>12</v>
      </c>
      <c r="B16" s="318" t="s">
        <v>856</v>
      </c>
      <c r="C16" s="318" t="s">
        <v>855</v>
      </c>
      <c r="D16" s="13" t="s">
        <v>777</v>
      </c>
      <c r="E16" s="318" t="s">
        <v>776</v>
      </c>
      <c r="F16" s="13">
        <v>3717</v>
      </c>
      <c r="G16" s="194">
        <v>11.47</v>
      </c>
      <c r="H16" s="13">
        <v>100</v>
      </c>
      <c r="I16" s="13" t="s">
        <v>814</v>
      </c>
      <c r="J16" s="193">
        <v>20.309999999999999</v>
      </c>
      <c r="K16" s="14" t="s">
        <v>854</v>
      </c>
      <c r="L16" s="189"/>
      <c r="M16" s="190"/>
      <c r="N16" s="189"/>
      <c r="O16" s="17"/>
      <c r="P16" s="188" t="s">
        <v>774</v>
      </c>
      <c r="Q16" s="14" t="s">
        <v>853</v>
      </c>
      <c r="R16" s="307" t="s">
        <v>88</v>
      </c>
    </row>
    <row r="17" spans="1:19" ht="92.25" customHeight="1" x14ac:dyDescent="0.25">
      <c r="A17" s="13">
        <v>13</v>
      </c>
      <c r="B17" s="318" t="s">
        <v>852</v>
      </c>
      <c r="C17" s="318" t="s">
        <v>851</v>
      </c>
      <c r="D17" s="13" t="s">
        <v>777</v>
      </c>
      <c r="E17" s="318" t="s">
        <v>776</v>
      </c>
      <c r="F17" s="13">
        <v>1331</v>
      </c>
      <c r="G17" s="194">
        <v>8.98</v>
      </c>
      <c r="H17" s="13">
        <v>100</v>
      </c>
      <c r="I17" s="13" t="s">
        <v>850</v>
      </c>
      <c r="J17" s="193">
        <v>19.38</v>
      </c>
      <c r="K17" s="14" t="s">
        <v>849</v>
      </c>
      <c r="L17" s="189"/>
      <c r="M17" s="190"/>
      <c r="N17" s="189"/>
      <c r="O17" s="17"/>
      <c r="P17" s="188" t="s">
        <v>848</v>
      </c>
      <c r="Q17" s="14" t="s">
        <v>847</v>
      </c>
      <c r="R17" s="307" t="s">
        <v>88</v>
      </c>
    </row>
    <row r="18" spans="1:19" ht="54" customHeight="1" x14ac:dyDescent="0.25">
      <c r="A18" s="192">
        <v>14</v>
      </c>
      <c r="B18" s="318" t="s">
        <v>846</v>
      </c>
      <c r="C18" s="318" t="s">
        <v>845</v>
      </c>
      <c r="D18" s="13" t="s">
        <v>777</v>
      </c>
      <c r="E18" s="14" t="s">
        <v>811</v>
      </c>
      <c r="F18" s="13" t="s">
        <v>844</v>
      </c>
      <c r="G18" s="194">
        <v>47.59</v>
      </c>
      <c r="H18" s="13">
        <v>250</v>
      </c>
      <c r="I18" s="13" t="s">
        <v>843</v>
      </c>
      <c r="J18" s="193">
        <v>31.41</v>
      </c>
      <c r="K18" s="14" t="s">
        <v>809</v>
      </c>
      <c r="L18" s="189"/>
      <c r="M18" s="190"/>
      <c r="N18" s="189"/>
      <c r="O18" s="17"/>
      <c r="P18" s="188" t="s">
        <v>842</v>
      </c>
      <c r="Q18" s="14" t="s">
        <v>841</v>
      </c>
      <c r="R18" s="307" t="s">
        <v>88</v>
      </c>
    </row>
    <row r="19" spans="1:19" ht="63.75" customHeight="1" x14ac:dyDescent="0.25">
      <c r="A19" s="13">
        <v>15</v>
      </c>
      <c r="B19" s="318" t="s">
        <v>840</v>
      </c>
      <c r="C19" s="318" t="s">
        <v>839</v>
      </c>
      <c r="D19" s="13" t="s">
        <v>777</v>
      </c>
      <c r="E19" s="14" t="s">
        <v>811</v>
      </c>
      <c r="F19" s="13">
        <v>69190</v>
      </c>
      <c r="G19" s="194">
        <v>15.62</v>
      </c>
      <c r="H19" s="13">
        <v>100</v>
      </c>
      <c r="I19" s="13" t="s">
        <v>838</v>
      </c>
      <c r="J19" s="193">
        <v>18.13</v>
      </c>
      <c r="K19" s="14" t="s">
        <v>809</v>
      </c>
      <c r="L19" s="189"/>
      <c r="M19" s="190"/>
      <c r="N19" s="189"/>
      <c r="O19" s="17"/>
      <c r="P19" s="188" t="s">
        <v>837</v>
      </c>
      <c r="Q19" s="14" t="s">
        <v>823</v>
      </c>
      <c r="R19" s="307" t="s">
        <v>88</v>
      </c>
    </row>
    <row r="20" spans="1:19" ht="100.5" customHeight="1" x14ac:dyDescent="0.25">
      <c r="A20" s="192">
        <v>16</v>
      </c>
      <c r="B20" s="318" t="s">
        <v>836</v>
      </c>
      <c r="C20" s="14" t="s">
        <v>835</v>
      </c>
      <c r="D20" s="13" t="s">
        <v>777</v>
      </c>
      <c r="E20" s="318" t="s">
        <v>811</v>
      </c>
      <c r="F20" s="13">
        <v>9302</v>
      </c>
      <c r="G20" s="194">
        <v>29.5</v>
      </c>
      <c r="H20" s="13">
        <v>210</v>
      </c>
      <c r="I20" s="13" t="s">
        <v>834</v>
      </c>
      <c r="J20" s="193">
        <v>39.380000000000003</v>
      </c>
      <c r="K20" s="14" t="s">
        <v>809</v>
      </c>
      <c r="L20" s="189"/>
      <c r="M20" s="190"/>
      <c r="N20" s="189"/>
      <c r="O20" s="17"/>
      <c r="P20" s="188" t="s">
        <v>833</v>
      </c>
      <c r="Q20" s="14">
        <v>9300</v>
      </c>
      <c r="R20" s="307" t="s">
        <v>88</v>
      </c>
    </row>
    <row r="21" spans="1:19" ht="107.25" customHeight="1" x14ac:dyDescent="0.25">
      <c r="A21" s="13">
        <v>17</v>
      </c>
      <c r="B21" s="191" t="s">
        <v>832</v>
      </c>
      <c r="C21" s="191" t="s">
        <v>831</v>
      </c>
      <c r="D21" s="13" t="s">
        <v>777</v>
      </c>
      <c r="E21" s="14" t="s">
        <v>811</v>
      </c>
      <c r="F21" s="191" t="s">
        <v>830</v>
      </c>
      <c r="G21" s="191">
        <v>25.88</v>
      </c>
      <c r="H21" s="191">
        <v>240</v>
      </c>
      <c r="I21" s="191" t="s">
        <v>92</v>
      </c>
      <c r="J21" s="191">
        <v>30</v>
      </c>
      <c r="K21" s="191" t="s">
        <v>829</v>
      </c>
      <c r="L21" s="189"/>
      <c r="M21" s="190"/>
      <c r="N21" s="189"/>
      <c r="O21" s="17"/>
      <c r="P21" s="188" t="s">
        <v>828</v>
      </c>
      <c r="Q21" s="14" t="s">
        <v>827</v>
      </c>
      <c r="R21" s="307" t="s">
        <v>88</v>
      </c>
    </row>
    <row r="22" spans="1:19" ht="44.25" hidden="1" customHeight="1" x14ac:dyDescent="0.25">
      <c r="A22" s="192">
        <v>18</v>
      </c>
      <c r="B22" s="191" t="s">
        <v>822</v>
      </c>
      <c r="C22" s="191" t="s">
        <v>826</v>
      </c>
      <c r="D22" s="13" t="s">
        <v>777</v>
      </c>
      <c r="E22" s="14" t="s">
        <v>811</v>
      </c>
      <c r="F22" s="191" t="s">
        <v>825</v>
      </c>
      <c r="G22" s="191">
        <v>35.4</v>
      </c>
      <c r="H22" s="191">
        <v>192</v>
      </c>
      <c r="I22" s="191" t="s">
        <v>819</v>
      </c>
      <c r="J22" s="191">
        <v>30</v>
      </c>
      <c r="K22" s="191" t="s">
        <v>809</v>
      </c>
      <c r="L22" s="189">
        <v>2.1943000000000001</v>
      </c>
      <c r="M22" s="190">
        <v>23.04</v>
      </c>
      <c r="N22" s="189">
        <v>0.12</v>
      </c>
      <c r="O22" s="17">
        <v>123.16</v>
      </c>
      <c r="P22" s="188" t="s">
        <v>824</v>
      </c>
      <c r="Q22" s="14" t="s">
        <v>823</v>
      </c>
      <c r="R22" s="307" t="s">
        <v>88</v>
      </c>
    </row>
    <row r="23" spans="1:19" ht="97.5" customHeight="1" x14ac:dyDescent="0.25">
      <c r="A23" s="13">
        <v>19</v>
      </c>
      <c r="B23" s="191" t="s">
        <v>822</v>
      </c>
      <c r="C23" s="191" t="s">
        <v>821</v>
      </c>
      <c r="D23" s="13" t="s">
        <v>777</v>
      </c>
      <c r="E23" s="14" t="s">
        <v>811</v>
      </c>
      <c r="F23" s="191" t="s">
        <v>820</v>
      </c>
      <c r="G23" s="191">
        <v>23.4</v>
      </c>
      <c r="H23" s="191">
        <v>192</v>
      </c>
      <c r="I23" s="191" t="s">
        <v>819</v>
      </c>
      <c r="J23" s="191">
        <v>30</v>
      </c>
      <c r="K23" s="191" t="s">
        <v>809</v>
      </c>
      <c r="L23" s="189"/>
      <c r="M23" s="190"/>
      <c r="N23" s="189"/>
      <c r="O23" s="17"/>
      <c r="P23" s="188" t="s">
        <v>818</v>
      </c>
      <c r="Q23" s="14" t="s">
        <v>817</v>
      </c>
      <c r="R23" s="307" t="s">
        <v>88</v>
      </c>
    </row>
    <row r="24" spans="1:19" s="80" customFormat="1" ht="63.75" customHeight="1" x14ac:dyDescent="0.25">
      <c r="A24" s="192">
        <v>20</v>
      </c>
      <c r="B24" s="94" t="s">
        <v>1068</v>
      </c>
      <c r="C24" s="94" t="s">
        <v>1069</v>
      </c>
      <c r="D24" s="94" t="s">
        <v>777</v>
      </c>
      <c r="E24" s="294" t="s">
        <v>811</v>
      </c>
      <c r="F24" s="94" t="s">
        <v>1070</v>
      </c>
      <c r="G24" s="94">
        <v>27.61</v>
      </c>
      <c r="H24" s="94">
        <v>225</v>
      </c>
      <c r="I24" s="94" t="s">
        <v>1071</v>
      </c>
      <c r="J24" s="94">
        <v>30</v>
      </c>
      <c r="K24" s="94" t="s">
        <v>307</v>
      </c>
      <c r="L24" s="295"/>
      <c r="M24" s="29"/>
      <c r="N24" s="295"/>
      <c r="O24" s="23"/>
      <c r="P24" s="90"/>
      <c r="Q24" s="10"/>
      <c r="R24" s="307" t="s">
        <v>88</v>
      </c>
      <c r="S24" s="304"/>
    </row>
    <row r="25" spans="1:19" ht="130.5" customHeight="1" x14ac:dyDescent="0.25">
      <c r="A25" s="13">
        <v>21</v>
      </c>
      <c r="B25" s="191" t="s">
        <v>816</v>
      </c>
      <c r="C25" s="191" t="s">
        <v>815</v>
      </c>
      <c r="D25" s="13" t="s">
        <v>777</v>
      </c>
      <c r="E25" s="318" t="s">
        <v>811</v>
      </c>
      <c r="F25" s="191">
        <v>3716</v>
      </c>
      <c r="G25" s="191">
        <v>9.31</v>
      </c>
      <c r="H25" s="191">
        <v>100</v>
      </c>
      <c r="I25" s="191" t="s">
        <v>814</v>
      </c>
      <c r="J25" s="191">
        <v>20.309999999999999</v>
      </c>
      <c r="K25" s="191" t="s">
        <v>809</v>
      </c>
      <c r="L25" s="189"/>
      <c r="M25" s="190"/>
      <c r="N25" s="189"/>
      <c r="O25" s="17"/>
      <c r="P25" s="188" t="s">
        <v>774</v>
      </c>
      <c r="Q25" s="14">
        <v>3816</v>
      </c>
      <c r="R25" s="307" t="s">
        <v>88</v>
      </c>
    </row>
    <row r="26" spans="1:19" ht="153.75" customHeight="1" x14ac:dyDescent="0.25">
      <c r="A26" s="192">
        <v>22</v>
      </c>
      <c r="B26" s="191" t="s">
        <v>813</v>
      </c>
      <c r="C26" s="191" t="s">
        <v>812</v>
      </c>
      <c r="D26" s="13" t="s">
        <v>777</v>
      </c>
      <c r="E26" s="318" t="s">
        <v>811</v>
      </c>
      <c r="F26" s="191">
        <v>1171</v>
      </c>
      <c r="G26" s="191">
        <v>10.36</v>
      </c>
      <c r="H26" s="191">
        <v>96</v>
      </c>
      <c r="I26" s="191" t="s">
        <v>810</v>
      </c>
      <c r="J26" s="191">
        <v>28.2</v>
      </c>
      <c r="K26" s="191" t="s">
        <v>809</v>
      </c>
      <c r="L26" s="189"/>
      <c r="M26" s="190"/>
      <c r="N26" s="189"/>
      <c r="O26" s="17"/>
      <c r="P26" s="188" t="s">
        <v>808</v>
      </c>
      <c r="Q26" s="14">
        <v>1177</v>
      </c>
      <c r="R26" s="307" t="s">
        <v>88</v>
      </c>
    </row>
    <row r="27" spans="1:19" ht="54.75" customHeight="1" x14ac:dyDescent="0.25">
      <c r="A27" s="192">
        <v>23</v>
      </c>
      <c r="B27" s="191" t="s">
        <v>807</v>
      </c>
      <c r="C27" s="191" t="s">
        <v>806</v>
      </c>
      <c r="D27" s="13" t="s">
        <v>777</v>
      </c>
      <c r="E27" s="14">
        <v>100193</v>
      </c>
      <c r="F27" s="191">
        <v>3755</v>
      </c>
      <c r="G27" s="191">
        <v>22</v>
      </c>
      <c r="H27" s="191">
        <v>250</v>
      </c>
      <c r="I27" s="191" t="s">
        <v>805</v>
      </c>
      <c r="J27" s="191">
        <v>18.75</v>
      </c>
      <c r="K27" s="191" t="s">
        <v>804</v>
      </c>
      <c r="L27" s="189"/>
      <c r="M27" s="190"/>
      <c r="N27" s="189"/>
      <c r="O27" s="17"/>
      <c r="P27" s="188" t="s">
        <v>780</v>
      </c>
      <c r="Q27" s="14">
        <v>3855</v>
      </c>
      <c r="R27" s="307" t="s">
        <v>88</v>
      </c>
    </row>
    <row r="28" spans="1:19" ht="79.5" customHeight="1" x14ac:dyDescent="0.25">
      <c r="A28" s="192">
        <v>24</v>
      </c>
      <c r="B28" s="191" t="s">
        <v>803</v>
      </c>
      <c r="C28" s="191" t="s">
        <v>802</v>
      </c>
      <c r="D28" s="13" t="s">
        <v>777</v>
      </c>
      <c r="E28" s="14">
        <v>100193</v>
      </c>
      <c r="F28" s="191">
        <v>69218</v>
      </c>
      <c r="G28" s="191">
        <v>23.95</v>
      </c>
      <c r="H28" s="191">
        <v>260</v>
      </c>
      <c r="I28" s="191" t="s">
        <v>801</v>
      </c>
      <c r="J28" s="191">
        <v>30.88</v>
      </c>
      <c r="K28" s="191" t="s">
        <v>800</v>
      </c>
      <c r="L28" s="189"/>
      <c r="M28" s="190"/>
      <c r="N28" s="189"/>
      <c r="O28" s="17"/>
      <c r="P28" s="188" t="s">
        <v>799</v>
      </c>
      <c r="Q28" s="14"/>
      <c r="R28" s="307" t="s">
        <v>88</v>
      </c>
    </row>
    <row r="29" spans="1:19" ht="74.25" customHeight="1" x14ac:dyDescent="0.25">
      <c r="A29" s="192">
        <v>25</v>
      </c>
      <c r="B29" s="191" t="s">
        <v>798</v>
      </c>
      <c r="C29" s="191" t="s">
        <v>797</v>
      </c>
      <c r="D29" s="13" t="s">
        <v>777</v>
      </c>
      <c r="E29" s="14">
        <v>100193</v>
      </c>
      <c r="F29" s="191">
        <v>69186</v>
      </c>
      <c r="G29" s="191">
        <v>7.98</v>
      </c>
      <c r="H29" s="191">
        <v>100</v>
      </c>
      <c r="I29" s="191" t="s">
        <v>796</v>
      </c>
      <c r="J29" s="191">
        <v>14.69</v>
      </c>
      <c r="K29" s="191" t="s">
        <v>795</v>
      </c>
      <c r="L29" s="189"/>
      <c r="M29" s="190"/>
      <c r="N29" s="189"/>
      <c r="O29" s="17"/>
      <c r="P29" s="188" t="s">
        <v>789</v>
      </c>
      <c r="Q29" s="14"/>
      <c r="R29" s="307" t="s">
        <v>88</v>
      </c>
    </row>
    <row r="30" spans="1:19" ht="117" customHeight="1" x14ac:dyDescent="0.25">
      <c r="A30" s="192">
        <v>26</v>
      </c>
      <c r="B30" s="191" t="s">
        <v>794</v>
      </c>
      <c r="C30" s="191" t="s">
        <v>793</v>
      </c>
      <c r="D30" s="13" t="s">
        <v>777</v>
      </c>
      <c r="E30" s="14">
        <v>100154</v>
      </c>
      <c r="F30" s="191" t="s">
        <v>792</v>
      </c>
      <c r="G30" s="191">
        <v>47.72</v>
      </c>
      <c r="H30" s="191">
        <v>240</v>
      </c>
      <c r="I30" s="191" t="s">
        <v>791</v>
      </c>
      <c r="J30" s="191">
        <v>30</v>
      </c>
      <c r="K30" s="191" t="s">
        <v>790</v>
      </c>
      <c r="L30" s="189"/>
      <c r="M30" s="190"/>
      <c r="N30" s="189"/>
      <c r="O30" s="17"/>
      <c r="P30" s="188" t="s">
        <v>789</v>
      </c>
      <c r="Q30" s="14"/>
      <c r="R30" s="307" t="s">
        <v>88</v>
      </c>
    </row>
    <row r="31" spans="1:19" ht="105" customHeight="1" x14ac:dyDescent="0.25">
      <c r="A31" s="192">
        <v>27</v>
      </c>
      <c r="B31" s="191" t="s">
        <v>788</v>
      </c>
      <c r="C31" s="191" t="s">
        <v>787</v>
      </c>
      <c r="D31" s="13" t="s">
        <v>777</v>
      </c>
      <c r="E31" s="14">
        <v>100154</v>
      </c>
      <c r="F31" s="191">
        <v>8737</v>
      </c>
      <c r="G31" s="191">
        <v>32.28</v>
      </c>
      <c r="H31" s="191">
        <v>266.67</v>
      </c>
      <c r="I31" s="191" t="s">
        <v>786</v>
      </c>
      <c r="J31" s="191">
        <v>40</v>
      </c>
      <c r="K31" s="191" t="s">
        <v>785</v>
      </c>
      <c r="L31" s="189"/>
      <c r="M31" s="190"/>
      <c r="N31" s="189"/>
      <c r="O31" s="17"/>
      <c r="P31" s="188" t="s">
        <v>784</v>
      </c>
      <c r="Q31" s="14"/>
      <c r="R31" s="307" t="s">
        <v>88</v>
      </c>
    </row>
    <row r="32" spans="1:19" ht="73.5" customHeight="1" x14ac:dyDescent="0.25">
      <c r="A32" s="13">
        <v>28</v>
      </c>
      <c r="B32" s="191" t="s">
        <v>783</v>
      </c>
      <c r="C32" s="191" t="s">
        <v>782</v>
      </c>
      <c r="D32" s="191" t="s">
        <v>777</v>
      </c>
      <c r="E32" s="14" t="s">
        <v>776</v>
      </c>
      <c r="F32" s="191">
        <v>69019</v>
      </c>
      <c r="G32" s="191">
        <v>9.51</v>
      </c>
      <c r="H32" s="191">
        <v>100</v>
      </c>
      <c r="I32" s="191" t="s">
        <v>781</v>
      </c>
      <c r="J32" s="191">
        <v>19.350000000000001</v>
      </c>
      <c r="K32" s="191" t="s">
        <v>307</v>
      </c>
      <c r="L32" s="189"/>
      <c r="M32" s="190"/>
      <c r="N32" s="189"/>
      <c r="O32" s="17"/>
      <c r="P32" s="188" t="s">
        <v>780</v>
      </c>
      <c r="Q32" s="14"/>
      <c r="R32" s="307" t="s">
        <v>88</v>
      </c>
    </row>
    <row r="33" spans="1:19" ht="70.5" customHeight="1" x14ac:dyDescent="0.25">
      <c r="A33" s="296">
        <v>29</v>
      </c>
      <c r="B33" s="191" t="s">
        <v>779</v>
      </c>
      <c r="C33" s="191" t="s">
        <v>778</v>
      </c>
      <c r="D33" s="191" t="s">
        <v>777</v>
      </c>
      <c r="E33" s="14" t="s">
        <v>776</v>
      </c>
      <c r="F33" s="191">
        <v>69168</v>
      </c>
      <c r="G33" s="191">
        <v>42.9</v>
      </c>
      <c r="H33" s="191">
        <v>191</v>
      </c>
      <c r="I33" s="191" t="s">
        <v>775</v>
      </c>
      <c r="J33" s="191">
        <v>28</v>
      </c>
      <c r="K33" s="191" t="s">
        <v>307</v>
      </c>
      <c r="L33" s="189"/>
      <c r="M33" s="190"/>
      <c r="N33" s="189"/>
      <c r="O33" s="17"/>
      <c r="P33" s="188" t="s">
        <v>774</v>
      </c>
      <c r="Q33" s="14"/>
      <c r="R33" s="307" t="s">
        <v>88</v>
      </c>
    </row>
    <row r="34" spans="1:19" ht="30" customHeight="1" x14ac:dyDescent="0.25">
      <c r="N34" s="187"/>
      <c r="R34" s="301"/>
      <c r="S34" s="184"/>
    </row>
    <row r="35" spans="1:19" ht="30" customHeight="1" x14ac:dyDescent="0.25">
      <c r="N35" s="187"/>
      <c r="R35" s="301"/>
      <c r="S35" s="184"/>
    </row>
    <row r="36" spans="1:19" ht="30" customHeight="1" x14ac:dyDescent="0.25">
      <c r="N36" s="187"/>
      <c r="R36" s="301"/>
      <c r="S36" s="184"/>
    </row>
    <row r="37" spans="1:19" ht="30" customHeight="1" x14ac:dyDescent="0.25">
      <c r="N37" s="187"/>
      <c r="R37" s="301"/>
      <c r="S37" s="184"/>
    </row>
    <row r="38" spans="1:19" ht="30" customHeight="1" x14ac:dyDescent="0.25">
      <c r="N38" s="187"/>
      <c r="R38" s="301"/>
      <c r="S38" s="184"/>
    </row>
    <row r="39" spans="1:19" ht="30" customHeight="1" x14ac:dyDescent="0.25">
      <c r="N39" s="187"/>
      <c r="R39" s="301"/>
      <c r="S39" s="184"/>
    </row>
    <row r="40" spans="1:19" ht="30" customHeight="1" x14ac:dyDescent="0.25">
      <c r="N40" s="187"/>
      <c r="R40" s="301"/>
      <c r="S40" s="184"/>
    </row>
    <row r="41" spans="1:19" ht="30" customHeight="1" x14ac:dyDescent="0.25">
      <c r="N41" s="187"/>
    </row>
    <row r="42" spans="1:19" ht="30" customHeight="1" x14ac:dyDescent="0.25">
      <c r="N42" s="187"/>
    </row>
    <row r="43" spans="1:19" ht="30" customHeight="1" x14ac:dyDescent="0.25">
      <c r="N43" s="187"/>
    </row>
    <row r="44" spans="1:19" ht="30" customHeight="1" x14ac:dyDescent="0.25">
      <c r="N44" s="187"/>
    </row>
    <row r="45" spans="1:19" ht="30" customHeight="1" x14ac:dyDescent="0.25">
      <c r="N45" s="187"/>
    </row>
    <row r="46" spans="1:19" ht="30" customHeight="1" x14ac:dyDescent="0.25">
      <c r="N46" s="187"/>
    </row>
    <row r="47" spans="1:19" ht="30" customHeight="1" x14ac:dyDescent="0.25">
      <c r="N47" s="187"/>
    </row>
    <row r="48" spans="1:19" ht="30" customHeight="1" x14ac:dyDescent="0.25">
      <c r="N48" s="187"/>
    </row>
    <row r="49" spans="14:14" ht="30" customHeight="1" x14ac:dyDescent="0.25">
      <c r="N49" s="187"/>
    </row>
    <row r="50" spans="14:14" ht="30" customHeight="1" x14ac:dyDescent="0.25">
      <c r="N50" s="187"/>
    </row>
    <row r="51" spans="14:14" ht="30" customHeight="1" x14ac:dyDescent="0.25">
      <c r="N51" s="187"/>
    </row>
    <row r="52" spans="14:14" ht="30" customHeight="1" x14ac:dyDescent="0.25">
      <c r="N52" s="187"/>
    </row>
    <row r="53" spans="14:14" ht="30" customHeight="1" x14ac:dyDescent="0.25">
      <c r="N53" s="187"/>
    </row>
    <row r="54" spans="14:14" ht="30" customHeight="1" x14ac:dyDescent="0.25">
      <c r="N54" s="187"/>
    </row>
    <row r="55" spans="14:14" ht="30" customHeight="1" x14ac:dyDescent="0.25">
      <c r="N55" s="187"/>
    </row>
    <row r="56" spans="14:14" ht="30" customHeight="1" x14ac:dyDescent="0.25">
      <c r="N56" s="187"/>
    </row>
    <row r="57" spans="14:14" ht="30" customHeight="1" x14ac:dyDescent="0.25">
      <c r="N57" s="187"/>
    </row>
    <row r="58" spans="14:14" ht="30" customHeight="1" x14ac:dyDescent="0.25">
      <c r="N58" s="187"/>
    </row>
    <row r="59" spans="14:14" ht="30" customHeight="1" x14ac:dyDescent="0.25">
      <c r="N59" s="187"/>
    </row>
    <row r="60" spans="14:14" ht="30" customHeight="1" x14ac:dyDescent="0.25">
      <c r="N60" s="187"/>
    </row>
    <row r="61" spans="14:14" ht="30" customHeight="1" x14ac:dyDescent="0.25">
      <c r="N61" s="187"/>
    </row>
    <row r="62" spans="14:14" ht="30" customHeight="1" x14ac:dyDescent="0.25">
      <c r="N62" s="187"/>
    </row>
    <row r="63" spans="14:14" ht="30" customHeight="1" x14ac:dyDescent="0.25">
      <c r="N63" s="187"/>
    </row>
    <row r="64" spans="14:14" ht="30" customHeight="1" x14ac:dyDescent="0.25">
      <c r="N64" s="187"/>
    </row>
    <row r="65" spans="14:14" ht="30" customHeight="1" x14ac:dyDescent="0.25">
      <c r="N65" s="187"/>
    </row>
    <row r="66" spans="14:14" ht="30" customHeight="1" x14ac:dyDescent="0.25">
      <c r="N66" s="187"/>
    </row>
    <row r="67" spans="14:14" ht="30" customHeight="1" x14ac:dyDescent="0.25">
      <c r="N67" s="187"/>
    </row>
    <row r="68" spans="14:14" ht="30" customHeight="1" x14ac:dyDescent="0.25">
      <c r="N68" s="187"/>
    </row>
    <row r="69" spans="14:14" ht="30" customHeight="1" x14ac:dyDescent="0.25">
      <c r="N69" s="187"/>
    </row>
    <row r="70" spans="14:14" ht="30" customHeight="1" x14ac:dyDescent="0.25">
      <c r="N70" s="187"/>
    </row>
    <row r="71" spans="14:14" ht="30" customHeight="1" x14ac:dyDescent="0.25">
      <c r="N71" s="187"/>
    </row>
    <row r="72" spans="14:14" ht="30" customHeight="1" x14ac:dyDescent="0.25">
      <c r="N72" s="187"/>
    </row>
    <row r="73" spans="14:14" ht="30" customHeight="1" x14ac:dyDescent="0.25">
      <c r="N73" s="187"/>
    </row>
    <row r="74" spans="14:14" ht="30" customHeight="1" x14ac:dyDescent="0.25">
      <c r="N74" s="187"/>
    </row>
    <row r="75" spans="14:14" ht="30" customHeight="1" x14ac:dyDescent="0.25">
      <c r="N75" s="187"/>
    </row>
    <row r="76" spans="14:14" ht="30" customHeight="1" x14ac:dyDescent="0.25">
      <c r="N76" s="187"/>
    </row>
    <row r="77" spans="14:14" ht="30" customHeight="1" x14ac:dyDescent="0.25">
      <c r="N77" s="187"/>
    </row>
    <row r="78" spans="14:14" ht="30" customHeight="1" x14ac:dyDescent="0.25">
      <c r="N78" s="187"/>
    </row>
    <row r="79" spans="14:14" ht="30" customHeight="1" x14ac:dyDescent="0.25">
      <c r="N79" s="187"/>
    </row>
    <row r="80" spans="14:14" ht="30" customHeight="1" x14ac:dyDescent="0.25">
      <c r="N80" s="187"/>
    </row>
    <row r="81" spans="14:14" ht="30" customHeight="1" x14ac:dyDescent="0.25">
      <c r="N81" s="187"/>
    </row>
    <row r="82" spans="14:14" ht="30" customHeight="1" x14ac:dyDescent="0.25">
      <c r="N82" s="187"/>
    </row>
    <row r="83" spans="14:14" ht="30" customHeight="1" x14ac:dyDescent="0.25">
      <c r="N83" s="187"/>
    </row>
    <row r="84" spans="14:14" ht="30" customHeight="1" x14ac:dyDescent="0.25">
      <c r="N84" s="187"/>
    </row>
    <row r="85" spans="14:14" ht="30" customHeight="1" x14ac:dyDescent="0.25">
      <c r="N85" s="187"/>
    </row>
    <row r="86" spans="14:14" ht="30" customHeight="1" x14ac:dyDescent="0.25">
      <c r="N86" s="187"/>
    </row>
    <row r="87" spans="14:14" ht="30" customHeight="1" x14ac:dyDescent="0.25">
      <c r="N87" s="187"/>
    </row>
    <row r="88" spans="14:14" ht="30" customHeight="1" x14ac:dyDescent="0.25">
      <c r="N88" s="187"/>
    </row>
    <row r="89" spans="14:14" ht="30" customHeight="1" x14ac:dyDescent="0.25">
      <c r="N89" s="187"/>
    </row>
    <row r="90" spans="14:14" ht="30" customHeight="1" x14ac:dyDescent="0.25">
      <c r="N90" s="187"/>
    </row>
    <row r="91" spans="14:14" ht="30" customHeight="1" x14ac:dyDescent="0.25">
      <c r="N91" s="187"/>
    </row>
    <row r="92" spans="14:14" ht="30" customHeight="1" x14ac:dyDescent="0.25">
      <c r="N92" s="187"/>
    </row>
    <row r="93" spans="14:14" ht="30" customHeight="1" x14ac:dyDescent="0.25">
      <c r="N93" s="187"/>
    </row>
    <row r="94" spans="14:14" ht="30" customHeight="1" x14ac:dyDescent="0.25">
      <c r="N94" s="187"/>
    </row>
    <row r="95" spans="14:14" ht="30" customHeight="1" x14ac:dyDescent="0.25">
      <c r="N95" s="187"/>
    </row>
    <row r="96" spans="14:14" ht="30" customHeight="1" x14ac:dyDescent="0.25">
      <c r="N96" s="187"/>
    </row>
    <row r="97" spans="14:14" ht="30" customHeight="1" x14ac:dyDescent="0.25">
      <c r="N97" s="187"/>
    </row>
    <row r="98" spans="14:14" ht="30" customHeight="1" x14ac:dyDescent="0.25">
      <c r="N98" s="187"/>
    </row>
    <row r="99" spans="14:14" ht="30" customHeight="1" x14ac:dyDescent="0.25">
      <c r="N99" s="187"/>
    </row>
    <row r="100" spans="14:14" ht="30" customHeight="1" x14ac:dyDescent="0.25">
      <c r="N100" s="187"/>
    </row>
    <row r="101" spans="14:14" ht="30" customHeight="1" x14ac:dyDescent="0.25">
      <c r="N101" s="187"/>
    </row>
    <row r="102" spans="14:14" ht="30" customHeight="1" x14ac:dyDescent="0.25">
      <c r="N102" s="187"/>
    </row>
    <row r="103" spans="14:14" ht="30" customHeight="1" x14ac:dyDescent="0.25">
      <c r="N103" s="187"/>
    </row>
    <row r="104" spans="14:14" ht="30" customHeight="1" x14ac:dyDescent="0.25">
      <c r="N104" s="187"/>
    </row>
    <row r="105" spans="14:14" ht="30" customHeight="1" x14ac:dyDescent="0.25">
      <c r="N105" s="187"/>
    </row>
    <row r="106" spans="14:14" ht="30" customHeight="1" x14ac:dyDescent="0.25">
      <c r="N106" s="187"/>
    </row>
    <row r="107" spans="14:14" ht="30" customHeight="1" x14ac:dyDescent="0.25">
      <c r="N107" s="187"/>
    </row>
    <row r="108" spans="14:14" ht="30" customHeight="1" x14ac:dyDescent="0.25">
      <c r="N108" s="187"/>
    </row>
    <row r="109" spans="14:14" ht="30" customHeight="1" x14ac:dyDescent="0.25">
      <c r="N109" s="187"/>
    </row>
    <row r="110" spans="14:14" ht="30" customHeight="1" x14ac:dyDescent="0.25">
      <c r="N110" s="187"/>
    </row>
    <row r="111" spans="14:14" ht="30" customHeight="1" x14ac:dyDescent="0.25">
      <c r="N111" s="187"/>
    </row>
    <row r="112" spans="14:14" ht="30" customHeight="1" x14ac:dyDescent="0.25">
      <c r="N112" s="187"/>
    </row>
    <row r="113" spans="14:14" ht="30" customHeight="1" x14ac:dyDescent="0.25">
      <c r="N113" s="187"/>
    </row>
    <row r="114" spans="14:14" ht="30" customHeight="1" x14ac:dyDescent="0.25">
      <c r="N114" s="187"/>
    </row>
    <row r="115" spans="14:14" ht="30" customHeight="1" x14ac:dyDescent="0.25">
      <c r="N115" s="187"/>
    </row>
    <row r="116" spans="14:14" ht="30" customHeight="1" x14ac:dyDescent="0.25">
      <c r="N116" s="187"/>
    </row>
    <row r="117" spans="14:14" ht="30" customHeight="1" x14ac:dyDescent="0.25">
      <c r="N117" s="187"/>
    </row>
    <row r="118" spans="14:14" ht="30" customHeight="1" x14ac:dyDescent="0.25">
      <c r="N118" s="187"/>
    </row>
    <row r="119" spans="14:14" ht="30" customHeight="1" x14ac:dyDescent="0.25">
      <c r="N119" s="187"/>
    </row>
    <row r="120" spans="14:14" ht="30" customHeight="1" x14ac:dyDescent="0.25">
      <c r="N120" s="187"/>
    </row>
    <row r="121" spans="14:14" ht="30" customHeight="1" x14ac:dyDescent="0.25">
      <c r="N121" s="187"/>
    </row>
    <row r="122" spans="14:14" ht="30" customHeight="1" x14ac:dyDescent="0.25">
      <c r="N122" s="187"/>
    </row>
    <row r="123" spans="14:14" ht="30" customHeight="1" x14ac:dyDescent="0.25">
      <c r="N123" s="187"/>
    </row>
    <row r="124" spans="14:14" ht="30" customHeight="1" x14ac:dyDescent="0.25">
      <c r="N124" s="187"/>
    </row>
    <row r="125" spans="14:14" ht="30" customHeight="1" x14ac:dyDescent="0.25">
      <c r="N125" s="187"/>
    </row>
    <row r="126" spans="14:14" ht="30" customHeight="1" x14ac:dyDescent="0.25">
      <c r="N126" s="187"/>
    </row>
    <row r="127" spans="14:14" ht="30" customHeight="1" x14ac:dyDescent="0.25">
      <c r="N127" s="187"/>
    </row>
    <row r="128" spans="14:14" ht="30" customHeight="1" x14ac:dyDescent="0.25">
      <c r="N128" s="187"/>
    </row>
    <row r="129" spans="14:14" ht="30" customHeight="1" x14ac:dyDescent="0.25">
      <c r="N129" s="187"/>
    </row>
    <row r="130" spans="14:14" ht="30" customHeight="1" x14ac:dyDescent="0.25">
      <c r="N130" s="187"/>
    </row>
    <row r="131" spans="14:14" ht="30" customHeight="1" x14ac:dyDescent="0.25">
      <c r="N131" s="187"/>
    </row>
    <row r="132" spans="14:14" ht="30" customHeight="1" x14ac:dyDescent="0.25">
      <c r="N132" s="187"/>
    </row>
    <row r="133" spans="14:14" ht="30" customHeight="1" x14ac:dyDescent="0.25">
      <c r="N133" s="187"/>
    </row>
    <row r="134" spans="14:14" ht="30" customHeight="1" x14ac:dyDescent="0.25">
      <c r="N134" s="187"/>
    </row>
    <row r="135" spans="14:14" ht="30" customHeight="1" x14ac:dyDescent="0.25">
      <c r="N135" s="187"/>
    </row>
    <row r="136" spans="14:14" ht="30" customHeight="1" x14ac:dyDescent="0.25">
      <c r="N136" s="187"/>
    </row>
    <row r="137" spans="14:14" ht="30" customHeight="1" x14ac:dyDescent="0.25">
      <c r="N137" s="187"/>
    </row>
    <row r="138" spans="14:14" ht="30" customHeight="1" x14ac:dyDescent="0.25">
      <c r="N138" s="187"/>
    </row>
    <row r="139" spans="14:14" ht="30" customHeight="1" x14ac:dyDescent="0.25">
      <c r="N139" s="187"/>
    </row>
    <row r="140" spans="14:14" ht="30" customHeight="1" x14ac:dyDescent="0.25">
      <c r="N140" s="187"/>
    </row>
    <row r="141" spans="14:14" ht="30" customHeight="1" x14ac:dyDescent="0.25">
      <c r="N141" s="187"/>
    </row>
    <row r="142" spans="14:14" ht="30" customHeight="1" x14ac:dyDescent="0.25">
      <c r="N142" s="187"/>
    </row>
    <row r="143" spans="14:14" ht="30" customHeight="1" x14ac:dyDescent="0.25">
      <c r="N143" s="187"/>
    </row>
    <row r="144" spans="14:14" ht="30" customHeight="1" x14ac:dyDescent="0.25">
      <c r="N144" s="187"/>
    </row>
    <row r="145" spans="14:14" ht="30" customHeight="1" x14ac:dyDescent="0.25">
      <c r="N145" s="187"/>
    </row>
    <row r="146" spans="14:14" ht="30" customHeight="1" x14ac:dyDescent="0.25">
      <c r="N146" s="187"/>
    </row>
    <row r="147" spans="14:14" ht="30" customHeight="1" x14ac:dyDescent="0.25">
      <c r="N147" s="187"/>
    </row>
    <row r="148" spans="14:14" ht="30" customHeight="1" x14ac:dyDescent="0.25">
      <c r="N148" s="187"/>
    </row>
    <row r="149" spans="14:14" ht="30" customHeight="1" x14ac:dyDescent="0.25">
      <c r="N149" s="187"/>
    </row>
    <row r="150" spans="14:14" ht="30" customHeight="1" x14ac:dyDescent="0.25">
      <c r="N150" s="187"/>
    </row>
    <row r="151" spans="14:14" ht="30" customHeight="1" x14ac:dyDescent="0.25">
      <c r="N151" s="187"/>
    </row>
    <row r="152" spans="14:14" ht="30" customHeight="1" x14ac:dyDescent="0.25">
      <c r="N152" s="187"/>
    </row>
    <row r="153" spans="14:14" ht="30" customHeight="1" x14ac:dyDescent="0.25">
      <c r="N153" s="187"/>
    </row>
    <row r="154" spans="14:14" ht="30" customHeight="1" x14ac:dyDescent="0.25">
      <c r="N154" s="187"/>
    </row>
    <row r="155" spans="14:14" ht="30" customHeight="1" x14ac:dyDescent="0.25">
      <c r="N155" s="187"/>
    </row>
    <row r="156" spans="14:14" ht="30" customHeight="1" x14ac:dyDescent="0.25">
      <c r="N156" s="187"/>
    </row>
    <row r="157" spans="14:14" ht="30" customHeight="1" x14ac:dyDescent="0.25">
      <c r="N157" s="187"/>
    </row>
    <row r="158" spans="14:14" ht="30" customHeight="1" x14ac:dyDescent="0.25">
      <c r="N158" s="187"/>
    </row>
    <row r="159" spans="14:14" ht="30" customHeight="1" x14ac:dyDescent="0.25">
      <c r="N159" s="187"/>
    </row>
    <row r="160" spans="14:14" ht="30" customHeight="1" x14ac:dyDescent="0.25">
      <c r="N160" s="187"/>
    </row>
    <row r="161" spans="14:14" ht="30" customHeight="1" x14ac:dyDescent="0.25">
      <c r="N161" s="187"/>
    </row>
    <row r="162" spans="14:14" ht="30" customHeight="1" x14ac:dyDescent="0.25">
      <c r="N162" s="187"/>
    </row>
    <row r="163" spans="14:14" ht="30" customHeight="1" x14ac:dyDescent="0.25">
      <c r="N163" s="187"/>
    </row>
    <row r="164" spans="14:14" ht="30" customHeight="1" x14ac:dyDescent="0.25">
      <c r="N164" s="187"/>
    </row>
    <row r="165" spans="14:14" ht="30" customHeight="1" x14ac:dyDescent="0.25">
      <c r="N165" s="187"/>
    </row>
    <row r="166" spans="14:14" ht="30" customHeight="1" x14ac:dyDescent="0.25">
      <c r="N166" s="187"/>
    </row>
    <row r="167" spans="14:14" ht="30" customHeight="1" x14ac:dyDescent="0.25">
      <c r="N167" s="187"/>
    </row>
    <row r="168" spans="14:14" ht="30" customHeight="1" x14ac:dyDescent="0.25">
      <c r="N168" s="187"/>
    </row>
    <row r="169" spans="14:14" ht="30" customHeight="1" x14ac:dyDescent="0.25">
      <c r="N169" s="187"/>
    </row>
    <row r="170" spans="14:14" ht="30" customHeight="1" x14ac:dyDescent="0.25">
      <c r="N170" s="187"/>
    </row>
    <row r="171" spans="14:14" ht="30" customHeight="1" x14ac:dyDescent="0.25">
      <c r="N171" s="187"/>
    </row>
    <row r="172" spans="14:14" ht="30" customHeight="1" x14ac:dyDescent="0.25">
      <c r="N172" s="187"/>
    </row>
    <row r="173" spans="14:14" ht="30" customHeight="1" x14ac:dyDescent="0.25">
      <c r="N173" s="187"/>
    </row>
    <row r="174" spans="14:14" ht="30" customHeight="1" x14ac:dyDescent="0.25">
      <c r="N174" s="187"/>
    </row>
    <row r="175" spans="14:14" ht="30" customHeight="1" x14ac:dyDescent="0.25">
      <c r="N175" s="187"/>
    </row>
    <row r="176" spans="14:14" ht="30" customHeight="1" x14ac:dyDescent="0.25">
      <c r="N176" s="187"/>
    </row>
    <row r="177" spans="14:14" ht="30" customHeight="1" x14ac:dyDescent="0.25">
      <c r="N177" s="187"/>
    </row>
    <row r="178" spans="14:14" ht="30" customHeight="1" x14ac:dyDescent="0.25">
      <c r="N178" s="187"/>
    </row>
    <row r="179" spans="14:14" ht="30" customHeight="1" x14ac:dyDescent="0.25">
      <c r="N179" s="187"/>
    </row>
    <row r="180" spans="14:14" ht="30" customHeight="1" x14ac:dyDescent="0.25">
      <c r="N180" s="187"/>
    </row>
    <row r="181" spans="14:14" ht="30" customHeight="1" x14ac:dyDescent="0.25">
      <c r="N181" s="187"/>
    </row>
    <row r="182" spans="14:14" ht="30" customHeight="1" x14ac:dyDescent="0.25">
      <c r="N182" s="187"/>
    </row>
    <row r="183" spans="14:14" ht="30" customHeight="1" x14ac:dyDescent="0.25">
      <c r="N183" s="187"/>
    </row>
    <row r="184" spans="14:14" ht="30" customHeight="1" x14ac:dyDescent="0.25">
      <c r="N184" s="187"/>
    </row>
    <row r="185" spans="14:14" ht="30" customHeight="1" x14ac:dyDescent="0.25">
      <c r="N185" s="187"/>
    </row>
    <row r="186" spans="14:14" ht="30" customHeight="1" x14ac:dyDescent="0.25">
      <c r="N186" s="187"/>
    </row>
    <row r="187" spans="14:14" ht="30" customHeight="1" x14ac:dyDescent="0.25">
      <c r="N187" s="187"/>
    </row>
    <row r="188" spans="14:14" ht="30" customHeight="1" x14ac:dyDescent="0.25">
      <c r="N188" s="187"/>
    </row>
    <row r="189" spans="14:14" ht="30" customHeight="1" x14ac:dyDescent="0.25">
      <c r="N189" s="187"/>
    </row>
    <row r="190" spans="14:14" ht="30" customHeight="1" x14ac:dyDescent="0.25">
      <c r="N190" s="187"/>
    </row>
    <row r="191" spans="14:14" ht="30" customHeight="1" x14ac:dyDescent="0.25">
      <c r="N191" s="187"/>
    </row>
    <row r="192" spans="14:14" ht="30" customHeight="1" x14ac:dyDescent="0.25">
      <c r="N192" s="187"/>
    </row>
    <row r="193" spans="14:14" ht="30" customHeight="1" x14ac:dyDescent="0.25">
      <c r="N193" s="187"/>
    </row>
    <row r="194" spans="14:14" ht="30" customHeight="1" x14ac:dyDescent="0.25">
      <c r="N194" s="187"/>
    </row>
    <row r="195" spans="14:14" ht="30" customHeight="1" x14ac:dyDescent="0.25">
      <c r="N195" s="187"/>
    </row>
    <row r="196" spans="14:14" ht="30" customHeight="1" x14ac:dyDescent="0.25">
      <c r="N196" s="187"/>
    </row>
    <row r="197" spans="14:14" ht="30" customHeight="1" x14ac:dyDescent="0.25">
      <c r="N197" s="187"/>
    </row>
    <row r="198" spans="14:14" ht="30" customHeight="1" x14ac:dyDescent="0.25">
      <c r="N198" s="187"/>
    </row>
    <row r="199" spans="14:14" ht="30" customHeight="1" x14ac:dyDescent="0.25">
      <c r="N199" s="187"/>
    </row>
    <row r="200" spans="14:14" ht="30" customHeight="1" x14ac:dyDescent="0.25">
      <c r="N200" s="187"/>
    </row>
    <row r="201" spans="14:14" ht="30" customHeight="1" x14ac:dyDescent="0.25">
      <c r="N201" s="187"/>
    </row>
    <row r="202" spans="14:14" ht="30" customHeight="1" x14ac:dyDescent="0.25">
      <c r="N202" s="187"/>
    </row>
    <row r="203" spans="14:14" ht="30" customHeight="1" x14ac:dyDescent="0.25">
      <c r="N203" s="187"/>
    </row>
    <row r="204" spans="14:14" ht="30" customHeight="1" x14ac:dyDescent="0.25">
      <c r="N204" s="187"/>
    </row>
    <row r="205" spans="14:14" ht="30" customHeight="1" x14ac:dyDescent="0.25">
      <c r="N205" s="187"/>
    </row>
    <row r="206" spans="14:14" ht="30" customHeight="1" x14ac:dyDescent="0.25">
      <c r="N206" s="187"/>
    </row>
    <row r="207" spans="14:14" ht="30" customHeight="1" x14ac:dyDescent="0.25">
      <c r="N207" s="187"/>
    </row>
    <row r="208" spans="14:14" ht="30" customHeight="1" x14ac:dyDescent="0.25">
      <c r="N208" s="187"/>
    </row>
    <row r="209" spans="14:14" ht="30" customHeight="1" x14ac:dyDescent="0.25">
      <c r="N209" s="187"/>
    </row>
    <row r="210" spans="14:14" ht="30" customHeight="1" x14ac:dyDescent="0.25">
      <c r="N210" s="187"/>
    </row>
    <row r="211" spans="14:14" ht="30" customHeight="1" x14ac:dyDescent="0.25">
      <c r="N211" s="187"/>
    </row>
    <row r="212" spans="14:14" ht="30" customHeight="1" x14ac:dyDescent="0.25">
      <c r="N212" s="187"/>
    </row>
    <row r="213" spans="14:14" ht="30" customHeight="1" x14ac:dyDescent="0.25">
      <c r="N213" s="187"/>
    </row>
    <row r="214" spans="14:14" ht="30" customHeight="1" x14ac:dyDescent="0.25">
      <c r="N214" s="187"/>
    </row>
    <row r="215" spans="14:14" ht="30" customHeight="1" x14ac:dyDescent="0.25">
      <c r="N215" s="187"/>
    </row>
    <row r="216" spans="14:14" ht="30" customHeight="1" x14ac:dyDescent="0.25">
      <c r="N216" s="187"/>
    </row>
    <row r="217" spans="14:14" ht="30" customHeight="1" x14ac:dyDescent="0.25">
      <c r="N217" s="187"/>
    </row>
    <row r="218" spans="14:14" ht="30" customHeight="1" x14ac:dyDescent="0.25">
      <c r="N218" s="187"/>
    </row>
    <row r="219" spans="14:14" ht="30" customHeight="1" x14ac:dyDescent="0.25">
      <c r="N219" s="187"/>
    </row>
    <row r="220" spans="14:14" ht="30" customHeight="1" x14ac:dyDescent="0.25">
      <c r="N220" s="187"/>
    </row>
    <row r="221" spans="14:14" ht="30" customHeight="1" x14ac:dyDescent="0.25">
      <c r="N221" s="187"/>
    </row>
    <row r="222" spans="14:14" ht="30" customHeight="1" x14ac:dyDescent="0.25">
      <c r="N222" s="187"/>
    </row>
    <row r="223" spans="14:14" ht="30" customHeight="1" x14ac:dyDescent="0.25">
      <c r="N223" s="187"/>
    </row>
    <row r="224" spans="14:14" ht="30" customHeight="1" x14ac:dyDescent="0.25">
      <c r="N224" s="187"/>
    </row>
    <row r="225" spans="14:14" ht="30" customHeight="1" x14ac:dyDescent="0.25">
      <c r="N225" s="187"/>
    </row>
    <row r="226" spans="14:14" ht="30" customHeight="1" x14ac:dyDescent="0.25">
      <c r="N226" s="187"/>
    </row>
    <row r="227" spans="14:14" ht="30" customHeight="1" x14ac:dyDescent="0.25">
      <c r="N227" s="187"/>
    </row>
    <row r="228" spans="14:14" ht="30" customHeight="1" x14ac:dyDescent="0.25">
      <c r="N228" s="187"/>
    </row>
    <row r="229" spans="14:14" ht="30" customHeight="1" x14ac:dyDescent="0.25">
      <c r="N229" s="187"/>
    </row>
    <row r="230" spans="14:14" ht="30" customHeight="1" x14ac:dyDescent="0.25">
      <c r="N230" s="187"/>
    </row>
    <row r="231" spans="14:14" ht="30" customHeight="1" x14ac:dyDescent="0.25">
      <c r="N231" s="187"/>
    </row>
    <row r="232" spans="14:14" ht="30" customHeight="1" x14ac:dyDescent="0.25">
      <c r="N232" s="187"/>
    </row>
    <row r="233" spans="14:14" ht="30" customHeight="1" x14ac:dyDescent="0.25">
      <c r="N233" s="187"/>
    </row>
    <row r="234" spans="14:14" ht="30" customHeight="1" x14ac:dyDescent="0.25">
      <c r="N234" s="187"/>
    </row>
    <row r="235" spans="14:14" ht="30" customHeight="1" x14ac:dyDescent="0.25">
      <c r="N235" s="187"/>
    </row>
    <row r="236" spans="14:14" ht="30" customHeight="1" x14ac:dyDescent="0.25">
      <c r="N236" s="187"/>
    </row>
    <row r="237" spans="14:14" ht="30" customHeight="1" x14ac:dyDescent="0.25">
      <c r="N237" s="187"/>
    </row>
    <row r="238" spans="14:14" ht="30" customHeight="1" x14ac:dyDescent="0.25">
      <c r="N238" s="187"/>
    </row>
    <row r="239" spans="14:14" ht="30" customHeight="1" x14ac:dyDescent="0.25">
      <c r="N239" s="187"/>
    </row>
    <row r="240" spans="14:14" ht="30" customHeight="1" x14ac:dyDescent="0.25">
      <c r="N240" s="187"/>
    </row>
    <row r="241" spans="14:14" ht="30" customHeight="1" x14ac:dyDescent="0.25">
      <c r="N241" s="187"/>
    </row>
    <row r="242" spans="14:14" ht="30" customHeight="1" x14ac:dyDescent="0.25">
      <c r="N242" s="187"/>
    </row>
    <row r="243" spans="14:14" ht="30" customHeight="1" x14ac:dyDescent="0.25">
      <c r="N243" s="187"/>
    </row>
    <row r="244" spans="14:14" ht="30" customHeight="1" x14ac:dyDescent="0.25">
      <c r="N244" s="187"/>
    </row>
    <row r="245" spans="14:14" ht="30" customHeight="1" x14ac:dyDescent="0.25">
      <c r="N245" s="187"/>
    </row>
    <row r="246" spans="14:14" ht="30" customHeight="1" x14ac:dyDescent="0.25">
      <c r="N246" s="187"/>
    </row>
    <row r="247" spans="14:14" ht="30" customHeight="1" x14ac:dyDescent="0.25">
      <c r="N247" s="187"/>
    </row>
    <row r="248" spans="14:14" ht="30" customHeight="1" x14ac:dyDescent="0.25">
      <c r="N248" s="187"/>
    </row>
    <row r="249" spans="14:14" ht="30" customHeight="1" x14ac:dyDescent="0.25">
      <c r="N249" s="187"/>
    </row>
    <row r="250" spans="14:14" ht="30" customHeight="1" x14ac:dyDescent="0.25">
      <c r="N250" s="187"/>
    </row>
    <row r="251" spans="14:14" ht="30" customHeight="1" x14ac:dyDescent="0.25">
      <c r="N251" s="187"/>
    </row>
    <row r="252" spans="14:14" ht="30" customHeight="1" x14ac:dyDescent="0.25">
      <c r="N252" s="187"/>
    </row>
    <row r="253" spans="14:14" ht="30" customHeight="1" x14ac:dyDescent="0.25">
      <c r="N253" s="187"/>
    </row>
    <row r="254" spans="14:14" ht="30" customHeight="1" x14ac:dyDescent="0.25">
      <c r="N254" s="187"/>
    </row>
    <row r="255" spans="14:14" ht="30" customHeight="1" x14ac:dyDescent="0.25">
      <c r="N255" s="187"/>
    </row>
    <row r="256" spans="14:14" ht="30" customHeight="1" x14ac:dyDescent="0.25">
      <c r="N256" s="187"/>
    </row>
    <row r="257" spans="14:14" ht="30" customHeight="1" x14ac:dyDescent="0.25">
      <c r="N257" s="187"/>
    </row>
    <row r="258" spans="14:14" ht="30" customHeight="1" x14ac:dyDescent="0.25">
      <c r="N258" s="187"/>
    </row>
    <row r="259" spans="14:14" ht="30" customHeight="1" x14ac:dyDescent="0.25">
      <c r="N259" s="187"/>
    </row>
    <row r="260" spans="14:14" ht="30" customHeight="1" x14ac:dyDescent="0.25">
      <c r="N260" s="187"/>
    </row>
    <row r="261" spans="14:14" ht="30" customHeight="1" x14ac:dyDescent="0.25">
      <c r="N261" s="187"/>
    </row>
    <row r="262" spans="14:14" ht="30" customHeight="1" x14ac:dyDescent="0.25">
      <c r="N262" s="187"/>
    </row>
    <row r="263" spans="14:14" ht="30" customHeight="1" x14ac:dyDescent="0.25">
      <c r="N263" s="187"/>
    </row>
    <row r="264" spans="14:14" ht="30" customHeight="1" x14ac:dyDescent="0.25">
      <c r="N264" s="187"/>
    </row>
    <row r="265" spans="14:14" ht="30" customHeight="1" x14ac:dyDescent="0.25">
      <c r="N265" s="187"/>
    </row>
    <row r="266" spans="14:14" ht="30" customHeight="1" x14ac:dyDescent="0.25">
      <c r="N266" s="187"/>
    </row>
    <row r="267" spans="14:14" ht="30" customHeight="1" x14ac:dyDescent="0.25">
      <c r="N267" s="187"/>
    </row>
    <row r="268" spans="14:14" ht="30" customHeight="1" x14ac:dyDescent="0.25">
      <c r="N268" s="187"/>
    </row>
    <row r="269" spans="14:14" ht="30" customHeight="1" x14ac:dyDescent="0.25">
      <c r="N269" s="187"/>
    </row>
    <row r="270" spans="14:14" ht="30" customHeight="1" x14ac:dyDescent="0.25">
      <c r="N270" s="187"/>
    </row>
    <row r="271" spans="14:14" ht="30" customHeight="1" x14ac:dyDescent="0.25">
      <c r="N271" s="187"/>
    </row>
    <row r="272" spans="14:14" ht="30" customHeight="1" x14ac:dyDescent="0.25">
      <c r="N272" s="187"/>
    </row>
    <row r="273" spans="14:14" ht="30" customHeight="1" x14ac:dyDescent="0.25">
      <c r="N273" s="187"/>
    </row>
    <row r="274" spans="14:14" ht="30" customHeight="1" x14ac:dyDescent="0.25">
      <c r="N274" s="187"/>
    </row>
    <row r="275" spans="14:14" ht="30" customHeight="1" x14ac:dyDescent="0.25">
      <c r="N275" s="187"/>
    </row>
    <row r="276" spans="14:14" ht="30" customHeight="1" x14ac:dyDescent="0.25">
      <c r="N276" s="187"/>
    </row>
    <row r="277" spans="14:14" ht="30" customHeight="1" x14ac:dyDescent="0.25">
      <c r="N277" s="187"/>
    </row>
    <row r="278" spans="14:14" ht="30" customHeight="1" x14ac:dyDescent="0.25">
      <c r="N278" s="187"/>
    </row>
    <row r="279" spans="14:14" ht="30" customHeight="1" x14ac:dyDescent="0.25">
      <c r="N279" s="187"/>
    </row>
    <row r="280" spans="14:14" ht="30" customHeight="1" x14ac:dyDescent="0.25">
      <c r="N280" s="187"/>
    </row>
    <row r="281" spans="14:14" ht="30" customHeight="1" x14ac:dyDescent="0.25">
      <c r="N281" s="187"/>
    </row>
    <row r="282" spans="14:14" ht="30" customHeight="1" x14ac:dyDescent="0.25">
      <c r="N282" s="187"/>
    </row>
    <row r="283" spans="14:14" ht="30" customHeight="1" x14ac:dyDescent="0.25">
      <c r="N283" s="187"/>
    </row>
    <row r="284" spans="14:14" ht="30" customHeight="1" x14ac:dyDescent="0.25">
      <c r="N284" s="187"/>
    </row>
    <row r="285" spans="14:14" ht="30" customHeight="1" x14ac:dyDescent="0.25">
      <c r="N285" s="187"/>
    </row>
    <row r="286" spans="14:14" ht="30" customHeight="1" x14ac:dyDescent="0.25">
      <c r="N286" s="187"/>
    </row>
    <row r="287" spans="14:14" ht="30" customHeight="1" x14ac:dyDescent="0.25">
      <c r="N287" s="187"/>
    </row>
    <row r="288" spans="14:14" ht="30" customHeight="1" x14ac:dyDescent="0.25">
      <c r="N288" s="187"/>
    </row>
    <row r="289" spans="14:14" ht="30" customHeight="1" x14ac:dyDescent="0.25">
      <c r="N289" s="187"/>
    </row>
    <row r="290" spans="14:14" ht="30" customHeight="1" x14ac:dyDescent="0.25">
      <c r="N290" s="187"/>
    </row>
    <row r="291" spans="14:14" ht="30" customHeight="1" x14ac:dyDescent="0.25">
      <c r="N291" s="187"/>
    </row>
    <row r="292" spans="14:14" ht="30" customHeight="1" x14ac:dyDescent="0.25">
      <c r="N292" s="187"/>
    </row>
    <row r="293" spans="14:14" ht="30" customHeight="1" x14ac:dyDescent="0.25">
      <c r="N293" s="187"/>
    </row>
    <row r="294" spans="14:14" ht="30" customHeight="1" x14ac:dyDescent="0.25">
      <c r="N294" s="187"/>
    </row>
    <row r="295" spans="14:14" ht="30" customHeight="1" x14ac:dyDescent="0.25">
      <c r="N295" s="187"/>
    </row>
    <row r="296" spans="14:14" ht="30" customHeight="1" x14ac:dyDescent="0.25">
      <c r="N296" s="187"/>
    </row>
    <row r="297" spans="14:14" ht="30" customHeight="1" x14ac:dyDescent="0.25">
      <c r="N297" s="187"/>
    </row>
    <row r="298" spans="14:14" ht="30" customHeight="1" x14ac:dyDescent="0.25">
      <c r="N298" s="187"/>
    </row>
    <row r="299" spans="14:14" ht="30" customHeight="1" x14ac:dyDescent="0.25">
      <c r="N299" s="187"/>
    </row>
    <row r="300" spans="14:14" ht="30" customHeight="1" x14ac:dyDescent="0.25">
      <c r="N300" s="187"/>
    </row>
    <row r="301" spans="14:14" ht="30" customHeight="1" x14ac:dyDescent="0.25">
      <c r="N301" s="187"/>
    </row>
    <row r="302" spans="14:14" ht="30" customHeight="1" x14ac:dyDescent="0.25">
      <c r="N302" s="187"/>
    </row>
    <row r="303" spans="14:14" ht="30" customHeight="1" x14ac:dyDescent="0.25">
      <c r="N303" s="187"/>
    </row>
    <row r="304" spans="14:14" ht="30" customHeight="1" x14ac:dyDescent="0.25">
      <c r="N304" s="187"/>
    </row>
    <row r="305" spans="14:14" ht="30" customHeight="1" x14ac:dyDescent="0.25">
      <c r="N305" s="187"/>
    </row>
    <row r="306" spans="14:14" ht="30" customHeight="1" x14ac:dyDescent="0.25">
      <c r="N306" s="187"/>
    </row>
    <row r="307" spans="14:14" ht="30" customHeight="1" x14ac:dyDescent="0.25">
      <c r="N307" s="187"/>
    </row>
    <row r="308" spans="14:14" ht="30" customHeight="1" x14ac:dyDescent="0.25">
      <c r="N308" s="187"/>
    </row>
    <row r="309" spans="14:14" ht="30" customHeight="1" x14ac:dyDescent="0.25">
      <c r="N309" s="187"/>
    </row>
    <row r="310" spans="14:14" ht="30" customHeight="1" x14ac:dyDescent="0.25">
      <c r="N310" s="187"/>
    </row>
    <row r="311" spans="14:14" ht="30" customHeight="1" x14ac:dyDescent="0.25">
      <c r="N311" s="187"/>
    </row>
    <row r="312" spans="14:14" ht="30" customHeight="1" x14ac:dyDescent="0.25">
      <c r="N312" s="187"/>
    </row>
    <row r="313" spans="14:14" ht="30" customHeight="1" x14ac:dyDescent="0.25">
      <c r="N313" s="187"/>
    </row>
    <row r="314" spans="14:14" ht="30" customHeight="1" x14ac:dyDescent="0.25">
      <c r="N314" s="187"/>
    </row>
    <row r="315" spans="14:14" ht="30" customHeight="1" x14ac:dyDescent="0.25">
      <c r="N315" s="187"/>
    </row>
    <row r="316" spans="14:14" ht="30" customHeight="1" x14ac:dyDescent="0.25">
      <c r="N316" s="187"/>
    </row>
    <row r="317" spans="14:14" ht="30" customHeight="1" x14ac:dyDescent="0.25">
      <c r="N317" s="187"/>
    </row>
    <row r="318" spans="14:14" ht="30" customHeight="1" x14ac:dyDescent="0.25">
      <c r="N318" s="187"/>
    </row>
    <row r="319" spans="14:14" ht="30" customHeight="1" x14ac:dyDescent="0.25">
      <c r="N319" s="187"/>
    </row>
    <row r="320" spans="14:14" ht="30" customHeight="1" x14ac:dyDescent="0.25">
      <c r="N320" s="187"/>
    </row>
    <row r="321" spans="14:14" ht="30" customHeight="1" x14ac:dyDescent="0.25">
      <c r="N321" s="187"/>
    </row>
    <row r="322" spans="14:14" ht="30" customHeight="1" x14ac:dyDescent="0.25">
      <c r="N322" s="187"/>
    </row>
    <row r="323" spans="14:14" ht="30" customHeight="1" x14ac:dyDescent="0.25">
      <c r="N323" s="187"/>
    </row>
    <row r="324" spans="14:14" ht="30" customHeight="1" x14ac:dyDescent="0.25">
      <c r="N324" s="187"/>
    </row>
    <row r="325" spans="14:14" ht="30" customHeight="1" x14ac:dyDescent="0.25">
      <c r="N325" s="187"/>
    </row>
    <row r="326" spans="14:14" ht="30" customHeight="1" x14ac:dyDescent="0.25">
      <c r="N326" s="187"/>
    </row>
    <row r="327" spans="14:14" ht="30" customHeight="1" x14ac:dyDescent="0.25">
      <c r="N327" s="187"/>
    </row>
    <row r="328" spans="14:14" ht="30" customHeight="1" x14ac:dyDescent="0.25">
      <c r="N328" s="187"/>
    </row>
    <row r="329" spans="14:14" ht="30" customHeight="1" x14ac:dyDescent="0.25">
      <c r="N329" s="187"/>
    </row>
    <row r="330" spans="14:14" ht="30" customHeight="1" x14ac:dyDescent="0.25">
      <c r="N330" s="187"/>
    </row>
    <row r="331" spans="14:14" ht="30" customHeight="1" x14ac:dyDescent="0.25">
      <c r="N331" s="187"/>
    </row>
    <row r="332" spans="14:14" ht="30" customHeight="1" x14ac:dyDescent="0.25">
      <c r="N332" s="187"/>
    </row>
    <row r="333" spans="14:14" ht="30" customHeight="1" x14ac:dyDescent="0.25">
      <c r="N333" s="187"/>
    </row>
    <row r="334" spans="14:14" ht="30" customHeight="1" x14ac:dyDescent="0.25">
      <c r="N334" s="187"/>
    </row>
    <row r="335" spans="14:14" ht="30" customHeight="1" x14ac:dyDescent="0.25">
      <c r="N335" s="187"/>
    </row>
    <row r="336" spans="14:14" ht="30" customHeight="1" x14ac:dyDescent="0.25">
      <c r="N336" s="187"/>
    </row>
    <row r="337" spans="14:14" ht="30" customHeight="1" x14ac:dyDescent="0.25">
      <c r="N337" s="187"/>
    </row>
    <row r="338" spans="14:14" ht="30" customHeight="1" x14ac:dyDescent="0.25">
      <c r="N338" s="187"/>
    </row>
    <row r="339" spans="14:14" ht="30" customHeight="1" x14ac:dyDescent="0.25">
      <c r="N339" s="187"/>
    </row>
    <row r="340" spans="14:14" ht="30" customHeight="1" x14ac:dyDescent="0.25">
      <c r="N340" s="187"/>
    </row>
    <row r="341" spans="14:14" ht="30" customHeight="1" x14ac:dyDescent="0.25">
      <c r="N341" s="187"/>
    </row>
    <row r="342" spans="14:14" ht="30" customHeight="1" x14ac:dyDescent="0.25">
      <c r="N342" s="187"/>
    </row>
    <row r="343" spans="14:14" ht="30" customHeight="1" x14ac:dyDescent="0.25">
      <c r="N343" s="187"/>
    </row>
    <row r="344" spans="14:14" ht="30" customHeight="1" x14ac:dyDescent="0.25">
      <c r="N344" s="187"/>
    </row>
    <row r="345" spans="14:14" ht="30" customHeight="1" x14ac:dyDescent="0.25">
      <c r="N345" s="187"/>
    </row>
    <row r="346" spans="14:14" ht="30" customHeight="1" x14ac:dyDescent="0.25">
      <c r="N346" s="187"/>
    </row>
    <row r="347" spans="14:14" ht="30" customHeight="1" x14ac:dyDescent="0.25">
      <c r="N347" s="187"/>
    </row>
    <row r="348" spans="14:14" ht="30" customHeight="1" x14ac:dyDescent="0.25">
      <c r="N348" s="187"/>
    </row>
    <row r="349" spans="14:14" ht="30" customHeight="1" x14ac:dyDescent="0.25">
      <c r="N349" s="187"/>
    </row>
    <row r="350" spans="14:14" ht="30" customHeight="1" x14ac:dyDescent="0.25">
      <c r="N350" s="187"/>
    </row>
    <row r="351" spans="14:14" ht="30" customHeight="1" x14ac:dyDescent="0.25">
      <c r="N351" s="187"/>
    </row>
    <row r="352" spans="14:14" ht="30" customHeight="1" x14ac:dyDescent="0.25">
      <c r="N352" s="187"/>
    </row>
    <row r="353" spans="14:14" ht="30" customHeight="1" x14ac:dyDescent="0.25">
      <c r="N353" s="187"/>
    </row>
    <row r="354" spans="14:14" ht="30" customHeight="1" x14ac:dyDescent="0.25">
      <c r="N354" s="187"/>
    </row>
    <row r="355" spans="14:14" ht="30" customHeight="1" x14ac:dyDescent="0.25">
      <c r="N355" s="187"/>
    </row>
    <row r="356" spans="14:14" ht="30" customHeight="1" x14ac:dyDescent="0.25">
      <c r="N356" s="187"/>
    </row>
    <row r="357" spans="14:14" ht="30" customHeight="1" x14ac:dyDescent="0.25">
      <c r="N357" s="187"/>
    </row>
    <row r="358" spans="14:14" ht="30" customHeight="1" x14ac:dyDescent="0.25">
      <c r="N358" s="187"/>
    </row>
    <row r="359" spans="14:14" ht="30" customHeight="1" x14ac:dyDescent="0.25">
      <c r="N359" s="187"/>
    </row>
    <row r="360" spans="14:14" ht="30" customHeight="1" x14ac:dyDescent="0.25">
      <c r="N360" s="187"/>
    </row>
    <row r="361" spans="14:14" ht="30" customHeight="1" x14ac:dyDescent="0.25">
      <c r="N361" s="187"/>
    </row>
    <row r="362" spans="14:14" ht="30" customHeight="1" x14ac:dyDescent="0.25">
      <c r="N362" s="187"/>
    </row>
    <row r="363" spans="14:14" ht="30" customHeight="1" x14ac:dyDescent="0.25">
      <c r="N363" s="187"/>
    </row>
    <row r="364" spans="14:14" ht="30" customHeight="1" x14ac:dyDescent="0.25">
      <c r="N364" s="187"/>
    </row>
    <row r="365" spans="14:14" ht="30" customHeight="1" x14ac:dyDescent="0.25">
      <c r="N365" s="187"/>
    </row>
    <row r="366" spans="14:14" ht="30" customHeight="1" x14ac:dyDescent="0.25">
      <c r="N366" s="187"/>
    </row>
    <row r="367" spans="14:14" ht="30" customHeight="1" x14ac:dyDescent="0.25">
      <c r="N367" s="187"/>
    </row>
    <row r="368" spans="14:14" ht="30" customHeight="1" x14ac:dyDescent="0.25">
      <c r="N368" s="187"/>
    </row>
    <row r="369" spans="14:14" ht="30" customHeight="1" x14ac:dyDescent="0.25">
      <c r="N369" s="187"/>
    </row>
    <row r="370" spans="14:14" ht="30" customHeight="1" x14ac:dyDescent="0.25">
      <c r="N370" s="187"/>
    </row>
    <row r="371" spans="14:14" ht="30" customHeight="1" x14ac:dyDescent="0.25">
      <c r="N371" s="187"/>
    </row>
    <row r="372" spans="14:14" ht="30" customHeight="1" x14ac:dyDescent="0.25">
      <c r="N372" s="187"/>
    </row>
    <row r="373" spans="14:14" ht="30" customHeight="1" x14ac:dyDescent="0.25">
      <c r="N373" s="187"/>
    </row>
    <row r="374" spans="14:14" ht="30" customHeight="1" x14ac:dyDescent="0.25">
      <c r="N374" s="187"/>
    </row>
    <row r="375" spans="14:14" ht="30" customHeight="1" x14ac:dyDescent="0.25">
      <c r="N375" s="187"/>
    </row>
    <row r="376" spans="14:14" ht="30" customHeight="1" x14ac:dyDescent="0.25">
      <c r="N376" s="187"/>
    </row>
    <row r="377" spans="14:14" ht="30" customHeight="1" x14ac:dyDescent="0.25">
      <c r="N377" s="187"/>
    </row>
    <row r="378" spans="14:14" ht="30" customHeight="1" x14ac:dyDescent="0.25">
      <c r="N378" s="187"/>
    </row>
    <row r="379" spans="14:14" ht="30" customHeight="1" x14ac:dyDescent="0.25">
      <c r="N379" s="187"/>
    </row>
    <row r="380" spans="14:14" ht="30" customHeight="1" x14ac:dyDescent="0.25">
      <c r="N380" s="187"/>
    </row>
    <row r="381" spans="14:14" ht="30" customHeight="1" x14ac:dyDescent="0.25">
      <c r="N381" s="187"/>
    </row>
    <row r="382" spans="14:14" ht="30" customHeight="1" x14ac:dyDescent="0.25">
      <c r="N382" s="187"/>
    </row>
    <row r="383" spans="14:14" ht="30" customHeight="1" x14ac:dyDescent="0.25">
      <c r="N383" s="187"/>
    </row>
    <row r="384" spans="14:14" ht="30" customHeight="1" x14ac:dyDescent="0.25">
      <c r="N384" s="187"/>
    </row>
    <row r="385" spans="14:14" ht="30" customHeight="1" x14ac:dyDescent="0.25">
      <c r="N385" s="187"/>
    </row>
    <row r="386" spans="14:14" ht="30" customHeight="1" x14ac:dyDescent="0.25">
      <c r="N386" s="187"/>
    </row>
    <row r="387" spans="14:14" ht="30" customHeight="1" x14ac:dyDescent="0.25">
      <c r="N387" s="187"/>
    </row>
    <row r="388" spans="14:14" ht="30" customHeight="1" x14ac:dyDescent="0.25">
      <c r="N388" s="187"/>
    </row>
    <row r="389" spans="14:14" ht="30" customHeight="1" x14ac:dyDescent="0.25">
      <c r="N389" s="187"/>
    </row>
    <row r="390" spans="14:14" ht="30" customHeight="1" x14ac:dyDescent="0.25">
      <c r="N390" s="187"/>
    </row>
    <row r="391" spans="14:14" ht="30" customHeight="1" x14ac:dyDescent="0.25">
      <c r="N391" s="187"/>
    </row>
    <row r="392" spans="14:14" ht="30" customHeight="1" x14ac:dyDescent="0.25">
      <c r="N392" s="187"/>
    </row>
    <row r="393" spans="14:14" ht="30" customHeight="1" x14ac:dyDescent="0.25">
      <c r="N393" s="187"/>
    </row>
    <row r="394" spans="14:14" ht="30" customHeight="1" x14ac:dyDescent="0.25">
      <c r="N394" s="187"/>
    </row>
    <row r="395" spans="14:14" ht="30" customHeight="1" x14ac:dyDescent="0.25">
      <c r="N395" s="187"/>
    </row>
    <row r="396" spans="14:14" ht="30" customHeight="1" x14ac:dyDescent="0.25">
      <c r="N396" s="187"/>
    </row>
    <row r="397" spans="14:14" ht="30" customHeight="1" x14ac:dyDescent="0.25">
      <c r="N397" s="187"/>
    </row>
    <row r="398" spans="14:14" ht="30" customHeight="1" x14ac:dyDescent="0.25">
      <c r="N398" s="187"/>
    </row>
    <row r="399" spans="14:14" ht="30" customHeight="1" x14ac:dyDescent="0.25">
      <c r="N399" s="187"/>
    </row>
    <row r="400" spans="14:14" ht="30" customHeight="1" x14ac:dyDescent="0.25">
      <c r="N400" s="187"/>
    </row>
    <row r="401" spans="14:14" ht="30" customHeight="1" x14ac:dyDescent="0.25">
      <c r="N401" s="187"/>
    </row>
    <row r="402" spans="14:14" ht="30" customHeight="1" x14ac:dyDescent="0.25">
      <c r="N402" s="187"/>
    </row>
    <row r="403" spans="14:14" ht="30" customHeight="1" x14ac:dyDescent="0.25">
      <c r="N403" s="187"/>
    </row>
    <row r="404" spans="14:14" ht="30" customHeight="1" x14ac:dyDescent="0.25">
      <c r="N404" s="187"/>
    </row>
    <row r="405" spans="14:14" ht="30" customHeight="1" x14ac:dyDescent="0.25">
      <c r="N405" s="187"/>
    </row>
    <row r="406" spans="14:14" ht="30" customHeight="1" x14ac:dyDescent="0.25">
      <c r="N406" s="187"/>
    </row>
    <row r="407" spans="14:14" ht="30" customHeight="1" x14ac:dyDescent="0.25">
      <c r="N407" s="187"/>
    </row>
    <row r="408" spans="14:14" ht="30" customHeight="1" x14ac:dyDescent="0.25">
      <c r="N408" s="187"/>
    </row>
    <row r="409" spans="14:14" ht="30" customHeight="1" x14ac:dyDescent="0.25">
      <c r="N409" s="187"/>
    </row>
    <row r="410" spans="14:14" ht="30" customHeight="1" x14ac:dyDescent="0.25">
      <c r="N410" s="187"/>
    </row>
    <row r="411" spans="14:14" ht="30" customHeight="1" x14ac:dyDescent="0.25">
      <c r="N411" s="187"/>
    </row>
    <row r="412" spans="14:14" ht="30" customHeight="1" x14ac:dyDescent="0.25">
      <c r="N412" s="187"/>
    </row>
    <row r="413" spans="14:14" ht="30" customHeight="1" x14ac:dyDescent="0.25">
      <c r="N413" s="187"/>
    </row>
    <row r="414" spans="14:14" ht="30" customHeight="1" x14ac:dyDescent="0.25">
      <c r="N414" s="187"/>
    </row>
    <row r="415" spans="14:14" ht="30" customHeight="1" x14ac:dyDescent="0.25">
      <c r="N415" s="187"/>
    </row>
    <row r="416" spans="14:14" ht="30" customHeight="1" x14ac:dyDescent="0.25">
      <c r="N416" s="187"/>
    </row>
    <row r="417" spans="14:14" ht="30" customHeight="1" x14ac:dyDescent="0.25">
      <c r="N417" s="187"/>
    </row>
    <row r="418" spans="14:14" ht="30" customHeight="1" x14ac:dyDescent="0.25">
      <c r="N418" s="187"/>
    </row>
    <row r="419" spans="14:14" ht="30" customHeight="1" x14ac:dyDescent="0.25">
      <c r="N419" s="187"/>
    </row>
    <row r="420" spans="14:14" ht="30" customHeight="1" x14ac:dyDescent="0.25">
      <c r="N420" s="187"/>
    </row>
    <row r="421" spans="14:14" ht="30" customHeight="1" x14ac:dyDescent="0.25">
      <c r="N421" s="187"/>
    </row>
    <row r="422" spans="14:14" ht="30" customHeight="1" x14ac:dyDescent="0.25">
      <c r="N422" s="187"/>
    </row>
    <row r="423" spans="14:14" ht="30" customHeight="1" x14ac:dyDescent="0.25">
      <c r="N423" s="187"/>
    </row>
    <row r="424" spans="14:14" ht="30" customHeight="1" x14ac:dyDescent="0.25">
      <c r="N424" s="187"/>
    </row>
    <row r="425" spans="14:14" ht="30" customHeight="1" x14ac:dyDescent="0.25">
      <c r="N425" s="187"/>
    </row>
    <row r="426" spans="14:14" ht="30" customHeight="1" x14ac:dyDescent="0.25">
      <c r="N426" s="187"/>
    </row>
    <row r="427" spans="14:14" ht="30" customHeight="1" x14ac:dyDescent="0.25">
      <c r="N427" s="187"/>
    </row>
    <row r="428" spans="14:14" ht="30" customHeight="1" x14ac:dyDescent="0.25">
      <c r="N428" s="187"/>
    </row>
    <row r="429" spans="14:14" ht="30" customHeight="1" x14ac:dyDescent="0.25">
      <c r="N429" s="187"/>
    </row>
    <row r="430" spans="14:14" ht="30" customHeight="1" x14ac:dyDescent="0.25">
      <c r="N430" s="187"/>
    </row>
    <row r="431" spans="14:14" ht="30" customHeight="1" x14ac:dyDescent="0.25">
      <c r="N431" s="187"/>
    </row>
    <row r="432" spans="14:14" ht="30" customHeight="1" x14ac:dyDescent="0.25">
      <c r="N432" s="187"/>
    </row>
    <row r="433" spans="14:14" ht="30" customHeight="1" x14ac:dyDescent="0.25">
      <c r="N433" s="187"/>
    </row>
    <row r="434" spans="14:14" ht="30" customHeight="1" x14ac:dyDescent="0.25">
      <c r="N434" s="187"/>
    </row>
    <row r="435" spans="14:14" ht="30" customHeight="1" x14ac:dyDescent="0.25">
      <c r="N435" s="187"/>
    </row>
    <row r="436" spans="14:14" ht="30" customHeight="1" x14ac:dyDescent="0.25">
      <c r="N436" s="187"/>
    </row>
    <row r="437" spans="14:14" ht="30" customHeight="1" x14ac:dyDescent="0.25">
      <c r="N437" s="187"/>
    </row>
    <row r="438" spans="14:14" ht="30" customHeight="1" x14ac:dyDescent="0.25">
      <c r="N438" s="187"/>
    </row>
    <row r="439" spans="14:14" ht="30" customHeight="1" x14ac:dyDescent="0.25">
      <c r="N439" s="187"/>
    </row>
    <row r="440" spans="14:14" ht="30" customHeight="1" x14ac:dyDescent="0.25">
      <c r="N440" s="187"/>
    </row>
    <row r="441" spans="14:14" ht="30" customHeight="1" x14ac:dyDescent="0.25">
      <c r="N441" s="187"/>
    </row>
    <row r="442" spans="14:14" ht="30" customHeight="1" x14ac:dyDescent="0.25">
      <c r="N442" s="187"/>
    </row>
    <row r="443" spans="14:14" ht="30" customHeight="1" x14ac:dyDescent="0.25">
      <c r="N443" s="187"/>
    </row>
    <row r="444" spans="14:14" ht="30" customHeight="1" x14ac:dyDescent="0.25">
      <c r="N444" s="187"/>
    </row>
    <row r="445" spans="14:14" ht="30" customHeight="1" x14ac:dyDescent="0.25">
      <c r="N445" s="187"/>
    </row>
    <row r="446" spans="14:14" ht="30" customHeight="1" x14ac:dyDescent="0.25">
      <c r="N446" s="187"/>
    </row>
    <row r="447" spans="14:14" ht="30" customHeight="1" x14ac:dyDescent="0.25">
      <c r="N447" s="187"/>
    </row>
    <row r="448" spans="14:14" ht="30" customHeight="1" x14ac:dyDescent="0.25">
      <c r="N448" s="187"/>
    </row>
    <row r="449" spans="14:14" ht="30" customHeight="1" x14ac:dyDescent="0.25">
      <c r="N449" s="187"/>
    </row>
    <row r="450" spans="14:14" ht="30" customHeight="1" x14ac:dyDescent="0.25">
      <c r="N450" s="187"/>
    </row>
    <row r="451" spans="14:14" ht="30" customHeight="1" x14ac:dyDescent="0.25">
      <c r="N451" s="187"/>
    </row>
    <row r="452" spans="14:14" ht="30" customHeight="1" x14ac:dyDescent="0.25">
      <c r="N452" s="187"/>
    </row>
    <row r="453" spans="14:14" ht="30" customHeight="1" x14ac:dyDescent="0.25">
      <c r="N453" s="187"/>
    </row>
    <row r="454" spans="14:14" ht="30" customHeight="1" x14ac:dyDescent="0.25">
      <c r="N454" s="187"/>
    </row>
    <row r="455" spans="14:14" ht="30" customHeight="1" x14ac:dyDescent="0.25">
      <c r="N455" s="187"/>
    </row>
    <row r="456" spans="14:14" ht="30" customHeight="1" x14ac:dyDescent="0.25">
      <c r="N456" s="187"/>
    </row>
    <row r="457" spans="14:14" ht="30" customHeight="1" x14ac:dyDescent="0.25">
      <c r="N457" s="187"/>
    </row>
    <row r="458" spans="14:14" ht="30" customHeight="1" x14ac:dyDescent="0.25">
      <c r="N458" s="187"/>
    </row>
    <row r="459" spans="14:14" ht="30" customHeight="1" x14ac:dyDescent="0.25">
      <c r="N459" s="187"/>
    </row>
    <row r="460" spans="14:14" ht="30" customHeight="1" x14ac:dyDescent="0.25">
      <c r="N460" s="187"/>
    </row>
    <row r="461" spans="14:14" ht="30" customHeight="1" x14ac:dyDescent="0.25">
      <c r="N461" s="187"/>
    </row>
    <row r="462" spans="14:14" ht="30" customHeight="1" x14ac:dyDescent="0.25">
      <c r="N462" s="187"/>
    </row>
    <row r="463" spans="14:14" ht="30" customHeight="1" x14ac:dyDescent="0.25">
      <c r="N463" s="187"/>
    </row>
    <row r="464" spans="14:14" ht="30" customHeight="1" x14ac:dyDescent="0.25">
      <c r="N464" s="187"/>
    </row>
    <row r="465" spans="14:14" ht="30" customHeight="1" x14ac:dyDescent="0.25">
      <c r="N465" s="187"/>
    </row>
    <row r="466" spans="14:14" ht="30" customHeight="1" x14ac:dyDescent="0.25">
      <c r="N466" s="187"/>
    </row>
    <row r="467" spans="14:14" ht="30" customHeight="1" x14ac:dyDescent="0.25">
      <c r="N467" s="187"/>
    </row>
    <row r="468" spans="14:14" ht="30" customHeight="1" x14ac:dyDescent="0.25">
      <c r="N468" s="187"/>
    </row>
    <row r="469" spans="14:14" ht="30" customHeight="1" x14ac:dyDescent="0.25">
      <c r="N469" s="187"/>
    </row>
    <row r="470" spans="14:14" ht="30" customHeight="1" x14ac:dyDescent="0.25">
      <c r="N470" s="187"/>
    </row>
    <row r="471" spans="14:14" ht="30" customHeight="1" x14ac:dyDescent="0.25">
      <c r="N471" s="187"/>
    </row>
    <row r="472" spans="14:14" ht="30" customHeight="1" x14ac:dyDescent="0.25">
      <c r="N472" s="187"/>
    </row>
    <row r="473" spans="14:14" ht="30" customHeight="1" x14ac:dyDescent="0.25">
      <c r="N473" s="187"/>
    </row>
    <row r="474" spans="14:14" ht="30" customHeight="1" x14ac:dyDescent="0.25">
      <c r="N474" s="187"/>
    </row>
    <row r="475" spans="14:14" ht="30" customHeight="1" x14ac:dyDescent="0.25">
      <c r="N475" s="187"/>
    </row>
    <row r="476" spans="14:14" ht="30" customHeight="1" x14ac:dyDescent="0.25">
      <c r="N476" s="187"/>
    </row>
    <row r="477" spans="14:14" ht="30" customHeight="1" x14ac:dyDescent="0.25">
      <c r="N477" s="187"/>
    </row>
    <row r="478" spans="14:14" ht="30" customHeight="1" x14ac:dyDescent="0.25">
      <c r="N478" s="187"/>
    </row>
    <row r="479" spans="14:14" ht="30" customHeight="1" x14ac:dyDescent="0.25">
      <c r="N479" s="187"/>
    </row>
    <row r="480" spans="14:14" ht="30" customHeight="1" x14ac:dyDescent="0.25">
      <c r="N480" s="187"/>
    </row>
    <row r="481" spans="14:14" ht="30" customHeight="1" x14ac:dyDescent="0.25">
      <c r="N481" s="187"/>
    </row>
    <row r="482" spans="14:14" ht="30" customHeight="1" x14ac:dyDescent="0.25">
      <c r="N482" s="187"/>
    </row>
    <row r="483" spans="14:14" ht="30" customHeight="1" x14ac:dyDescent="0.25">
      <c r="N483" s="187"/>
    </row>
    <row r="484" spans="14:14" ht="30" customHeight="1" x14ac:dyDescent="0.25">
      <c r="N484" s="187"/>
    </row>
    <row r="485" spans="14:14" ht="30" customHeight="1" x14ac:dyDescent="0.25">
      <c r="N485" s="187"/>
    </row>
    <row r="486" spans="14:14" ht="30" customHeight="1" x14ac:dyDescent="0.25">
      <c r="N486" s="187"/>
    </row>
    <row r="487" spans="14:14" ht="30" customHeight="1" x14ac:dyDescent="0.25">
      <c r="N487" s="187"/>
    </row>
    <row r="488" spans="14:14" ht="30" customHeight="1" x14ac:dyDescent="0.25">
      <c r="N488" s="187"/>
    </row>
    <row r="489" spans="14:14" ht="30" customHeight="1" x14ac:dyDescent="0.25">
      <c r="N489" s="187"/>
    </row>
    <row r="490" spans="14:14" ht="30" customHeight="1" x14ac:dyDescent="0.25">
      <c r="N490" s="187"/>
    </row>
    <row r="491" spans="14:14" ht="30" customHeight="1" x14ac:dyDescent="0.25">
      <c r="N491" s="187"/>
    </row>
    <row r="492" spans="14:14" ht="30" customHeight="1" x14ac:dyDescent="0.25">
      <c r="N492" s="187"/>
    </row>
    <row r="493" spans="14:14" ht="30" customHeight="1" x14ac:dyDescent="0.25">
      <c r="N493" s="187"/>
    </row>
    <row r="494" spans="14:14" ht="30" customHeight="1" x14ac:dyDescent="0.25">
      <c r="N494" s="187"/>
    </row>
    <row r="495" spans="14:14" ht="30" customHeight="1" x14ac:dyDescent="0.25">
      <c r="N495" s="187"/>
    </row>
    <row r="496" spans="14:14" ht="30" customHeight="1" x14ac:dyDescent="0.25">
      <c r="N496" s="187"/>
    </row>
    <row r="497" spans="14:14" ht="30" customHeight="1" x14ac:dyDescent="0.25">
      <c r="N497" s="187"/>
    </row>
    <row r="498" spans="14:14" ht="30" customHeight="1" x14ac:dyDescent="0.25">
      <c r="N498" s="187"/>
    </row>
    <row r="499" spans="14:14" ht="30" customHeight="1" x14ac:dyDescent="0.25">
      <c r="N499" s="187"/>
    </row>
    <row r="500" spans="14:14" ht="30" customHeight="1" x14ac:dyDescent="0.25">
      <c r="N500" s="187"/>
    </row>
    <row r="501" spans="14:14" ht="30" customHeight="1" x14ac:dyDescent="0.25">
      <c r="N501" s="187"/>
    </row>
    <row r="502" spans="14:14" ht="30" customHeight="1" x14ac:dyDescent="0.25">
      <c r="N502" s="187"/>
    </row>
    <row r="503" spans="14:14" ht="30" customHeight="1" x14ac:dyDescent="0.25">
      <c r="N503" s="187"/>
    </row>
    <row r="504" spans="14:14" ht="30" customHeight="1" x14ac:dyDescent="0.25">
      <c r="N504" s="187"/>
    </row>
    <row r="505" spans="14:14" ht="30" customHeight="1" x14ac:dyDescent="0.25">
      <c r="N505" s="187"/>
    </row>
    <row r="506" spans="14:14" ht="30" customHeight="1" x14ac:dyDescent="0.25">
      <c r="N506" s="187"/>
    </row>
    <row r="507" spans="14:14" ht="30" customHeight="1" x14ac:dyDescent="0.25">
      <c r="N507" s="187"/>
    </row>
    <row r="508" spans="14:14" ht="30" customHeight="1" x14ac:dyDescent="0.25">
      <c r="N508" s="187"/>
    </row>
    <row r="509" spans="14:14" ht="30" customHeight="1" x14ac:dyDescent="0.25">
      <c r="N509" s="187"/>
    </row>
    <row r="510" spans="14:14" ht="30" customHeight="1" x14ac:dyDescent="0.25">
      <c r="N510" s="187"/>
    </row>
    <row r="511" spans="14:14" ht="30" customHeight="1" x14ac:dyDescent="0.25">
      <c r="N511" s="187"/>
    </row>
    <row r="512" spans="14:14" ht="30" customHeight="1" x14ac:dyDescent="0.25">
      <c r="N512" s="187"/>
    </row>
    <row r="513" spans="14:14" ht="30" customHeight="1" x14ac:dyDescent="0.25">
      <c r="N513" s="187"/>
    </row>
    <row r="514" spans="14:14" ht="30" customHeight="1" x14ac:dyDescent="0.25">
      <c r="N514" s="187"/>
    </row>
    <row r="515" spans="14:14" ht="30" customHeight="1" x14ac:dyDescent="0.25">
      <c r="N515" s="187"/>
    </row>
    <row r="516" spans="14:14" ht="30" customHeight="1" x14ac:dyDescent="0.25">
      <c r="N516" s="187"/>
    </row>
    <row r="517" spans="14:14" ht="30" customHeight="1" x14ac:dyDescent="0.25">
      <c r="N517" s="187"/>
    </row>
    <row r="518" spans="14:14" ht="30" customHeight="1" x14ac:dyDescent="0.25">
      <c r="N518" s="187"/>
    </row>
    <row r="519" spans="14:14" ht="30" customHeight="1" x14ac:dyDescent="0.25">
      <c r="N519" s="187"/>
    </row>
    <row r="520" spans="14:14" ht="30" customHeight="1" x14ac:dyDescent="0.25">
      <c r="N520" s="187"/>
    </row>
    <row r="521" spans="14:14" ht="30" customHeight="1" x14ac:dyDescent="0.25">
      <c r="N521" s="187"/>
    </row>
    <row r="522" spans="14:14" ht="30" customHeight="1" x14ac:dyDescent="0.25">
      <c r="N522" s="187"/>
    </row>
    <row r="523" spans="14:14" ht="30" customHeight="1" x14ac:dyDescent="0.25">
      <c r="N523" s="187"/>
    </row>
    <row r="524" spans="14:14" ht="30" customHeight="1" x14ac:dyDescent="0.25">
      <c r="N524" s="187"/>
    </row>
    <row r="525" spans="14:14" ht="30" customHeight="1" x14ac:dyDescent="0.25">
      <c r="N525" s="187"/>
    </row>
    <row r="526" spans="14:14" ht="30" customHeight="1" x14ac:dyDescent="0.25">
      <c r="N526" s="187"/>
    </row>
    <row r="527" spans="14:14" ht="30" customHeight="1" x14ac:dyDescent="0.25">
      <c r="N527" s="187"/>
    </row>
    <row r="528" spans="14:14" ht="30" customHeight="1" x14ac:dyDescent="0.25">
      <c r="N528" s="187"/>
    </row>
    <row r="529" spans="14:14" ht="30" customHeight="1" x14ac:dyDescent="0.25">
      <c r="N529" s="187"/>
    </row>
    <row r="530" spans="14:14" ht="30" customHeight="1" x14ac:dyDescent="0.25">
      <c r="N530" s="187"/>
    </row>
    <row r="531" spans="14:14" ht="30" customHeight="1" x14ac:dyDescent="0.25">
      <c r="N531" s="187"/>
    </row>
    <row r="532" spans="14:14" ht="30" customHeight="1" x14ac:dyDescent="0.25">
      <c r="N532" s="187"/>
    </row>
    <row r="533" spans="14:14" ht="30" customHeight="1" x14ac:dyDescent="0.25">
      <c r="N533" s="187"/>
    </row>
    <row r="534" spans="14:14" ht="30" customHeight="1" x14ac:dyDescent="0.25">
      <c r="N534" s="187"/>
    </row>
    <row r="535" spans="14:14" ht="30" customHeight="1" x14ac:dyDescent="0.25">
      <c r="N535" s="187"/>
    </row>
    <row r="536" spans="14:14" ht="30" customHeight="1" x14ac:dyDescent="0.25">
      <c r="N536" s="187"/>
    </row>
    <row r="537" spans="14:14" ht="30" customHeight="1" x14ac:dyDescent="0.25">
      <c r="N537" s="187"/>
    </row>
    <row r="538" spans="14:14" ht="30" customHeight="1" x14ac:dyDescent="0.25">
      <c r="N538" s="187"/>
    </row>
    <row r="539" spans="14:14" ht="30" customHeight="1" x14ac:dyDescent="0.25">
      <c r="N539" s="187"/>
    </row>
    <row r="540" spans="14:14" ht="30" customHeight="1" x14ac:dyDescent="0.25">
      <c r="N540" s="187"/>
    </row>
    <row r="541" spans="14:14" ht="30" customHeight="1" x14ac:dyDescent="0.25">
      <c r="N541" s="187"/>
    </row>
    <row r="542" spans="14:14" ht="30" customHeight="1" x14ac:dyDescent="0.25">
      <c r="N542" s="187"/>
    </row>
    <row r="543" spans="14:14" ht="30" customHeight="1" x14ac:dyDescent="0.25">
      <c r="N543" s="187"/>
    </row>
    <row r="544" spans="14:14" ht="30" customHeight="1" x14ac:dyDescent="0.25">
      <c r="N544" s="187"/>
    </row>
    <row r="545" spans="14:14" ht="30" customHeight="1" x14ac:dyDescent="0.25">
      <c r="N545" s="187"/>
    </row>
    <row r="546" spans="14:14" ht="30" customHeight="1" x14ac:dyDescent="0.25">
      <c r="N546" s="187"/>
    </row>
    <row r="547" spans="14:14" ht="30" customHeight="1" x14ac:dyDescent="0.25">
      <c r="N547" s="187"/>
    </row>
    <row r="548" spans="14:14" ht="30" customHeight="1" x14ac:dyDescent="0.25">
      <c r="N548" s="187"/>
    </row>
    <row r="549" spans="14:14" ht="30" customHeight="1" x14ac:dyDescent="0.25">
      <c r="N549" s="187"/>
    </row>
    <row r="550" spans="14:14" ht="30" customHeight="1" x14ac:dyDescent="0.25">
      <c r="N550" s="187"/>
    </row>
    <row r="551" spans="14:14" ht="30" customHeight="1" x14ac:dyDescent="0.25">
      <c r="N551" s="187"/>
    </row>
    <row r="552" spans="14:14" ht="30" customHeight="1" x14ac:dyDescent="0.25">
      <c r="N552" s="187"/>
    </row>
    <row r="553" spans="14:14" ht="30" customHeight="1" x14ac:dyDescent="0.25">
      <c r="N553" s="187"/>
    </row>
    <row r="554" spans="14:14" ht="30" customHeight="1" x14ac:dyDescent="0.25">
      <c r="N554" s="187"/>
    </row>
    <row r="555" spans="14:14" ht="30" customHeight="1" x14ac:dyDescent="0.25">
      <c r="N555" s="187"/>
    </row>
    <row r="556" spans="14:14" ht="30" customHeight="1" x14ac:dyDescent="0.25">
      <c r="N556" s="187"/>
    </row>
    <row r="557" spans="14:14" ht="30" customHeight="1" x14ac:dyDescent="0.25">
      <c r="N557" s="187"/>
    </row>
    <row r="558" spans="14:14" ht="30" customHeight="1" x14ac:dyDescent="0.25">
      <c r="N558" s="187"/>
    </row>
    <row r="559" spans="14:14" ht="30" customHeight="1" x14ac:dyDescent="0.25">
      <c r="N559" s="187"/>
    </row>
    <row r="560" spans="14:14" ht="30" customHeight="1" x14ac:dyDescent="0.25">
      <c r="N560" s="187"/>
    </row>
    <row r="561" spans="14:14" ht="30" customHeight="1" x14ac:dyDescent="0.25">
      <c r="N561" s="187"/>
    </row>
    <row r="562" spans="14:14" ht="30" customHeight="1" x14ac:dyDescent="0.25">
      <c r="N562" s="187"/>
    </row>
    <row r="563" spans="14:14" ht="30" customHeight="1" x14ac:dyDescent="0.25">
      <c r="N563" s="187"/>
    </row>
    <row r="564" spans="14:14" ht="30" customHeight="1" x14ac:dyDescent="0.25">
      <c r="N564" s="187"/>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9" fitToHeight="0" orientation="landscape"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7"/>
  <sheetViews>
    <sheetView view="pageLayout" topLeftCell="A4" zoomScale="55" zoomScaleNormal="100" zoomScalePageLayoutView="55" workbookViewId="0">
      <selection activeCell="C7" sqref="C7"/>
    </sheetView>
  </sheetViews>
  <sheetFormatPr defaultColWidth="9.140625" defaultRowHeight="15.75" x14ac:dyDescent="0.25"/>
  <cols>
    <col min="1" max="1" width="11.140625" style="150" customWidth="1"/>
    <col min="2" max="2" width="21.7109375" style="150" customWidth="1"/>
    <col min="3" max="3" width="53.7109375" style="6" customWidth="1"/>
    <col min="4" max="4" width="17.140625" style="150" customWidth="1"/>
    <col min="5" max="5" width="13.5703125" style="150" customWidth="1"/>
    <col min="6" max="6" width="13.7109375" style="150" customWidth="1"/>
    <col min="7" max="7" width="11.28515625" style="150" customWidth="1"/>
    <col min="8" max="8" width="11.5703125" style="150" customWidth="1"/>
    <col min="9" max="9" width="10" style="150" customWidth="1"/>
    <col min="10" max="10" width="10.28515625" style="150" customWidth="1"/>
    <col min="11" max="11" width="14.28515625" style="150" customWidth="1"/>
    <col min="12" max="12" width="13.28515625" style="7" customWidth="1"/>
    <col min="13" max="13" width="12.42578125" style="2" customWidth="1"/>
    <col min="14" max="14" width="10.7109375" style="2" customWidth="1"/>
    <col min="15" max="15" width="11.5703125" style="2" customWidth="1"/>
    <col min="16" max="16" width="8.42578125" style="2" customWidth="1"/>
    <col min="17" max="17" width="12.5703125" style="150" customWidth="1"/>
    <col min="18" max="18" width="12.5703125" style="6" customWidth="1"/>
    <col min="19" max="20" width="0" style="150" hidden="1" customWidth="1"/>
    <col min="21" max="16384" width="9.140625" style="150"/>
  </cols>
  <sheetData>
    <row r="1" spans="1:20" ht="15.6" customHeight="1" x14ac:dyDescent="0.25">
      <c r="A1" s="362" t="s">
        <v>164</v>
      </c>
      <c r="B1" s="362"/>
      <c r="C1" s="362"/>
      <c r="D1" s="362"/>
      <c r="E1" s="362"/>
      <c r="I1" s="363" t="s">
        <v>8</v>
      </c>
      <c r="J1" s="363"/>
      <c r="K1" s="366" t="s">
        <v>632</v>
      </c>
      <c r="L1" s="366"/>
    </row>
    <row r="2" spans="1:20" x14ac:dyDescent="0.25">
      <c r="A2" s="362"/>
      <c r="B2" s="362"/>
      <c r="C2" s="362"/>
      <c r="D2" s="362"/>
      <c r="I2" s="363" t="s">
        <v>10</v>
      </c>
      <c r="J2" s="363"/>
      <c r="K2" s="365"/>
      <c r="L2" s="365"/>
    </row>
    <row r="3" spans="1:20" x14ac:dyDescent="0.25">
      <c r="A3" s="362" t="s">
        <v>14</v>
      </c>
      <c r="B3" s="362"/>
      <c r="C3" s="362"/>
      <c r="I3" s="363" t="s">
        <v>9</v>
      </c>
      <c r="J3" s="363"/>
      <c r="K3" s="364"/>
      <c r="L3" s="365"/>
    </row>
    <row r="4" spans="1:20" s="5" customFormat="1" ht="78.75" x14ac:dyDescent="0.25">
      <c r="A4" s="42" t="s">
        <v>11</v>
      </c>
      <c r="B4" s="3" t="s">
        <v>12</v>
      </c>
      <c r="C4" s="3" t="s">
        <v>1</v>
      </c>
      <c r="D4" s="3" t="s">
        <v>5</v>
      </c>
      <c r="E4" s="3" t="s">
        <v>6</v>
      </c>
      <c r="F4" s="3" t="s">
        <v>0</v>
      </c>
      <c r="G4" s="3" t="s">
        <v>13</v>
      </c>
      <c r="H4" s="3" t="s">
        <v>7</v>
      </c>
      <c r="I4" s="3" t="s">
        <v>2</v>
      </c>
      <c r="J4" s="3" t="s">
        <v>4</v>
      </c>
      <c r="K4" s="3" t="s">
        <v>3</v>
      </c>
      <c r="L4" s="3" t="s">
        <v>17</v>
      </c>
      <c r="M4" s="3" t="s">
        <v>145</v>
      </c>
      <c r="N4" s="3" t="s">
        <v>18</v>
      </c>
      <c r="O4" s="3" t="s">
        <v>274</v>
      </c>
      <c r="P4" s="4" t="s">
        <v>16</v>
      </c>
      <c r="Q4" s="3" t="s">
        <v>15</v>
      </c>
      <c r="R4" s="3" t="s">
        <v>631</v>
      </c>
    </row>
    <row r="5" spans="1:20" ht="98.25" customHeight="1" x14ac:dyDescent="0.25">
      <c r="A5" s="35">
        <v>1</v>
      </c>
      <c r="B5" s="31" t="s">
        <v>630</v>
      </c>
      <c r="C5" s="34" t="s">
        <v>629</v>
      </c>
      <c r="D5" s="31" t="s">
        <v>592</v>
      </c>
      <c r="E5" s="31">
        <v>110242</v>
      </c>
      <c r="F5" s="31">
        <v>39911</v>
      </c>
      <c r="G5" s="33">
        <v>8.92</v>
      </c>
      <c r="H5" s="31">
        <v>140</v>
      </c>
      <c r="I5" s="31" t="s">
        <v>440</v>
      </c>
      <c r="J5" s="31" t="s">
        <v>628</v>
      </c>
      <c r="K5" s="31" t="s">
        <v>501</v>
      </c>
      <c r="L5" s="30"/>
      <c r="M5" s="29"/>
      <c r="N5" s="20"/>
      <c r="O5" s="23"/>
      <c r="P5" s="28" t="s">
        <v>627</v>
      </c>
      <c r="Q5" s="27" t="s">
        <v>589</v>
      </c>
      <c r="R5" s="3">
        <v>215</v>
      </c>
      <c r="S5" s="156" t="s">
        <v>626</v>
      </c>
    </row>
    <row r="6" spans="1:20" ht="71.25" customHeight="1" x14ac:dyDescent="0.25">
      <c r="A6" s="35">
        <v>2</v>
      </c>
      <c r="B6" s="31" t="s">
        <v>625</v>
      </c>
      <c r="C6" s="34" t="s">
        <v>624</v>
      </c>
      <c r="D6" s="31" t="s">
        <v>592</v>
      </c>
      <c r="E6" s="31">
        <v>110242</v>
      </c>
      <c r="F6" s="31">
        <v>44113</v>
      </c>
      <c r="G6" s="33">
        <v>12.5</v>
      </c>
      <c r="H6" s="31">
        <v>200</v>
      </c>
      <c r="I6" s="31" t="s">
        <v>418</v>
      </c>
      <c r="J6" s="31" t="s">
        <v>620</v>
      </c>
      <c r="K6" s="31" t="s">
        <v>501</v>
      </c>
      <c r="L6" s="30"/>
      <c r="M6" s="29"/>
      <c r="N6" s="20"/>
      <c r="O6" s="23"/>
      <c r="P6" s="28" t="s">
        <v>619</v>
      </c>
      <c r="Q6" s="27" t="s">
        <v>589</v>
      </c>
      <c r="R6" s="3">
        <v>1125</v>
      </c>
      <c r="S6" s="156" t="s">
        <v>623</v>
      </c>
      <c r="T6" s="150" t="s">
        <v>1056</v>
      </c>
    </row>
    <row r="7" spans="1:20" ht="71.25" customHeight="1" x14ac:dyDescent="0.25">
      <c r="A7" s="35">
        <v>3</v>
      </c>
      <c r="B7" s="31" t="s">
        <v>622</v>
      </c>
      <c r="C7" s="34" t="s">
        <v>621</v>
      </c>
      <c r="D7" s="31" t="s">
        <v>592</v>
      </c>
      <c r="E7" s="31">
        <v>110242</v>
      </c>
      <c r="F7" s="31">
        <v>44115</v>
      </c>
      <c r="G7" s="33">
        <v>12.5</v>
      </c>
      <c r="H7" s="31">
        <v>200</v>
      </c>
      <c r="I7" s="31" t="s">
        <v>418</v>
      </c>
      <c r="J7" s="31" t="s">
        <v>620</v>
      </c>
      <c r="K7" s="31" t="s">
        <v>501</v>
      </c>
      <c r="L7" s="30"/>
      <c r="M7" s="29"/>
      <c r="N7" s="20"/>
      <c r="O7" s="23"/>
      <c r="P7" s="28" t="s">
        <v>619</v>
      </c>
      <c r="Q7" s="27" t="s">
        <v>589</v>
      </c>
      <c r="R7" s="3">
        <v>1100</v>
      </c>
      <c r="S7" s="151"/>
    </row>
    <row r="8" spans="1:20" ht="75" customHeight="1" x14ac:dyDescent="0.25">
      <c r="A8" s="35">
        <v>4</v>
      </c>
      <c r="B8" s="31" t="s">
        <v>618</v>
      </c>
      <c r="C8" s="34" t="s">
        <v>617</v>
      </c>
      <c r="D8" s="31" t="s">
        <v>592</v>
      </c>
      <c r="E8" s="31">
        <v>110242</v>
      </c>
      <c r="F8" s="31">
        <v>44878</v>
      </c>
      <c r="G8" s="33">
        <v>10.5</v>
      </c>
      <c r="H8" s="31">
        <v>168</v>
      </c>
      <c r="I8" s="31" t="s">
        <v>418</v>
      </c>
      <c r="J8" s="31" t="s">
        <v>591</v>
      </c>
      <c r="K8" s="31" t="s">
        <v>501</v>
      </c>
      <c r="L8" s="30"/>
      <c r="M8" s="29"/>
      <c r="N8" s="20"/>
      <c r="O8" s="23"/>
      <c r="P8" s="28" t="s">
        <v>601</v>
      </c>
      <c r="Q8" s="27" t="s">
        <v>589</v>
      </c>
      <c r="R8" s="3">
        <v>1000</v>
      </c>
      <c r="S8" s="155" t="s">
        <v>616</v>
      </c>
    </row>
    <row r="9" spans="1:20" ht="92.25" customHeight="1" x14ac:dyDescent="0.25">
      <c r="A9" s="35">
        <v>5</v>
      </c>
      <c r="B9" s="31" t="s">
        <v>615</v>
      </c>
      <c r="C9" s="34" t="s">
        <v>614</v>
      </c>
      <c r="D9" s="31" t="s">
        <v>592</v>
      </c>
      <c r="E9" s="31">
        <v>110242</v>
      </c>
      <c r="F9" s="31">
        <v>39944</v>
      </c>
      <c r="G9" s="31">
        <v>13.5</v>
      </c>
      <c r="H9" s="31">
        <v>212</v>
      </c>
      <c r="I9" s="31" t="s">
        <v>440</v>
      </c>
      <c r="J9" s="31" t="s">
        <v>613</v>
      </c>
      <c r="K9" s="31" t="s">
        <v>501</v>
      </c>
      <c r="L9" s="22"/>
      <c r="M9" s="23"/>
      <c r="N9" s="20"/>
      <c r="O9" s="23"/>
      <c r="P9" s="31" t="s">
        <v>612</v>
      </c>
      <c r="Q9" s="27" t="s">
        <v>589</v>
      </c>
      <c r="R9" s="3" t="s">
        <v>88</v>
      </c>
    </row>
    <row r="10" spans="1:20" ht="75" customHeight="1" x14ac:dyDescent="0.25">
      <c r="A10" s="35">
        <v>6</v>
      </c>
      <c r="B10" s="31" t="s">
        <v>611</v>
      </c>
      <c r="C10" s="34" t="s">
        <v>610</v>
      </c>
      <c r="D10" s="31" t="s">
        <v>592</v>
      </c>
      <c r="E10" s="31">
        <v>110242</v>
      </c>
      <c r="F10" s="31">
        <v>41698</v>
      </c>
      <c r="G10" s="31">
        <v>19.8</v>
      </c>
      <c r="H10" s="31">
        <v>320</v>
      </c>
      <c r="I10" s="31" t="s">
        <v>424</v>
      </c>
      <c r="J10" s="31" t="s">
        <v>605</v>
      </c>
      <c r="K10" s="31" t="s">
        <v>501</v>
      </c>
      <c r="L10" s="22"/>
      <c r="M10" s="23"/>
      <c r="N10" s="20"/>
      <c r="O10" s="23"/>
      <c r="P10" s="31" t="s">
        <v>604</v>
      </c>
      <c r="Q10" s="27" t="s">
        <v>589</v>
      </c>
      <c r="R10" s="3" t="s">
        <v>88</v>
      </c>
    </row>
    <row r="11" spans="1:20" ht="71.25" customHeight="1" x14ac:dyDescent="0.25">
      <c r="A11" s="35">
        <v>7</v>
      </c>
      <c r="B11" s="31" t="s">
        <v>609</v>
      </c>
      <c r="C11" s="34" t="s">
        <v>608</v>
      </c>
      <c r="D11" s="31" t="s">
        <v>592</v>
      </c>
      <c r="E11" s="31">
        <v>110242</v>
      </c>
      <c r="F11" s="31">
        <v>41728</v>
      </c>
      <c r="G11" s="31">
        <v>15.34</v>
      </c>
      <c r="H11" s="31">
        <v>320</v>
      </c>
      <c r="I11" s="31" t="s">
        <v>424</v>
      </c>
      <c r="J11" s="31" t="s">
        <v>605</v>
      </c>
      <c r="K11" s="31" t="s">
        <v>501</v>
      </c>
      <c r="L11" s="22"/>
      <c r="M11" s="23"/>
      <c r="N11" s="20"/>
      <c r="O11" s="23"/>
      <c r="P11" s="31" t="s">
        <v>604</v>
      </c>
      <c r="Q11" s="27" t="s">
        <v>589</v>
      </c>
      <c r="R11" s="3" t="s">
        <v>88</v>
      </c>
    </row>
    <row r="12" spans="1:20" ht="86.25" customHeight="1" x14ac:dyDescent="0.25">
      <c r="A12" s="35">
        <v>8</v>
      </c>
      <c r="B12" s="31" t="s">
        <v>607</v>
      </c>
      <c r="C12" s="34" t="s">
        <v>606</v>
      </c>
      <c r="D12" s="31" t="s">
        <v>592</v>
      </c>
      <c r="E12" s="31">
        <v>110242</v>
      </c>
      <c r="F12" s="31">
        <v>41749</v>
      </c>
      <c r="G12" s="31">
        <v>19.8</v>
      </c>
      <c r="H12" s="31">
        <v>320</v>
      </c>
      <c r="I12" s="31" t="s">
        <v>424</v>
      </c>
      <c r="J12" s="31" t="s">
        <v>605</v>
      </c>
      <c r="K12" s="31" t="s">
        <v>501</v>
      </c>
      <c r="L12" s="22"/>
      <c r="M12" s="23"/>
      <c r="N12" s="20"/>
      <c r="O12" s="23"/>
      <c r="P12" s="31" t="s">
        <v>604</v>
      </c>
      <c r="Q12" s="27" t="s">
        <v>589</v>
      </c>
      <c r="R12" s="3" t="s">
        <v>88</v>
      </c>
    </row>
    <row r="13" spans="1:20" ht="76.5" customHeight="1" x14ac:dyDescent="0.25">
      <c r="A13" s="35">
        <v>9</v>
      </c>
      <c r="B13" s="31" t="s">
        <v>603</v>
      </c>
      <c r="C13" s="34" t="s">
        <v>602</v>
      </c>
      <c r="D13" s="31" t="s">
        <v>592</v>
      </c>
      <c r="E13" s="31">
        <v>110242</v>
      </c>
      <c r="F13" s="31">
        <v>44877</v>
      </c>
      <c r="G13" s="33">
        <v>10.5</v>
      </c>
      <c r="H13" s="31">
        <v>168</v>
      </c>
      <c r="I13" s="31" t="s">
        <v>418</v>
      </c>
      <c r="J13" s="31" t="s">
        <v>591</v>
      </c>
      <c r="K13" s="31" t="s">
        <v>501</v>
      </c>
      <c r="L13" s="30"/>
      <c r="M13" s="29"/>
      <c r="N13" s="20"/>
      <c r="O13" s="23"/>
      <c r="P13" s="28" t="s">
        <v>601</v>
      </c>
      <c r="Q13" s="27" t="s">
        <v>589</v>
      </c>
      <c r="R13" s="3" t="s">
        <v>88</v>
      </c>
    </row>
    <row r="14" spans="1:20" ht="72" customHeight="1" x14ac:dyDescent="0.25">
      <c r="A14" s="35">
        <v>10</v>
      </c>
      <c r="B14" s="31" t="s">
        <v>600</v>
      </c>
      <c r="C14" s="34" t="s">
        <v>599</v>
      </c>
      <c r="D14" s="31" t="s">
        <v>592</v>
      </c>
      <c r="E14" s="31">
        <v>110242</v>
      </c>
      <c r="F14" s="31">
        <v>46253</v>
      </c>
      <c r="G14" s="31">
        <v>22.48</v>
      </c>
      <c r="H14" s="31">
        <v>480</v>
      </c>
      <c r="I14" s="31" t="s">
        <v>418</v>
      </c>
      <c r="J14" s="31" t="s">
        <v>596</v>
      </c>
      <c r="K14" s="31" t="s">
        <v>501</v>
      </c>
      <c r="L14" s="22"/>
      <c r="M14" s="23"/>
      <c r="N14" s="20"/>
      <c r="O14" s="23"/>
      <c r="P14" s="31" t="s">
        <v>595</v>
      </c>
      <c r="Q14" s="27" t="s">
        <v>589</v>
      </c>
      <c r="R14" s="3" t="s">
        <v>88</v>
      </c>
    </row>
    <row r="15" spans="1:20" ht="82.5" customHeight="1" x14ac:dyDescent="0.25">
      <c r="A15" s="35">
        <v>11</v>
      </c>
      <c r="B15" s="31" t="s">
        <v>598</v>
      </c>
      <c r="C15" s="34" t="s">
        <v>597</v>
      </c>
      <c r="D15" s="31" t="s">
        <v>592</v>
      </c>
      <c r="E15" s="31">
        <v>110242</v>
      </c>
      <c r="F15" s="31">
        <v>46255</v>
      </c>
      <c r="G15" s="31">
        <v>21.77</v>
      </c>
      <c r="H15" s="31">
        <v>480</v>
      </c>
      <c r="I15" s="31" t="s">
        <v>418</v>
      </c>
      <c r="J15" s="31" t="s">
        <v>596</v>
      </c>
      <c r="K15" s="31" t="s">
        <v>501</v>
      </c>
      <c r="L15" s="22"/>
      <c r="M15" s="23"/>
      <c r="N15" s="20"/>
      <c r="O15" s="23"/>
      <c r="P15" s="31" t="s">
        <v>595</v>
      </c>
      <c r="Q15" s="27" t="s">
        <v>589</v>
      </c>
      <c r="R15" s="3" t="s">
        <v>88</v>
      </c>
    </row>
    <row r="16" spans="1:20" ht="72.75" customHeight="1" x14ac:dyDescent="0.25">
      <c r="A16" s="35">
        <v>12</v>
      </c>
      <c r="B16" s="31" t="s">
        <v>594</v>
      </c>
      <c r="C16" s="34" t="s">
        <v>593</v>
      </c>
      <c r="D16" s="31" t="s">
        <v>592</v>
      </c>
      <c r="E16" s="31">
        <v>110242</v>
      </c>
      <c r="F16" s="31">
        <v>59703</v>
      </c>
      <c r="G16" s="33">
        <v>10.5</v>
      </c>
      <c r="H16" s="31">
        <v>168</v>
      </c>
      <c r="I16" s="31" t="s">
        <v>418</v>
      </c>
      <c r="J16" s="31" t="s">
        <v>591</v>
      </c>
      <c r="K16" s="31" t="s">
        <v>501</v>
      </c>
      <c r="L16" s="30"/>
      <c r="M16" s="29"/>
      <c r="N16" s="20"/>
      <c r="O16" s="23"/>
      <c r="P16" s="28" t="s">
        <v>590</v>
      </c>
      <c r="Q16" s="27" t="s">
        <v>589</v>
      </c>
      <c r="R16" s="3" t="s">
        <v>88</v>
      </c>
    </row>
    <row r="17" spans="1:18" x14ac:dyDescent="0.25">
      <c r="A17" s="35"/>
      <c r="B17" s="31"/>
      <c r="C17" s="34"/>
      <c r="D17" s="31"/>
      <c r="E17" s="27"/>
      <c r="F17" s="31"/>
      <c r="G17" s="33"/>
      <c r="H17" s="31"/>
      <c r="I17" s="31"/>
      <c r="J17" s="31"/>
      <c r="K17" s="31"/>
      <c r="L17" s="30"/>
      <c r="M17" s="29"/>
      <c r="N17" s="20"/>
      <c r="O17" s="23"/>
      <c r="P17" s="28"/>
      <c r="Q17" s="27"/>
      <c r="R17" s="3"/>
    </row>
    <row r="18" spans="1:18" x14ac:dyDescent="0.25">
      <c r="A18" s="35"/>
      <c r="B18" s="31"/>
      <c r="C18" s="34"/>
      <c r="D18" s="31"/>
      <c r="E18" s="27"/>
      <c r="F18" s="31"/>
      <c r="G18" s="33"/>
      <c r="H18" s="31"/>
      <c r="I18" s="32"/>
      <c r="J18" s="32"/>
      <c r="K18" s="31"/>
      <c r="L18" s="30"/>
      <c r="M18" s="29"/>
      <c r="N18" s="20"/>
      <c r="O18" s="23"/>
      <c r="P18" s="28"/>
      <c r="Q18" s="27"/>
      <c r="R18" s="3"/>
    </row>
    <row r="19" spans="1:18" x14ac:dyDescent="0.25">
      <c r="A19" s="280"/>
      <c r="B19" s="242"/>
      <c r="C19" s="262"/>
      <c r="D19" s="242"/>
      <c r="E19" s="281"/>
      <c r="F19" s="242"/>
      <c r="G19" s="282"/>
      <c r="H19" s="242"/>
      <c r="I19" s="283"/>
      <c r="J19" s="283"/>
      <c r="K19" s="242"/>
      <c r="L19" s="284"/>
      <c r="M19" s="285"/>
      <c r="N19" s="245"/>
      <c r="O19" s="244"/>
      <c r="P19" s="286"/>
      <c r="Q19" s="281"/>
      <c r="R19" s="217"/>
    </row>
    <row r="20" spans="1:18" x14ac:dyDescent="0.25">
      <c r="A20" s="252"/>
      <c r="B20" s="80"/>
      <c r="C20" s="263"/>
      <c r="D20" s="80"/>
      <c r="E20" s="68"/>
      <c r="F20" s="80"/>
      <c r="G20" s="253"/>
      <c r="H20" s="80"/>
      <c r="I20" s="260"/>
      <c r="J20" s="260"/>
      <c r="K20" s="80"/>
      <c r="L20" s="250"/>
      <c r="M20" s="71"/>
      <c r="N20" s="249"/>
      <c r="O20" s="248"/>
      <c r="P20" s="254"/>
      <c r="Q20" s="68"/>
    </row>
    <row r="21" spans="1:18" x14ac:dyDescent="0.25">
      <c r="A21" s="252"/>
      <c r="B21" s="80"/>
      <c r="C21" s="263"/>
      <c r="D21" s="80"/>
      <c r="E21" s="68"/>
      <c r="F21" s="80"/>
      <c r="G21" s="253"/>
      <c r="H21" s="80"/>
      <c r="I21" s="260"/>
      <c r="J21" s="260"/>
      <c r="K21" s="80"/>
      <c r="L21" s="250"/>
      <c r="M21" s="71"/>
      <c r="N21" s="249"/>
      <c r="O21" s="248"/>
      <c r="P21" s="254"/>
      <c r="Q21" s="68"/>
    </row>
    <row r="22" spans="1:18" x14ac:dyDescent="0.25">
      <c r="A22" s="252"/>
      <c r="B22" s="80"/>
      <c r="C22" s="263"/>
      <c r="D22" s="80"/>
      <c r="E22" s="68"/>
      <c r="F22" s="80"/>
      <c r="G22" s="253"/>
      <c r="H22" s="80"/>
      <c r="I22" s="260"/>
      <c r="J22" s="260"/>
      <c r="K22" s="80"/>
      <c r="L22" s="250"/>
      <c r="M22" s="71"/>
      <c r="N22" s="249"/>
      <c r="O22" s="248"/>
      <c r="P22" s="254"/>
      <c r="Q22" s="68"/>
    </row>
    <row r="23" spans="1:18" x14ac:dyDescent="0.25">
      <c r="A23" s="252"/>
      <c r="B23" s="80"/>
      <c r="C23" s="263"/>
      <c r="D23" s="80"/>
      <c r="E23" s="68"/>
      <c r="F23" s="80"/>
      <c r="G23" s="253"/>
      <c r="H23" s="80"/>
      <c r="I23" s="260"/>
      <c r="J23" s="260"/>
      <c r="K23" s="80"/>
      <c r="L23" s="250"/>
      <c r="M23" s="71"/>
      <c r="N23" s="249"/>
      <c r="O23" s="248"/>
      <c r="P23" s="254"/>
      <c r="Q23" s="68"/>
    </row>
    <row r="24" spans="1:18" x14ac:dyDescent="0.25">
      <c r="A24" s="252"/>
      <c r="B24" s="80"/>
      <c r="C24" s="263"/>
      <c r="D24" s="80"/>
      <c r="E24" s="68"/>
      <c r="F24" s="80"/>
      <c r="G24" s="253"/>
      <c r="H24" s="80"/>
      <c r="I24" s="260"/>
      <c r="J24" s="260"/>
      <c r="K24" s="80"/>
      <c r="L24" s="250"/>
      <c r="M24" s="71"/>
      <c r="N24" s="249"/>
      <c r="O24" s="248"/>
      <c r="P24" s="254"/>
      <c r="Q24" s="68"/>
    </row>
    <row r="25" spans="1:18" x14ac:dyDescent="0.25">
      <c r="A25" s="252"/>
      <c r="B25" s="80"/>
      <c r="C25" s="263"/>
      <c r="D25" s="80"/>
      <c r="E25" s="68"/>
      <c r="F25" s="80"/>
      <c r="G25" s="253"/>
      <c r="H25" s="80"/>
      <c r="I25" s="260"/>
      <c r="J25" s="260"/>
      <c r="K25" s="80"/>
      <c r="L25" s="250"/>
      <c r="M25" s="71"/>
      <c r="N25" s="249"/>
      <c r="O25" s="248"/>
      <c r="P25" s="254"/>
      <c r="Q25" s="68"/>
    </row>
    <row r="26" spans="1:18" x14ac:dyDescent="0.25">
      <c r="A26" s="252"/>
      <c r="B26" s="80"/>
      <c r="C26" s="263"/>
      <c r="D26" s="80"/>
      <c r="E26" s="68"/>
      <c r="F26" s="80"/>
      <c r="G26" s="253"/>
      <c r="H26" s="80"/>
      <c r="I26" s="260"/>
      <c r="J26" s="260"/>
      <c r="K26" s="80"/>
      <c r="L26" s="250"/>
      <c r="M26" s="71"/>
      <c r="N26" s="249"/>
      <c r="O26" s="248"/>
      <c r="P26" s="254"/>
      <c r="Q26" s="68"/>
    </row>
    <row r="27" spans="1:18" x14ac:dyDescent="0.25">
      <c r="A27" s="252"/>
      <c r="B27" s="80"/>
      <c r="C27" s="263"/>
      <c r="D27" s="80"/>
      <c r="E27" s="68"/>
      <c r="F27" s="80"/>
      <c r="G27" s="253"/>
      <c r="H27" s="80"/>
      <c r="I27" s="260"/>
      <c r="J27" s="260"/>
      <c r="K27" s="80"/>
      <c r="L27" s="250"/>
      <c r="M27" s="71"/>
      <c r="N27" s="249"/>
      <c r="O27" s="248"/>
      <c r="P27" s="254"/>
      <c r="Q27" s="68"/>
    </row>
    <row r="28" spans="1:18" x14ac:dyDescent="0.25">
      <c r="A28" s="252"/>
      <c r="B28" s="80"/>
      <c r="C28" s="263"/>
      <c r="D28" s="80"/>
      <c r="E28" s="68"/>
      <c r="F28" s="80"/>
      <c r="G28" s="253"/>
      <c r="H28" s="80"/>
      <c r="I28" s="260"/>
      <c r="J28" s="260"/>
      <c r="K28" s="80"/>
      <c r="L28" s="250"/>
      <c r="M28" s="71"/>
      <c r="N28" s="249"/>
      <c r="O28" s="248"/>
      <c r="P28" s="254"/>
      <c r="Q28" s="68"/>
    </row>
    <row r="29" spans="1:18" x14ac:dyDescent="0.25">
      <c r="A29" s="252"/>
      <c r="B29" s="80"/>
      <c r="C29" s="263"/>
      <c r="D29" s="80"/>
      <c r="E29" s="68"/>
      <c r="F29" s="80"/>
      <c r="G29" s="253"/>
      <c r="H29" s="80"/>
      <c r="I29" s="260"/>
      <c r="J29" s="260"/>
      <c r="K29" s="80"/>
      <c r="L29" s="250"/>
      <c r="M29" s="71"/>
      <c r="N29" s="249"/>
      <c r="O29" s="248"/>
      <c r="P29" s="254"/>
      <c r="Q29" s="68"/>
    </row>
    <row r="30" spans="1:18" x14ac:dyDescent="0.25">
      <c r="A30" s="252"/>
      <c r="B30" s="80"/>
      <c r="C30" s="263"/>
      <c r="D30" s="80"/>
      <c r="E30" s="68"/>
      <c r="F30" s="80"/>
      <c r="G30" s="253"/>
      <c r="H30" s="80"/>
      <c r="I30" s="260"/>
      <c r="J30" s="260"/>
      <c r="K30" s="80"/>
      <c r="L30" s="250"/>
      <c r="M30" s="71"/>
      <c r="N30" s="249"/>
      <c r="O30" s="248"/>
      <c r="P30" s="254"/>
      <c r="Q30" s="68"/>
    </row>
    <row r="31" spans="1:18" x14ac:dyDescent="0.25">
      <c r="A31" s="255"/>
      <c r="B31" s="255"/>
      <c r="D31" s="255"/>
      <c r="E31" s="255"/>
      <c r="F31" s="255"/>
      <c r="G31" s="255"/>
      <c r="H31" s="255"/>
      <c r="I31" s="255"/>
      <c r="J31" s="255"/>
      <c r="K31" s="255"/>
      <c r="N31" s="8"/>
      <c r="O31" s="8"/>
      <c r="Q31" s="255"/>
    </row>
    <row r="32" spans="1:18" x14ac:dyDescent="0.25">
      <c r="A32" s="255"/>
      <c r="B32" s="255"/>
      <c r="D32" s="255"/>
      <c r="E32" s="255"/>
      <c r="F32" s="255"/>
      <c r="G32" s="255"/>
      <c r="H32" s="255"/>
      <c r="I32" s="255"/>
      <c r="J32" s="255"/>
      <c r="K32" s="255"/>
      <c r="N32" s="8"/>
      <c r="O32" s="8"/>
      <c r="Q32" s="255"/>
    </row>
    <row r="33" spans="1:17" x14ac:dyDescent="0.25">
      <c r="A33" s="255"/>
      <c r="B33" s="255"/>
      <c r="D33" s="255"/>
      <c r="E33" s="255"/>
      <c r="F33" s="255"/>
      <c r="G33" s="255"/>
      <c r="H33" s="255"/>
      <c r="I33" s="255"/>
      <c r="J33" s="255"/>
      <c r="K33" s="255"/>
      <c r="N33" s="8"/>
      <c r="O33" s="8"/>
      <c r="Q33" s="255"/>
    </row>
    <row r="34" spans="1:17" x14ac:dyDescent="0.25">
      <c r="A34" s="255"/>
      <c r="B34" s="255"/>
      <c r="D34" s="255"/>
      <c r="E34" s="255"/>
      <c r="F34" s="255"/>
      <c r="G34" s="255"/>
      <c r="H34" s="255"/>
      <c r="I34" s="255"/>
      <c r="J34" s="255"/>
      <c r="K34" s="255"/>
      <c r="N34" s="8"/>
      <c r="O34" s="8"/>
      <c r="Q34" s="255"/>
    </row>
    <row r="35" spans="1:17" x14ac:dyDescent="0.25">
      <c r="A35" s="255"/>
      <c r="B35" s="255"/>
      <c r="D35" s="255"/>
      <c r="E35" s="255"/>
      <c r="F35" s="255"/>
      <c r="G35" s="255"/>
      <c r="H35" s="255"/>
      <c r="I35" s="255"/>
      <c r="J35" s="255"/>
      <c r="K35" s="255"/>
      <c r="N35" s="8"/>
      <c r="O35" s="8"/>
      <c r="Q35" s="255"/>
    </row>
    <row r="36" spans="1:17" x14ac:dyDescent="0.25">
      <c r="A36" s="255"/>
      <c r="B36" s="255"/>
      <c r="D36" s="255"/>
      <c r="E36" s="255"/>
      <c r="F36" s="255"/>
      <c r="G36" s="255"/>
      <c r="H36" s="255"/>
      <c r="I36" s="255"/>
      <c r="J36" s="255"/>
      <c r="K36" s="255"/>
      <c r="N36" s="8"/>
      <c r="O36" s="8"/>
      <c r="Q36" s="255"/>
    </row>
    <row r="37" spans="1:17" x14ac:dyDescent="0.25">
      <c r="A37" s="255"/>
      <c r="B37" s="255"/>
      <c r="D37" s="255"/>
      <c r="E37" s="255"/>
      <c r="F37" s="255"/>
      <c r="G37" s="255"/>
      <c r="H37" s="255"/>
      <c r="I37" s="255"/>
      <c r="J37" s="255"/>
      <c r="K37" s="255"/>
      <c r="N37" s="8"/>
      <c r="O37" s="8"/>
      <c r="Q37" s="255"/>
    </row>
    <row r="38" spans="1:17" x14ac:dyDescent="0.25">
      <c r="A38" s="255"/>
      <c r="B38" s="255"/>
      <c r="D38" s="255"/>
      <c r="E38" s="255"/>
      <c r="F38" s="255"/>
      <c r="G38" s="255"/>
      <c r="H38" s="255"/>
      <c r="I38" s="255"/>
      <c r="J38" s="255"/>
      <c r="K38" s="255"/>
      <c r="N38" s="8"/>
      <c r="O38" s="8"/>
      <c r="Q38" s="255"/>
    </row>
    <row r="39" spans="1:17" x14ac:dyDescent="0.25">
      <c r="A39" s="255"/>
      <c r="B39" s="255"/>
      <c r="D39" s="255"/>
      <c r="E39" s="255"/>
      <c r="F39" s="255"/>
      <c r="G39" s="255"/>
      <c r="H39" s="255"/>
      <c r="I39" s="255"/>
      <c r="J39" s="255"/>
      <c r="K39" s="255"/>
      <c r="N39" s="8"/>
      <c r="O39" s="8"/>
      <c r="Q39" s="255"/>
    </row>
    <row r="40" spans="1:17" x14ac:dyDescent="0.25">
      <c r="A40" s="255"/>
      <c r="B40" s="255"/>
      <c r="D40" s="255"/>
      <c r="E40" s="255"/>
      <c r="F40" s="255"/>
      <c r="G40" s="255"/>
      <c r="H40" s="255"/>
      <c r="I40" s="255"/>
      <c r="J40" s="255"/>
      <c r="K40" s="255"/>
      <c r="N40" s="8"/>
      <c r="O40" s="8"/>
      <c r="Q40" s="255"/>
    </row>
    <row r="41" spans="1:17" x14ac:dyDescent="0.25">
      <c r="A41" s="255"/>
      <c r="B41" s="255"/>
      <c r="D41" s="255"/>
      <c r="E41" s="255"/>
      <c r="F41" s="255"/>
      <c r="G41" s="255"/>
      <c r="H41" s="255"/>
      <c r="I41" s="255"/>
      <c r="J41" s="255"/>
      <c r="K41" s="255"/>
      <c r="N41" s="8"/>
      <c r="O41" s="8"/>
      <c r="Q41" s="255"/>
    </row>
    <row r="42" spans="1:17" x14ac:dyDescent="0.25">
      <c r="A42" s="255"/>
      <c r="B42" s="255"/>
      <c r="D42" s="255"/>
      <c r="E42" s="255"/>
      <c r="F42" s="255"/>
      <c r="G42" s="255"/>
      <c r="H42" s="255"/>
      <c r="I42" s="255"/>
      <c r="J42" s="255"/>
      <c r="K42" s="255"/>
      <c r="N42" s="8"/>
      <c r="O42" s="8"/>
      <c r="Q42" s="255"/>
    </row>
    <row r="43" spans="1:17" x14ac:dyDescent="0.25">
      <c r="A43" s="255"/>
      <c r="B43" s="255"/>
      <c r="D43" s="255"/>
      <c r="E43" s="255"/>
      <c r="F43" s="255"/>
      <c r="G43" s="255"/>
      <c r="H43" s="255"/>
      <c r="I43" s="255"/>
      <c r="J43" s="255"/>
      <c r="K43" s="255"/>
      <c r="N43" s="8"/>
      <c r="O43" s="8"/>
      <c r="Q43" s="255"/>
    </row>
    <row r="44" spans="1:17" x14ac:dyDescent="0.25">
      <c r="A44" s="255"/>
      <c r="B44" s="255"/>
      <c r="D44" s="255"/>
      <c r="E44" s="255"/>
      <c r="F44" s="255"/>
      <c r="G44" s="255"/>
      <c r="H44" s="255"/>
      <c r="I44" s="255"/>
      <c r="J44" s="255"/>
      <c r="K44" s="255"/>
      <c r="N44" s="8"/>
      <c r="O44" s="8"/>
      <c r="Q44" s="255"/>
    </row>
    <row r="45" spans="1:17" x14ac:dyDescent="0.25">
      <c r="A45" s="255"/>
      <c r="B45" s="255"/>
      <c r="D45" s="255"/>
      <c r="E45" s="255"/>
      <c r="F45" s="255"/>
      <c r="G45" s="255"/>
      <c r="H45" s="255"/>
      <c r="I45" s="255"/>
      <c r="J45" s="255"/>
      <c r="K45" s="255"/>
      <c r="N45" s="8"/>
      <c r="O45" s="8"/>
      <c r="Q45" s="255"/>
    </row>
    <row r="46" spans="1:17" x14ac:dyDescent="0.25">
      <c r="N46" s="8"/>
      <c r="O46" s="8"/>
    </row>
    <row r="47" spans="1:17" x14ac:dyDescent="0.25">
      <c r="N47" s="8"/>
      <c r="O47" s="8"/>
    </row>
    <row r="48" spans="1:17"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25" header="0.3" footer="0.3"/>
  <pageSetup scale="49" fitToHeight="0" orientation="landscape"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6"/>
  <sheetViews>
    <sheetView view="pageLayout" zoomScale="55" zoomScaleNormal="100" zoomScalePageLayoutView="55" workbookViewId="0">
      <selection sqref="A1:R11"/>
    </sheetView>
  </sheetViews>
  <sheetFormatPr defaultColWidth="9.140625" defaultRowHeight="15.75" x14ac:dyDescent="0.25"/>
  <cols>
    <col min="1" max="1" width="11.140625" style="26" customWidth="1"/>
    <col min="2" max="2" width="21.85546875" style="26" customWidth="1"/>
    <col min="3" max="3" width="42.7109375" style="6" customWidth="1"/>
    <col min="4" max="4" width="19" style="26" customWidth="1"/>
    <col min="5" max="5" width="13.7109375" style="26" customWidth="1"/>
    <col min="6" max="6" width="13.85546875" style="26" customWidth="1"/>
    <col min="7" max="7" width="11.28515625" style="26" customWidth="1"/>
    <col min="8" max="8" width="11.7109375" style="26" customWidth="1"/>
    <col min="9" max="9" width="10" style="26" customWidth="1"/>
    <col min="10" max="10" width="10.28515625" style="26" customWidth="1"/>
    <col min="11" max="11" width="15.7109375" style="26"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20.5703125" style="26" customWidth="1"/>
    <col min="18" max="18" width="17" style="3" customWidth="1"/>
    <col min="19" max="20" width="17" style="26" hidden="1" customWidth="1"/>
    <col min="21" max="16384" width="9.140625" style="26"/>
  </cols>
  <sheetData>
    <row r="1" spans="1:20" x14ac:dyDescent="0.25">
      <c r="A1" s="372" t="s">
        <v>19</v>
      </c>
      <c r="B1" s="373"/>
      <c r="C1" s="373"/>
      <c r="D1" s="372"/>
      <c r="E1" s="374"/>
      <c r="I1" s="363" t="s">
        <v>8</v>
      </c>
      <c r="J1" s="363"/>
      <c r="K1" s="366" t="s">
        <v>245</v>
      </c>
      <c r="L1" s="366"/>
    </row>
    <row r="2" spans="1:20" x14ac:dyDescent="0.25">
      <c r="A2" s="372"/>
      <c r="B2" s="373"/>
      <c r="C2" s="373"/>
      <c r="D2" s="373"/>
      <c r="E2" s="103"/>
      <c r="I2" s="363" t="s">
        <v>10</v>
      </c>
      <c r="J2" s="363"/>
      <c r="K2" s="365" t="s">
        <v>275</v>
      </c>
      <c r="L2" s="365"/>
    </row>
    <row r="3" spans="1:20" ht="15.6" customHeight="1" x14ac:dyDescent="0.25">
      <c r="A3" s="371" t="s">
        <v>14</v>
      </c>
      <c r="B3" s="371"/>
      <c r="C3" s="371"/>
      <c r="D3" s="103"/>
      <c r="E3" s="103"/>
      <c r="I3" s="363" t="s">
        <v>9</v>
      </c>
      <c r="J3" s="363"/>
      <c r="K3" s="364"/>
      <c r="L3" s="365"/>
    </row>
    <row r="4" spans="1:20" s="5" customFormat="1" ht="135" customHeight="1" x14ac:dyDescent="0.25">
      <c r="A4" s="42" t="s">
        <v>11</v>
      </c>
      <c r="B4" s="3" t="s">
        <v>12</v>
      </c>
      <c r="C4" s="3" t="s">
        <v>1</v>
      </c>
      <c r="D4" s="3" t="s">
        <v>5</v>
      </c>
      <c r="E4" s="3" t="s">
        <v>6</v>
      </c>
      <c r="F4" s="3" t="s">
        <v>0</v>
      </c>
      <c r="G4" s="3" t="s">
        <v>13</v>
      </c>
      <c r="H4" s="3" t="s">
        <v>7</v>
      </c>
      <c r="I4" s="3" t="s">
        <v>2</v>
      </c>
      <c r="J4" s="3" t="s">
        <v>4</v>
      </c>
      <c r="K4" s="3" t="s">
        <v>3</v>
      </c>
      <c r="L4" s="9" t="s">
        <v>17</v>
      </c>
      <c r="M4" s="4" t="s">
        <v>145</v>
      </c>
      <c r="N4" s="4" t="s">
        <v>18</v>
      </c>
      <c r="O4" s="4" t="s">
        <v>274</v>
      </c>
      <c r="P4" s="4" t="s">
        <v>16</v>
      </c>
      <c r="Q4" s="102" t="s">
        <v>15</v>
      </c>
      <c r="R4" s="3" t="s">
        <v>273</v>
      </c>
    </row>
    <row r="5" spans="1:20" ht="88.5" customHeight="1" x14ac:dyDescent="0.25">
      <c r="A5" s="10">
        <v>1</v>
      </c>
      <c r="B5" s="10" t="s">
        <v>272</v>
      </c>
      <c r="C5" s="94" t="s">
        <v>271</v>
      </c>
      <c r="D5" s="10" t="s">
        <v>245</v>
      </c>
      <c r="E5" s="10" t="s">
        <v>244</v>
      </c>
      <c r="F5" s="94">
        <v>1000002789</v>
      </c>
      <c r="G5" s="99">
        <v>54.55</v>
      </c>
      <c r="H5" s="98">
        <v>190.5</v>
      </c>
      <c r="I5" s="94" t="s">
        <v>270</v>
      </c>
      <c r="J5" s="97">
        <v>30</v>
      </c>
      <c r="K5" s="94" t="s">
        <v>241</v>
      </c>
      <c r="L5" s="93">
        <v>0.10489999999999999</v>
      </c>
      <c r="M5" s="92"/>
      <c r="N5" s="92"/>
      <c r="O5" s="92"/>
      <c r="P5" s="90" t="s">
        <v>240</v>
      </c>
      <c r="Q5" s="89" t="s">
        <v>239</v>
      </c>
      <c r="R5" s="101">
        <f>S5/H5</f>
        <v>262.46719160104988</v>
      </c>
      <c r="S5" s="26">
        <v>50000</v>
      </c>
      <c r="T5" s="100" t="s">
        <v>269</v>
      </c>
    </row>
    <row r="6" spans="1:20" ht="88.5" customHeight="1" x14ac:dyDescent="0.25">
      <c r="A6" s="10">
        <v>2</v>
      </c>
      <c r="B6" s="10" t="s">
        <v>268</v>
      </c>
      <c r="C6" s="94" t="s">
        <v>267</v>
      </c>
      <c r="D6" s="10" t="s">
        <v>245</v>
      </c>
      <c r="E6" s="10" t="s">
        <v>244</v>
      </c>
      <c r="F6" s="94" t="s">
        <v>266</v>
      </c>
      <c r="G6" s="99">
        <v>43.64</v>
      </c>
      <c r="H6" s="98">
        <v>128</v>
      </c>
      <c r="I6" s="94" t="s">
        <v>265</v>
      </c>
      <c r="J6" s="97">
        <v>34</v>
      </c>
      <c r="K6" s="94" t="s">
        <v>1097</v>
      </c>
      <c r="L6" s="93">
        <v>0.10489999999999999</v>
      </c>
      <c r="M6" s="92"/>
      <c r="N6" s="91"/>
      <c r="O6" s="29"/>
      <c r="P6" s="90" t="s">
        <v>240</v>
      </c>
      <c r="Q6" s="89" t="s">
        <v>239</v>
      </c>
      <c r="R6" s="101">
        <f>S6/H6</f>
        <v>1562.5</v>
      </c>
      <c r="S6" s="26">
        <v>200000</v>
      </c>
      <c r="T6" s="100" t="s">
        <v>264</v>
      </c>
    </row>
    <row r="7" spans="1:20" ht="88.5" customHeight="1" x14ac:dyDescent="0.25">
      <c r="A7" s="3">
        <v>3</v>
      </c>
      <c r="B7" s="3" t="s">
        <v>263</v>
      </c>
      <c r="C7" s="62" t="s">
        <v>262</v>
      </c>
      <c r="D7" s="10" t="s">
        <v>245</v>
      </c>
      <c r="E7" s="10" t="s">
        <v>244</v>
      </c>
      <c r="F7" s="62">
        <v>100006188</v>
      </c>
      <c r="G7" s="96">
        <v>57.55</v>
      </c>
      <c r="H7" s="62">
        <v>189</v>
      </c>
      <c r="I7" s="62" t="s">
        <v>261</v>
      </c>
      <c r="J7" s="95">
        <v>30</v>
      </c>
      <c r="K7" s="94" t="s">
        <v>241</v>
      </c>
      <c r="L7" s="93">
        <v>0.10489999999999999</v>
      </c>
      <c r="M7" s="92"/>
      <c r="N7" s="91"/>
      <c r="O7" s="29"/>
      <c r="P7" s="90" t="s">
        <v>240</v>
      </c>
      <c r="Q7" s="89" t="s">
        <v>239</v>
      </c>
      <c r="R7" s="101">
        <f>S7/H7</f>
        <v>1904.7619047619048</v>
      </c>
      <c r="S7" s="26">
        <v>360000</v>
      </c>
      <c r="T7" s="100" t="s">
        <v>260</v>
      </c>
    </row>
    <row r="8" spans="1:20" ht="88.5" customHeight="1" x14ac:dyDescent="0.25">
      <c r="A8" s="10">
        <v>4</v>
      </c>
      <c r="B8" s="10" t="s">
        <v>259</v>
      </c>
      <c r="C8" s="94" t="s">
        <v>258</v>
      </c>
      <c r="D8" s="10" t="s">
        <v>245</v>
      </c>
      <c r="E8" s="10" t="s">
        <v>244</v>
      </c>
      <c r="F8" s="94">
        <v>1000000496</v>
      </c>
      <c r="G8" s="99">
        <v>54.55</v>
      </c>
      <c r="H8" s="98">
        <v>160</v>
      </c>
      <c r="I8" s="94" t="s">
        <v>257</v>
      </c>
      <c r="J8" s="97">
        <v>30</v>
      </c>
      <c r="K8" s="94" t="s">
        <v>241</v>
      </c>
      <c r="L8" s="93">
        <v>0.10489999999999999</v>
      </c>
      <c r="M8" s="92"/>
      <c r="N8" s="91"/>
      <c r="O8" s="29"/>
      <c r="P8" s="90" t="s">
        <v>240</v>
      </c>
      <c r="Q8" s="89" t="s">
        <v>239</v>
      </c>
      <c r="R8" s="3">
        <v>1200</v>
      </c>
      <c r="T8" s="100" t="s">
        <v>256</v>
      </c>
    </row>
    <row r="9" spans="1:20" ht="88.5" customHeight="1" x14ac:dyDescent="0.25">
      <c r="A9" s="10">
        <v>5</v>
      </c>
      <c r="B9" s="10" t="s">
        <v>255</v>
      </c>
      <c r="C9" s="94" t="s">
        <v>254</v>
      </c>
      <c r="D9" s="10" t="s">
        <v>245</v>
      </c>
      <c r="E9" s="10" t="s">
        <v>244</v>
      </c>
      <c r="F9" s="94" t="s">
        <v>253</v>
      </c>
      <c r="G9" s="99">
        <v>54.55</v>
      </c>
      <c r="H9" s="98">
        <v>160</v>
      </c>
      <c r="I9" s="94" t="s">
        <v>252</v>
      </c>
      <c r="J9" s="97">
        <v>30</v>
      </c>
      <c r="K9" s="94" t="s">
        <v>241</v>
      </c>
      <c r="L9" s="93">
        <v>0.10489999999999999</v>
      </c>
      <c r="M9" s="92"/>
      <c r="N9" s="91"/>
      <c r="O9" s="29"/>
      <c r="P9" s="90" t="s">
        <v>240</v>
      </c>
      <c r="Q9" s="89" t="s">
        <v>239</v>
      </c>
      <c r="R9" s="3" t="s">
        <v>88</v>
      </c>
    </row>
    <row r="10" spans="1:20" ht="88.5" customHeight="1" x14ac:dyDescent="0.25">
      <c r="A10" s="10">
        <v>6</v>
      </c>
      <c r="B10" s="10" t="s">
        <v>251</v>
      </c>
      <c r="C10" s="94" t="s">
        <v>250</v>
      </c>
      <c r="D10" s="10" t="s">
        <v>245</v>
      </c>
      <c r="E10" s="10" t="s">
        <v>244</v>
      </c>
      <c r="F10" s="94" t="s">
        <v>249</v>
      </c>
      <c r="G10" s="99">
        <v>54.55</v>
      </c>
      <c r="H10" s="98">
        <v>160</v>
      </c>
      <c r="I10" s="94" t="s">
        <v>248</v>
      </c>
      <c r="J10" s="97">
        <v>30</v>
      </c>
      <c r="K10" s="94" t="s">
        <v>241</v>
      </c>
      <c r="L10" s="93">
        <v>0.10489999999999999</v>
      </c>
      <c r="M10" s="92"/>
      <c r="N10" s="91"/>
      <c r="O10" s="29"/>
      <c r="P10" s="90" t="s">
        <v>240</v>
      </c>
      <c r="Q10" s="89" t="s">
        <v>239</v>
      </c>
      <c r="R10" s="3" t="s">
        <v>88</v>
      </c>
    </row>
    <row r="11" spans="1:20" ht="88.5" customHeight="1" x14ac:dyDescent="0.25">
      <c r="A11" s="3">
        <v>7</v>
      </c>
      <c r="B11" s="3" t="s">
        <v>247</v>
      </c>
      <c r="C11" s="62" t="s">
        <v>246</v>
      </c>
      <c r="D11" s="10" t="s">
        <v>245</v>
      </c>
      <c r="E11" s="10" t="s">
        <v>244</v>
      </c>
      <c r="F11" s="96" t="s">
        <v>243</v>
      </c>
      <c r="G11" s="96">
        <v>54.55</v>
      </c>
      <c r="H11" s="62">
        <v>125.99</v>
      </c>
      <c r="I11" s="62" t="s">
        <v>242</v>
      </c>
      <c r="J11" s="95">
        <v>30</v>
      </c>
      <c r="K11" s="94" t="s">
        <v>241</v>
      </c>
      <c r="L11" s="93">
        <v>0.10489999999999999</v>
      </c>
      <c r="M11" s="92"/>
      <c r="N11" s="91"/>
      <c r="O11" s="29"/>
      <c r="P11" s="90" t="s">
        <v>240</v>
      </c>
      <c r="Q11" s="89" t="s">
        <v>239</v>
      </c>
      <c r="R11" s="3" t="s">
        <v>88</v>
      </c>
    </row>
    <row r="12" spans="1:20" x14ac:dyDescent="0.25">
      <c r="N12" s="8"/>
      <c r="O12" s="8"/>
      <c r="R12" s="6"/>
    </row>
    <row r="13" spans="1:20" x14ac:dyDescent="0.25">
      <c r="N13" s="8"/>
      <c r="O13" s="8"/>
      <c r="R13" s="6"/>
    </row>
    <row r="14" spans="1:20" x14ac:dyDescent="0.25">
      <c r="N14" s="8"/>
      <c r="O14" s="8"/>
      <c r="R14" s="6"/>
    </row>
    <row r="15" spans="1:20" x14ac:dyDescent="0.25">
      <c r="N15" s="8"/>
      <c r="O15" s="8"/>
      <c r="R15" s="6"/>
    </row>
    <row r="16" spans="1:20" x14ac:dyDescent="0.25">
      <c r="N16" s="8"/>
      <c r="O16" s="8"/>
      <c r="R16" s="6"/>
    </row>
    <row r="17" spans="14:18" x14ac:dyDescent="0.25">
      <c r="N17" s="8"/>
      <c r="O17" s="8"/>
      <c r="R17" s="6"/>
    </row>
    <row r="18" spans="14:18" x14ac:dyDescent="0.25">
      <c r="N18" s="8"/>
      <c r="O18" s="8"/>
      <c r="R18" s="6"/>
    </row>
    <row r="19" spans="14:18" x14ac:dyDescent="0.25">
      <c r="N19" s="8"/>
      <c r="O19" s="8"/>
      <c r="R19" s="6"/>
    </row>
    <row r="20" spans="14:18" x14ac:dyDescent="0.25">
      <c r="N20" s="8"/>
      <c r="O20" s="8"/>
      <c r="R20" s="6"/>
    </row>
    <row r="21" spans="14:18" x14ac:dyDescent="0.25">
      <c r="N21" s="8"/>
      <c r="O21" s="8"/>
      <c r="R21" s="6"/>
    </row>
    <row r="22" spans="14:18" x14ac:dyDescent="0.25">
      <c r="N22" s="8"/>
      <c r="O22" s="8"/>
      <c r="R22" s="6"/>
    </row>
    <row r="23" spans="14:18" x14ac:dyDescent="0.25">
      <c r="N23" s="8"/>
      <c r="O23" s="8"/>
      <c r="R23" s="6"/>
    </row>
    <row r="24" spans="14:18" x14ac:dyDescent="0.25">
      <c r="N24" s="8"/>
      <c r="O24" s="8"/>
      <c r="R24" s="6"/>
    </row>
    <row r="25" spans="14:18" x14ac:dyDescent="0.25">
      <c r="N25" s="8"/>
      <c r="O25" s="8"/>
      <c r="R25" s="6"/>
    </row>
    <row r="26" spans="14:18" x14ac:dyDescent="0.25">
      <c r="N26" s="8"/>
      <c r="O26" s="8"/>
      <c r="R26" s="6"/>
    </row>
    <row r="27" spans="14:18" x14ac:dyDescent="0.25">
      <c r="N27" s="8"/>
      <c r="O27" s="8"/>
      <c r="R27" s="6"/>
    </row>
    <row r="28" spans="14:18" x14ac:dyDescent="0.25">
      <c r="N28" s="8"/>
      <c r="O28" s="8"/>
      <c r="R28" s="6"/>
    </row>
    <row r="29" spans="14:18" x14ac:dyDescent="0.25">
      <c r="N29" s="8"/>
      <c r="O29" s="8"/>
      <c r="R29" s="6"/>
    </row>
    <row r="30" spans="14:18" x14ac:dyDescent="0.25">
      <c r="N30" s="8"/>
      <c r="O30" s="8"/>
      <c r="R30" s="6"/>
    </row>
    <row r="31" spans="14:18" x14ac:dyDescent="0.25">
      <c r="N31" s="8"/>
      <c r="O31" s="8"/>
      <c r="R31" s="6"/>
    </row>
    <row r="32" spans="14:18" x14ac:dyDescent="0.25">
      <c r="N32" s="8"/>
      <c r="O32" s="8"/>
      <c r="R32" s="6"/>
    </row>
    <row r="33" spans="14:18" x14ac:dyDescent="0.25">
      <c r="N33" s="8"/>
      <c r="O33" s="8"/>
      <c r="R33" s="6"/>
    </row>
    <row r="34" spans="14:18" x14ac:dyDescent="0.25">
      <c r="N34" s="8"/>
      <c r="O34" s="8"/>
      <c r="R34" s="6"/>
    </row>
    <row r="35" spans="14:18" x14ac:dyDescent="0.25">
      <c r="N35" s="8"/>
      <c r="O35" s="8"/>
      <c r="R35" s="6"/>
    </row>
    <row r="36" spans="14:18" x14ac:dyDescent="0.25">
      <c r="N36" s="8"/>
      <c r="O36" s="8"/>
      <c r="R36" s="6"/>
    </row>
    <row r="37" spans="14:18" x14ac:dyDescent="0.25">
      <c r="N37" s="8"/>
      <c r="O37" s="8"/>
      <c r="R37" s="6"/>
    </row>
    <row r="38" spans="14:18" x14ac:dyDescent="0.25">
      <c r="N38" s="8"/>
      <c r="O38" s="8"/>
      <c r="R38" s="6"/>
    </row>
    <row r="39" spans="14:18" x14ac:dyDescent="0.25">
      <c r="N39" s="8"/>
      <c r="O39" s="8"/>
      <c r="R39" s="6"/>
    </row>
    <row r="40" spans="14:18" x14ac:dyDescent="0.25">
      <c r="N40" s="8"/>
      <c r="O40" s="8"/>
      <c r="R40" s="6"/>
    </row>
    <row r="41" spans="14:18" x14ac:dyDescent="0.25">
      <c r="N41" s="8"/>
      <c r="O41" s="8"/>
      <c r="R41" s="6"/>
    </row>
    <row r="42" spans="14:18" x14ac:dyDescent="0.25">
      <c r="N42" s="8"/>
      <c r="O42" s="8"/>
      <c r="R42" s="6"/>
    </row>
    <row r="43" spans="14:18" x14ac:dyDescent="0.25">
      <c r="N43" s="8"/>
      <c r="O43" s="8"/>
      <c r="R43" s="6"/>
    </row>
    <row r="44" spans="14:18" x14ac:dyDescent="0.25">
      <c r="N44" s="8"/>
      <c r="O44" s="8"/>
      <c r="R44" s="6"/>
    </row>
    <row r="45" spans="14:18" x14ac:dyDescent="0.25">
      <c r="N45" s="8"/>
      <c r="O45" s="8"/>
      <c r="R45" s="279"/>
    </row>
    <row r="46" spans="14:18" x14ac:dyDescent="0.25">
      <c r="N46" s="8"/>
      <c r="O46" s="8"/>
    </row>
    <row r="47" spans="14:18" x14ac:dyDescent="0.25">
      <c r="N47" s="8"/>
      <c r="O47" s="8"/>
    </row>
    <row r="48" spans="14:18"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56999999999999995" bottom="0.31" header="0.3" footer="0.3"/>
  <pageSetup scale="48" fitToHeight="0"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2"/>
  <sheetViews>
    <sheetView view="pageLayout" topLeftCell="A7" zoomScale="70" zoomScaleNormal="100" zoomScaleSheetLayoutView="70" zoomScalePageLayoutView="70" workbookViewId="0">
      <selection sqref="A1:R11"/>
    </sheetView>
  </sheetViews>
  <sheetFormatPr defaultColWidth="9.140625" defaultRowHeight="15.75" x14ac:dyDescent="0.25"/>
  <cols>
    <col min="1" max="1" width="11.140625" style="26" customWidth="1"/>
    <col min="2" max="2" width="21.85546875" style="26" customWidth="1"/>
    <col min="3" max="3" width="55.28515625" style="6" customWidth="1"/>
    <col min="4" max="4" width="17.140625" style="26" customWidth="1"/>
    <col min="5" max="5" width="13.7109375" style="26" customWidth="1"/>
    <col min="6" max="6" width="13.85546875" style="26" customWidth="1"/>
    <col min="7" max="7" width="11.28515625" style="26" customWidth="1"/>
    <col min="8" max="8" width="11.7109375" style="26" customWidth="1"/>
    <col min="9" max="9" width="10" style="26" customWidth="1"/>
    <col min="10" max="10" width="10.28515625" style="26" customWidth="1"/>
    <col min="11" max="11" width="13.7109375" style="26"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15.42578125" style="26" customWidth="1"/>
    <col min="18" max="18" width="15.42578125" style="6" customWidth="1"/>
    <col min="19" max="16384" width="9.140625" style="26"/>
  </cols>
  <sheetData>
    <row r="1" spans="1:18" ht="15.6" customHeight="1" x14ac:dyDescent="0.25">
      <c r="A1" s="368" t="s">
        <v>164</v>
      </c>
      <c r="B1" s="369"/>
      <c r="C1" s="369"/>
      <c r="D1" s="369"/>
      <c r="E1" s="369"/>
      <c r="F1" s="113"/>
      <c r="G1" s="113"/>
      <c r="H1" s="113"/>
      <c r="I1" s="370" t="s">
        <v>8</v>
      </c>
      <c r="J1" s="370"/>
      <c r="K1" s="366" t="s">
        <v>297</v>
      </c>
      <c r="L1" s="366"/>
      <c r="M1" s="114"/>
      <c r="N1" s="114"/>
      <c r="O1" s="114"/>
      <c r="P1" s="114"/>
      <c r="Q1" s="113"/>
      <c r="R1" s="112"/>
    </row>
    <row r="2" spans="1:18" x14ac:dyDescent="0.25">
      <c r="A2" s="367"/>
      <c r="B2" s="362"/>
      <c r="C2" s="362"/>
      <c r="D2" s="362"/>
      <c r="I2" s="363" t="s">
        <v>10</v>
      </c>
      <c r="J2" s="363"/>
      <c r="K2" s="365"/>
      <c r="L2" s="365"/>
      <c r="R2" s="111"/>
    </row>
    <row r="3" spans="1:18" x14ac:dyDescent="0.25">
      <c r="A3" s="375" t="s">
        <v>14</v>
      </c>
      <c r="B3" s="351"/>
      <c r="C3" s="351"/>
      <c r="D3" s="109"/>
      <c r="E3" s="109"/>
      <c r="F3" s="109"/>
      <c r="G3" s="109"/>
      <c r="H3" s="109"/>
      <c r="I3" s="376" t="s">
        <v>9</v>
      </c>
      <c r="J3" s="376"/>
      <c r="K3" s="364"/>
      <c r="L3" s="365"/>
      <c r="M3" s="110"/>
      <c r="N3" s="110"/>
      <c r="O3" s="110"/>
      <c r="P3" s="110"/>
      <c r="Q3" s="109"/>
      <c r="R3" s="108"/>
    </row>
    <row r="4" spans="1:18" s="5" customFormat="1" ht="78.75" x14ac:dyDescent="0.25">
      <c r="A4" s="42" t="s">
        <v>11</v>
      </c>
      <c r="B4" s="3" t="s">
        <v>12</v>
      </c>
      <c r="C4" s="3" t="s">
        <v>1</v>
      </c>
      <c r="D4" s="3" t="s">
        <v>5</v>
      </c>
      <c r="E4" s="3" t="s">
        <v>6</v>
      </c>
      <c r="F4" s="3" t="s">
        <v>0</v>
      </c>
      <c r="G4" s="3" t="s">
        <v>13</v>
      </c>
      <c r="H4" s="3" t="s">
        <v>7</v>
      </c>
      <c r="I4" s="3" t="s">
        <v>2</v>
      </c>
      <c r="J4" s="3" t="s">
        <v>4</v>
      </c>
      <c r="K4" s="3" t="s">
        <v>3</v>
      </c>
      <c r="L4" s="9" t="s">
        <v>17</v>
      </c>
      <c r="M4" s="4" t="s">
        <v>145</v>
      </c>
      <c r="N4" s="4" t="s">
        <v>18</v>
      </c>
      <c r="O4" s="4" t="s">
        <v>22</v>
      </c>
      <c r="P4" s="4" t="s">
        <v>16</v>
      </c>
      <c r="Q4" s="3" t="s">
        <v>15</v>
      </c>
      <c r="R4" s="3" t="s">
        <v>296</v>
      </c>
    </row>
    <row r="5" spans="1:18" ht="144" customHeight="1" x14ac:dyDescent="0.25">
      <c r="A5" s="39">
        <v>1</v>
      </c>
      <c r="B5" s="31" t="s">
        <v>295</v>
      </c>
      <c r="C5" s="107" t="s">
        <v>294</v>
      </c>
      <c r="D5" s="31" t="s">
        <v>279</v>
      </c>
      <c r="E5" s="31">
        <v>110254</v>
      </c>
      <c r="F5" s="31">
        <v>98375</v>
      </c>
      <c r="G5" s="31">
        <v>4.0599999999999996</v>
      </c>
      <c r="H5" s="31">
        <v>120</v>
      </c>
      <c r="I5" s="31">
        <v>3.75</v>
      </c>
      <c r="J5" s="33">
        <f t="shared" ref="J5:J10" si="0">(H5*I5)/16</f>
        <v>28.125</v>
      </c>
      <c r="K5" s="31" t="s">
        <v>293</v>
      </c>
      <c r="L5" s="22"/>
      <c r="M5" s="23"/>
      <c r="N5" s="20">
        <f t="shared" ref="N5:N10" si="1">M5/H5</f>
        <v>0</v>
      </c>
      <c r="O5" s="23"/>
      <c r="P5" s="23" t="s">
        <v>122</v>
      </c>
      <c r="Q5" s="31" t="s">
        <v>276</v>
      </c>
      <c r="R5" s="3" t="e">
        <f>#REF!/H5</f>
        <v>#REF!</v>
      </c>
    </row>
    <row r="6" spans="1:18" ht="150" customHeight="1" x14ac:dyDescent="0.25">
      <c r="A6" s="39">
        <v>2</v>
      </c>
      <c r="B6" s="106" t="s">
        <v>292</v>
      </c>
      <c r="C6" s="105" t="s">
        <v>291</v>
      </c>
      <c r="D6" s="31" t="s">
        <v>290</v>
      </c>
      <c r="E6" s="31">
        <v>110254</v>
      </c>
      <c r="F6" s="31">
        <v>64160</v>
      </c>
      <c r="G6" s="31">
        <v>8.4499999999999993</v>
      </c>
      <c r="H6" s="31">
        <v>144</v>
      </c>
      <c r="I6" s="31">
        <v>2</v>
      </c>
      <c r="J6" s="33">
        <f t="shared" si="0"/>
        <v>18</v>
      </c>
      <c r="K6" s="31" t="s">
        <v>278</v>
      </c>
      <c r="L6" s="22"/>
      <c r="M6" s="38"/>
      <c r="N6" s="20">
        <f t="shared" si="1"/>
        <v>0</v>
      </c>
      <c r="O6" s="23"/>
      <c r="P6" s="23" t="s">
        <v>277</v>
      </c>
      <c r="Q6" s="31" t="s">
        <v>276</v>
      </c>
      <c r="R6" s="101" t="e">
        <f>#REF!/H6</f>
        <v>#REF!</v>
      </c>
    </row>
    <row r="7" spans="1:18" ht="121.5" customHeight="1" x14ac:dyDescent="0.25">
      <c r="A7" s="39">
        <v>3</v>
      </c>
      <c r="B7" s="31" t="s">
        <v>289</v>
      </c>
      <c r="C7" s="104" t="s">
        <v>288</v>
      </c>
      <c r="D7" s="31" t="s">
        <v>279</v>
      </c>
      <c r="E7" s="31">
        <v>110254</v>
      </c>
      <c r="F7" s="31">
        <v>97576</v>
      </c>
      <c r="G7" s="31">
        <v>3.06</v>
      </c>
      <c r="H7" s="31">
        <v>96</v>
      </c>
      <c r="I7" s="31">
        <v>5.2</v>
      </c>
      <c r="J7" s="33">
        <f t="shared" si="0"/>
        <v>31.200000000000003</v>
      </c>
      <c r="K7" s="31" t="s">
        <v>285</v>
      </c>
      <c r="L7" s="22"/>
      <c r="M7" s="23"/>
      <c r="N7" s="20">
        <f t="shared" si="1"/>
        <v>0</v>
      </c>
      <c r="O7" s="23"/>
      <c r="P7" s="23" t="s">
        <v>122</v>
      </c>
      <c r="Q7" s="31" t="s">
        <v>276</v>
      </c>
      <c r="R7" s="3" t="s">
        <v>88</v>
      </c>
    </row>
    <row r="8" spans="1:18" ht="111.75" customHeight="1" x14ac:dyDescent="0.25">
      <c r="A8" s="39">
        <v>4</v>
      </c>
      <c r="B8" s="31" t="s">
        <v>287</v>
      </c>
      <c r="C8" s="104" t="s">
        <v>286</v>
      </c>
      <c r="D8" s="31" t="s">
        <v>279</v>
      </c>
      <c r="E8" s="31">
        <v>110254</v>
      </c>
      <c r="F8" s="31">
        <v>67576</v>
      </c>
      <c r="G8" s="31">
        <v>1.53</v>
      </c>
      <c r="H8" s="31">
        <v>48</v>
      </c>
      <c r="I8" s="31">
        <v>5.2</v>
      </c>
      <c r="J8" s="33">
        <f t="shared" si="0"/>
        <v>15.600000000000001</v>
      </c>
      <c r="K8" s="31" t="s">
        <v>285</v>
      </c>
      <c r="L8" s="22"/>
      <c r="M8" s="23"/>
      <c r="N8" s="20">
        <f t="shared" si="1"/>
        <v>0</v>
      </c>
      <c r="O8" s="23"/>
      <c r="P8" s="23" t="s">
        <v>277</v>
      </c>
      <c r="Q8" s="31" t="s">
        <v>276</v>
      </c>
      <c r="R8" s="3" t="s">
        <v>88</v>
      </c>
    </row>
    <row r="9" spans="1:18" ht="137.25" customHeight="1" x14ac:dyDescent="0.25">
      <c r="A9" s="39">
        <v>5</v>
      </c>
      <c r="B9" s="31" t="s">
        <v>281</v>
      </c>
      <c r="C9" s="104" t="s">
        <v>284</v>
      </c>
      <c r="D9" s="31" t="s">
        <v>283</v>
      </c>
      <c r="E9" s="31">
        <v>110254</v>
      </c>
      <c r="F9" s="31">
        <v>45227</v>
      </c>
      <c r="G9" s="31">
        <v>4.5</v>
      </c>
      <c r="H9" s="31">
        <v>48</v>
      </c>
      <c r="I9" s="31">
        <v>4.4000000000000004</v>
      </c>
      <c r="J9" s="33">
        <f t="shared" si="0"/>
        <v>13.200000000000001</v>
      </c>
      <c r="K9" s="31" t="s">
        <v>282</v>
      </c>
      <c r="L9" s="22"/>
      <c r="M9" s="23"/>
      <c r="N9" s="20">
        <f t="shared" si="1"/>
        <v>0</v>
      </c>
      <c r="O9" s="23"/>
      <c r="P9" s="23" t="s">
        <v>277</v>
      </c>
      <c r="Q9" s="31" t="s">
        <v>276</v>
      </c>
      <c r="R9" s="3" t="s">
        <v>88</v>
      </c>
    </row>
    <row r="10" spans="1:18" ht="140.25" customHeight="1" x14ac:dyDescent="0.25">
      <c r="A10" s="39">
        <v>6</v>
      </c>
      <c r="B10" s="31" t="s">
        <v>281</v>
      </c>
      <c r="C10" s="104" t="s">
        <v>280</v>
      </c>
      <c r="D10" s="31" t="s">
        <v>279</v>
      </c>
      <c r="E10" s="31">
        <v>110254</v>
      </c>
      <c r="F10" s="31">
        <v>43107</v>
      </c>
      <c r="G10" s="31">
        <v>2.88</v>
      </c>
      <c r="H10" s="31">
        <v>60</v>
      </c>
      <c r="I10" s="31">
        <v>2.2000000000000002</v>
      </c>
      <c r="J10" s="33">
        <f t="shared" si="0"/>
        <v>8.25</v>
      </c>
      <c r="K10" s="31" t="s">
        <v>278</v>
      </c>
      <c r="L10" s="22"/>
      <c r="M10" s="23"/>
      <c r="N10" s="20">
        <f t="shared" si="1"/>
        <v>0</v>
      </c>
      <c r="O10" s="23"/>
      <c r="P10" s="23" t="s">
        <v>277</v>
      </c>
      <c r="Q10" s="31" t="s">
        <v>276</v>
      </c>
      <c r="R10" s="3" t="s">
        <v>88</v>
      </c>
    </row>
    <row r="11" spans="1:18" x14ac:dyDescent="0.25">
      <c r="A11" s="35"/>
      <c r="B11" s="31"/>
      <c r="C11" s="34"/>
      <c r="D11" s="31"/>
      <c r="E11" s="27"/>
      <c r="F11" s="31"/>
      <c r="G11" s="33"/>
      <c r="H11" s="31"/>
      <c r="I11" s="31"/>
      <c r="J11" s="31"/>
      <c r="K11" s="31"/>
      <c r="L11" s="30"/>
      <c r="M11" s="29"/>
      <c r="N11" s="20"/>
      <c r="O11" s="23"/>
      <c r="P11" s="28"/>
      <c r="Q11" s="27"/>
      <c r="R11" s="3"/>
    </row>
    <row r="12" spans="1:18" x14ac:dyDescent="0.25">
      <c r="A12" s="35"/>
      <c r="B12" s="31"/>
      <c r="C12" s="34"/>
      <c r="D12" s="31"/>
      <c r="E12" s="27"/>
      <c r="F12" s="31"/>
      <c r="G12" s="33"/>
      <c r="H12" s="31"/>
      <c r="I12" s="31"/>
      <c r="J12" s="31"/>
      <c r="K12" s="31"/>
      <c r="L12" s="30"/>
      <c r="M12" s="29"/>
      <c r="N12" s="20"/>
      <c r="O12" s="23"/>
      <c r="P12" s="28"/>
      <c r="Q12" s="27"/>
      <c r="R12" s="3"/>
    </row>
    <row r="13" spans="1:18" x14ac:dyDescent="0.25">
      <c r="A13" s="35"/>
      <c r="B13" s="31"/>
      <c r="C13" s="34"/>
      <c r="D13" s="31"/>
      <c r="E13" s="27"/>
      <c r="F13" s="31"/>
      <c r="G13" s="33"/>
      <c r="H13" s="31"/>
      <c r="I13" s="32"/>
      <c r="J13" s="32"/>
      <c r="K13" s="31"/>
      <c r="L13" s="30"/>
      <c r="M13" s="29"/>
      <c r="N13" s="20"/>
      <c r="O13" s="23"/>
      <c r="P13" s="28"/>
      <c r="Q13" s="27"/>
      <c r="R13" s="3"/>
    </row>
    <row r="14" spans="1:18" x14ac:dyDescent="0.25">
      <c r="N14" s="8"/>
      <c r="O14" s="8"/>
    </row>
    <row r="15" spans="1:18" x14ac:dyDescent="0.25">
      <c r="N15" s="8"/>
      <c r="O15" s="8"/>
    </row>
    <row r="16" spans="1:18" x14ac:dyDescent="0.25">
      <c r="N16" s="8"/>
      <c r="O16" s="8"/>
    </row>
    <row r="17" spans="14:15" x14ac:dyDescent="0.25">
      <c r="N17" s="8"/>
      <c r="O17" s="8"/>
    </row>
    <row r="18" spans="14:15" x14ac:dyDescent="0.25">
      <c r="N18" s="8"/>
      <c r="O18" s="8"/>
    </row>
    <row r="19" spans="14:15" x14ac:dyDescent="0.25">
      <c r="N19" s="8"/>
      <c r="O19" s="8"/>
    </row>
    <row r="20" spans="14:15" x14ac:dyDescent="0.25">
      <c r="N20" s="8"/>
      <c r="O20" s="8"/>
    </row>
    <row r="21" spans="14:15" x14ac:dyDescent="0.25">
      <c r="N21" s="8"/>
      <c r="O21" s="8"/>
    </row>
    <row r="22" spans="14:15" x14ac:dyDescent="0.25">
      <c r="N22" s="8"/>
      <c r="O22" s="8"/>
    </row>
    <row r="23" spans="14:15" x14ac:dyDescent="0.25">
      <c r="N23" s="8"/>
      <c r="O23" s="8"/>
    </row>
    <row r="24" spans="14:15" x14ac:dyDescent="0.25">
      <c r="N24" s="8"/>
      <c r="O24" s="8"/>
    </row>
    <row r="25" spans="14:15" x14ac:dyDescent="0.25">
      <c r="N25" s="8"/>
      <c r="O25" s="8"/>
    </row>
    <row r="26" spans="14:15" x14ac:dyDescent="0.25">
      <c r="N26" s="8"/>
      <c r="O26" s="8"/>
    </row>
    <row r="27" spans="14:15" x14ac:dyDescent="0.25">
      <c r="N27" s="8"/>
      <c r="O27" s="8"/>
    </row>
    <row r="28" spans="14:15" x14ac:dyDescent="0.25">
      <c r="N28" s="8"/>
      <c r="O28" s="8"/>
    </row>
    <row r="29" spans="14:15" x14ac:dyDescent="0.25">
      <c r="N29" s="8"/>
      <c r="O29" s="8"/>
    </row>
    <row r="30" spans="14:15" x14ac:dyDescent="0.25">
      <c r="N30" s="8"/>
      <c r="O30" s="8"/>
    </row>
    <row r="31" spans="14:15" x14ac:dyDescent="0.25">
      <c r="N31" s="8"/>
      <c r="O31" s="8"/>
    </row>
    <row r="32" spans="14:15"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8" fitToHeight="0" orientation="landscape"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3"/>
  <sheetViews>
    <sheetView view="pageLayout" topLeftCell="A7" zoomScale="86" zoomScaleNormal="100" zoomScalePageLayoutView="86" workbookViewId="0">
      <selection sqref="A1:R16"/>
    </sheetView>
  </sheetViews>
  <sheetFormatPr defaultColWidth="9.140625" defaultRowHeight="15.75" x14ac:dyDescent="0.25"/>
  <cols>
    <col min="1" max="1" width="11.140625" style="152" customWidth="1"/>
    <col min="2" max="2" width="21.85546875" style="152" customWidth="1"/>
    <col min="3" max="3" width="68.28515625" style="173" customWidth="1"/>
    <col min="4" max="4" width="17.140625" style="152" customWidth="1"/>
    <col min="5" max="5" width="13.7109375" style="152" customWidth="1"/>
    <col min="6" max="6" width="13.85546875" style="152" customWidth="1"/>
    <col min="7" max="7" width="11.28515625" style="152" customWidth="1"/>
    <col min="8" max="8" width="11.7109375" style="152" customWidth="1"/>
    <col min="9" max="9" width="10" style="152" customWidth="1"/>
    <col min="10" max="10" width="10.28515625" style="152" customWidth="1"/>
    <col min="11" max="11" width="13.7109375" style="152"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38.42578125" style="152" customWidth="1"/>
    <col min="18" max="18" width="9.42578125" style="6" customWidth="1"/>
    <col min="19" max="20" width="9.42578125" style="152" hidden="1" customWidth="1"/>
    <col min="21" max="21" width="9.42578125" style="152" customWidth="1"/>
    <col min="22" max="16384" width="9.140625" style="152"/>
  </cols>
  <sheetData>
    <row r="1" spans="1:20" ht="15.6" customHeight="1" x14ac:dyDescent="0.25">
      <c r="A1" s="368" t="s">
        <v>164</v>
      </c>
      <c r="B1" s="369"/>
      <c r="C1" s="369"/>
      <c r="D1" s="369"/>
      <c r="E1" s="369"/>
      <c r="F1" s="154"/>
      <c r="G1" s="154"/>
      <c r="H1" s="154"/>
      <c r="I1" s="370" t="s">
        <v>8</v>
      </c>
      <c r="J1" s="370"/>
      <c r="K1" s="366" t="s">
        <v>773</v>
      </c>
      <c r="L1" s="366"/>
      <c r="M1" s="114"/>
      <c r="N1" s="114"/>
      <c r="O1" s="114"/>
      <c r="P1" s="114"/>
      <c r="Q1" s="154"/>
      <c r="R1" s="112"/>
    </row>
    <row r="2" spans="1:20" x14ac:dyDescent="0.25">
      <c r="A2" s="367"/>
      <c r="B2" s="362"/>
      <c r="C2" s="362"/>
      <c r="D2" s="362"/>
      <c r="I2" s="363" t="s">
        <v>10</v>
      </c>
      <c r="J2" s="363"/>
      <c r="K2" s="365"/>
      <c r="L2" s="365"/>
      <c r="R2" s="111"/>
    </row>
    <row r="3" spans="1:20" x14ac:dyDescent="0.25">
      <c r="A3" s="367" t="s">
        <v>14</v>
      </c>
      <c r="B3" s="362"/>
      <c r="C3" s="362"/>
      <c r="I3" s="363" t="s">
        <v>9</v>
      </c>
      <c r="J3" s="363"/>
      <c r="K3" s="364"/>
      <c r="L3" s="365"/>
      <c r="R3" s="111"/>
    </row>
    <row r="4" spans="1:20" s="5" customFormat="1" ht="78.75" x14ac:dyDescent="0.25">
      <c r="A4" s="42" t="s">
        <v>11</v>
      </c>
      <c r="B4" s="3" t="s">
        <v>12</v>
      </c>
      <c r="C4" s="181" t="s">
        <v>1</v>
      </c>
      <c r="D4" s="3" t="s">
        <v>5</v>
      </c>
      <c r="E4" s="3" t="s">
        <v>6</v>
      </c>
      <c r="F4" s="3" t="s">
        <v>0</v>
      </c>
      <c r="G4" s="3" t="s">
        <v>13</v>
      </c>
      <c r="H4" s="3" t="s">
        <v>7</v>
      </c>
      <c r="I4" s="3" t="s">
        <v>2</v>
      </c>
      <c r="J4" s="3" t="s">
        <v>4</v>
      </c>
      <c r="K4" s="3" t="s">
        <v>3</v>
      </c>
      <c r="L4" s="9" t="s">
        <v>17</v>
      </c>
      <c r="M4" s="4" t="s">
        <v>488</v>
      </c>
      <c r="N4" s="4" t="s">
        <v>487</v>
      </c>
      <c r="O4" s="4" t="s">
        <v>772</v>
      </c>
      <c r="P4" s="4" t="s">
        <v>16</v>
      </c>
      <c r="Q4" s="3" t="s">
        <v>15</v>
      </c>
      <c r="R4" s="3" t="s">
        <v>296</v>
      </c>
    </row>
    <row r="5" spans="1:20" ht="72" customHeight="1" x14ac:dyDescent="0.25">
      <c r="A5" s="39">
        <v>1</v>
      </c>
      <c r="B5" s="175" t="s">
        <v>771</v>
      </c>
      <c r="C5" s="180" t="s">
        <v>770</v>
      </c>
      <c r="D5" s="175" t="s">
        <v>716</v>
      </c>
      <c r="E5" s="175">
        <v>100047</v>
      </c>
      <c r="F5" s="175" t="s">
        <v>769</v>
      </c>
      <c r="G5" s="177">
        <v>8.66</v>
      </c>
      <c r="H5" s="31">
        <v>144</v>
      </c>
      <c r="I5" s="31" t="s">
        <v>768</v>
      </c>
      <c r="J5" s="33" t="s">
        <v>767</v>
      </c>
      <c r="K5" s="31" t="s">
        <v>766</v>
      </c>
      <c r="L5" s="22"/>
      <c r="M5" s="23"/>
      <c r="N5" s="20"/>
      <c r="O5" s="23"/>
      <c r="P5" s="28" t="s">
        <v>43</v>
      </c>
      <c r="Q5" s="174" t="s">
        <v>710</v>
      </c>
      <c r="R5" s="101">
        <f>S5/H5</f>
        <v>2083.3333333333335</v>
      </c>
      <c r="S5" s="152">
        <v>300000</v>
      </c>
      <c r="T5" s="179" t="s">
        <v>765</v>
      </c>
    </row>
    <row r="6" spans="1:20" ht="69.75" customHeight="1" x14ac:dyDescent="0.25">
      <c r="A6" s="39">
        <v>2</v>
      </c>
      <c r="B6" s="175" t="s">
        <v>764</v>
      </c>
      <c r="C6" s="81" t="s">
        <v>763</v>
      </c>
      <c r="D6" s="175" t="s">
        <v>716</v>
      </c>
      <c r="E6" s="175">
        <v>100047</v>
      </c>
      <c r="F6" s="175" t="s">
        <v>762</v>
      </c>
      <c r="G6" s="177">
        <v>15.3</v>
      </c>
      <c r="H6" s="31">
        <v>175</v>
      </c>
      <c r="I6" s="31" t="s">
        <v>424</v>
      </c>
      <c r="J6" s="33" t="s">
        <v>761</v>
      </c>
      <c r="K6" s="31" t="s">
        <v>719</v>
      </c>
      <c r="L6" s="22"/>
      <c r="M6" s="23"/>
      <c r="N6" s="20"/>
      <c r="O6" s="23"/>
      <c r="P6" s="28" t="s">
        <v>333</v>
      </c>
      <c r="Q6" s="174" t="s">
        <v>710</v>
      </c>
      <c r="R6" s="3" t="s">
        <v>88</v>
      </c>
    </row>
    <row r="7" spans="1:20" ht="69.75" customHeight="1" x14ac:dyDescent="0.25">
      <c r="A7" s="39">
        <v>3</v>
      </c>
      <c r="B7" s="31" t="s">
        <v>760</v>
      </c>
      <c r="C7" s="176" t="s">
        <v>759</v>
      </c>
      <c r="D7" s="175" t="s">
        <v>716</v>
      </c>
      <c r="E7" s="175">
        <v>100047</v>
      </c>
      <c r="F7" s="31" t="s">
        <v>758</v>
      </c>
      <c r="G7" s="177">
        <v>10.95</v>
      </c>
      <c r="H7" s="31">
        <v>100</v>
      </c>
      <c r="I7" s="31" t="s">
        <v>757</v>
      </c>
      <c r="J7" s="33" t="s">
        <v>756</v>
      </c>
      <c r="K7" s="31" t="s">
        <v>755</v>
      </c>
      <c r="L7" s="22"/>
      <c r="M7" s="23"/>
      <c r="N7" s="20"/>
      <c r="O7" s="23"/>
      <c r="P7" s="28" t="s">
        <v>397</v>
      </c>
      <c r="Q7" s="174" t="s">
        <v>710</v>
      </c>
      <c r="R7" s="3" t="s">
        <v>88</v>
      </c>
    </row>
    <row r="8" spans="1:20" ht="70.5" customHeight="1" x14ac:dyDescent="0.25">
      <c r="A8" s="39">
        <v>4</v>
      </c>
      <c r="B8" s="175" t="s">
        <v>754</v>
      </c>
      <c r="C8" s="81" t="s">
        <v>753</v>
      </c>
      <c r="D8" s="175" t="s">
        <v>716</v>
      </c>
      <c r="E8" s="175">
        <v>100047</v>
      </c>
      <c r="F8" s="175" t="s">
        <v>752</v>
      </c>
      <c r="G8" s="33">
        <v>20.010000000000002</v>
      </c>
      <c r="H8" s="31">
        <v>182</v>
      </c>
      <c r="I8" s="31" t="s">
        <v>731</v>
      </c>
      <c r="J8" s="33" t="s">
        <v>725</v>
      </c>
      <c r="K8" s="178" t="s">
        <v>751</v>
      </c>
      <c r="L8" s="22"/>
      <c r="M8" s="23"/>
      <c r="N8" s="20"/>
      <c r="O8" s="23"/>
      <c r="P8" s="29" t="s">
        <v>172</v>
      </c>
      <c r="Q8" s="174" t="s">
        <v>710</v>
      </c>
      <c r="R8" s="3" t="s">
        <v>88</v>
      </c>
    </row>
    <row r="9" spans="1:20" ht="77.25" customHeight="1" x14ac:dyDescent="0.25">
      <c r="A9" s="39">
        <v>5</v>
      </c>
      <c r="B9" s="175" t="s">
        <v>750</v>
      </c>
      <c r="C9" s="81" t="s">
        <v>749</v>
      </c>
      <c r="D9" s="175" t="s">
        <v>716</v>
      </c>
      <c r="E9" s="175">
        <v>100047</v>
      </c>
      <c r="F9" s="175" t="s">
        <v>748</v>
      </c>
      <c r="G9" s="177">
        <v>4.93</v>
      </c>
      <c r="H9" s="31">
        <v>85</v>
      </c>
      <c r="I9" s="31" t="s">
        <v>743</v>
      </c>
      <c r="J9" s="33" t="s">
        <v>747</v>
      </c>
      <c r="K9" s="31" t="s">
        <v>741</v>
      </c>
      <c r="L9" s="22"/>
      <c r="M9" s="23"/>
      <c r="N9" s="20"/>
      <c r="O9" s="23"/>
      <c r="P9" s="28" t="s">
        <v>357</v>
      </c>
      <c r="Q9" s="174" t="s">
        <v>710</v>
      </c>
      <c r="R9" s="3" t="s">
        <v>88</v>
      </c>
    </row>
    <row r="10" spans="1:20" ht="69" customHeight="1" x14ac:dyDescent="0.25">
      <c r="A10" s="39">
        <v>6</v>
      </c>
      <c r="B10" s="175" t="s">
        <v>746</v>
      </c>
      <c r="C10" s="81" t="s">
        <v>745</v>
      </c>
      <c r="D10" s="175" t="s">
        <v>716</v>
      </c>
      <c r="E10" s="175">
        <v>100047</v>
      </c>
      <c r="F10" s="175" t="s">
        <v>744</v>
      </c>
      <c r="G10" s="177">
        <v>5.79</v>
      </c>
      <c r="H10" s="31">
        <v>100</v>
      </c>
      <c r="I10" s="31" t="s">
        <v>743</v>
      </c>
      <c r="J10" s="33" t="s">
        <v>742</v>
      </c>
      <c r="K10" s="31" t="s">
        <v>741</v>
      </c>
      <c r="L10" s="22"/>
      <c r="M10" s="23"/>
      <c r="N10" s="20"/>
      <c r="O10" s="23"/>
      <c r="P10" s="28" t="s">
        <v>357</v>
      </c>
      <c r="Q10" s="174" t="s">
        <v>710</v>
      </c>
      <c r="R10" s="3" t="s">
        <v>88</v>
      </c>
    </row>
    <row r="11" spans="1:20" ht="69.75" customHeight="1" x14ac:dyDescent="0.25">
      <c r="A11" s="39">
        <v>7</v>
      </c>
      <c r="B11" s="175" t="s">
        <v>740</v>
      </c>
      <c r="C11" s="81" t="s">
        <v>739</v>
      </c>
      <c r="D11" s="175" t="s">
        <v>716</v>
      </c>
      <c r="E11" s="175">
        <v>100047</v>
      </c>
      <c r="F11" s="175" t="s">
        <v>738</v>
      </c>
      <c r="G11" s="177">
        <v>5.8</v>
      </c>
      <c r="H11" s="31">
        <v>100</v>
      </c>
      <c r="I11" s="31" t="s">
        <v>737</v>
      </c>
      <c r="J11" s="33" t="s">
        <v>736</v>
      </c>
      <c r="K11" s="31" t="s">
        <v>735</v>
      </c>
      <c r="L11" s="22"/>
      <c r="M11" s="23"/>
      <c r="N11" s="20"/>
      <c r="O11" s="23"/>
      <c r="P11" s="28" t="s">
        <v>357</v>
      </c>
      <c r="Q11" s="174" t="s">
        <v>710</v>
      </c>
      <c r="R11" s="3" t="s">
        <v>88</v>
      </c>
    </row>
    <row r="12" spans="1:20" ht="105.75" customHeight="1" x14ac:dyDescent="0.25">
      <c r="A12" s="39">
        <v>8</v>
      </c>
      <c r="B12" s="175" t="s">
        <v>734</v>
      </c>
      <c r="C12" s="81" t="s">
        <v>733</v>
      </c>
      <c r="D12" s="175" t="s">
        <v>716</v>
      </c>
      <c r="E12" s="175">
        <v>100047</v>
      </c>
      <c r="F12" s="175" t="s">
        <v>732</v>
      </c>
      <c r="G12" s="177">
        <v>15</v>
      </c>
      <c r="H12" s="31">
        <v>144</v>
      </c>
      <c r="I12" s="31" t="s">
        <v>731</v>
      </c>
      <c r="J12" s="33" t="s">
        <v>482</v>
      </c>
      <c r="K12" s="31" t="s">
        <v>730</v>
      </c>
      <c r="L12" s="22"/>
      <c r="M12" s="23"/>
      <c r="N12" s="20"/>
      <c r="O12" s="23"/>
      <c r="P12" s="28" t="s">
        <v>397</v>
      </c>
      <c r="Q12" s="174" t="s">
        <v>710</v>
      </c>
      <c r="R12" s="3" t="s">
        <v>88</v>
      </c>
    </row>
    <row r="13" spans="1:20" ht="63" x14ac:dyDescent="0.25">
      <c r="A13" s="39">
        <v>9</v>
      </c>
      <c r="B13" s="175" t="s">
        <v>729</v>
      </c>
      <c r="C13" s="81" t="s">
        <v>728</v>
      </c>
      <c r="D13" s="175" t="s">
        <v>716</v>
      </c>
      <c r="E13" s="175">
        <v>100047</v>
      </c>
      <c r="F13" s="175" t="s">
        <v>727</v>
      </c>
      <c r="G13" s="177">
        <v>16.8</v>
      </c>
      <c r="H13" s="31">
        <v>162</v>
      </c>
      <c r="I13" s="31" t="s">
        <v>726</v>
      </c>
      <c r="J13" s="33" t="s">
        <v>725</v>
      </c>
      <c r="K13" s="31" t="s">
        <v>724</v>
      </c>
      <c r="L13" s="22"/>
      <c r="M13" s="23"/>
      <c r="N13" s="20"/>
      <c r="O13" s="23"/>
      <c r="P13" s="28" t="s">
        <v>172</v>
      </c>
      <c r="Q13" s="174" t="s">
        <v>710</v>
      </c>
      <c r="R13" s="3" t="s">
        <v>88</v>
      </c>
    </row>
    <row r="14" spans="1:20" ht="67.5" customHeight="1" x14ac:dyDescent="0.25">
      <c r="A14" s="39">
        <v>10</v>
      </c>
      <c r="B14" s="175" t="s">
        <v>723</v>
      </c>
      <c r="C14" s="81" t="s">
        <v>722</v>
      </c>
      <c r="D14" s="175" t="s">
        <v>716</v>
      </c>
      <c r="E14" s="175">
        <v>100047</v>
      </c>
      <c r="F14" s="175" t="s">
        <v>721</v>
      </c>
      <c r="G14" s="177">
        <v>12.61</v>
      </c>
      <c r="H14" s="31">
        <v>144</v>
      </c>
      <c r="I14" s="31" t="s">
        <v>424</v>
      </c>
      <c r="J14" s="33" t="s">
        <v>720</v>
      </c>
      <c r="K14" s="31" t="s">
        <v>719</v>
      </c>
      <c r="L14" s="30"/>
      <c r="M14" s="38"/>
      <c r="N14" s="20"/>
      <c r="O14" s="23"/>
      <c r="P14" s="28" t="s">
        <v>324</v>
      </c>
      <c r="Q14" s="174" t="s">
        <v>710</v>
      </c>
      <c r="R14" s="3" t="s">
        <v>88</v>
      </c>
    </row>
    <row r="15" spans="1:20" ht="72" customHeight="1" x14ac:dyDescent="0.25">
      <c r="A15" s="39">
        <v>11</v>
      </c>
      <c r="B15" s="31" t="s">
        <v>718</v>
      </c>
      <c r="C15" s="176" t="s">
        <v>717</v>
      </c>
      <c r="D15" s="175" t="s">
        <v>716</v>
      </c>
      <c r="E15" s="175">
        <v>100047</v>
      </c>
      <c r="F15" s="31" t="s">
        <v>715</v>
      </c>
      <c r="G15" s="33">
        <v>15.17</v>
      </c>
      <c r="H15" s="31">
        <v>165</v>
      </c>
      <c r="I15" s="31" t="s">
        <v>714</v>
      </c>
      <c r="J15" s="31" t="s">
        <v>713</v>
      </c>
      <c r="K15" s="31" t="s">
        <v>712</v>
      </c>
      <c r="L15" s="30"/>
      <c r="M15" s="29"/>
      <c r="N15" s="20"/>
      <c r="O15" s="23"/>
      <c r="P15" s="28" t="s">
        <v>711</v>
      </c>
      <c r="Q15" s="174" t="s">
        <v>710</v>
      </c>
      <c r="R15" s="3" t="s">
        <v>88</v>
      </c>
    </row>
    <row r="16" spans="1:20" x14ac:dyDescent="0.25">
      <c r="N16" s="8"/>
      <c r="O16" s="8"/>
    </row>
    <row r="17" spans="14:15" x14ac:dyDescent="0.25">
      <c r="N17" s="8"/>
      <c r="O17" s="8"/>
    </row>
    <row r="18" spans="14:15" x14ac:dyDescent="0.25">
      <c r="N18" s="8"/>
      <c r="O18" s="8"/>
    </row>
    <row r="19" spans="14:15" x14ac:dyDescent="0.25">
      <c r="N19" s="8"/>
      <c r="O19" s="8"/>
    </row>
    <row r="20" spans="14:15" x14ac:dyDescent="0.25">
      <c r="N20" s="8"/>
      <c r="O20" s="8"/>
    </row>
    <row r="21" spans="14:15" x14ac:dyDescent="0.25">
      <c r="N21" s="8"/>
      <c r="O21" s="8"/>
    </row>
    <row r="22" spans="14:15" x14ac:dyDescent="0.25">
      <c r="N22" s="8"/>
      <c r="O22" s="8"/>
    </row>
    <row r="23" spans="14:15" x14ac:dyDescent="0.25">
      <c r="N23" s="8"/>
      <c r="O23" s="8"/>
    </row>
    <row r="24" spans="14:15" x14ac:dyDescent="0.25">
      <c r="N24" s="8"/>
      <c r="O24" s="8"/>
    </row>
    <row r="25" spans="14:15" x14ac:dyDescent="0.25">
      <c r="N25" s="8"/>
      <c r="O25" s="8"/>
    </row>
    <row r="26" spans="14:15" x14ac:dyDescent="0.25">
      <c r="N26" s="8"/>
      <c r="O26" s="8"/>
    </row>
    <row r="27" spans="14:15" x14ac:dyDescent="0.25">
      <c r="N27" s="8"/>
      <c r="O27" s="8"/>
    </row>
    <row r="28" spans="14:15" x14ac:dyDescent="0.25">
      <c r="N28" s="8"/>
      <c r="O28" s="8"/>
    </row>
    <row r="29" spans="14:15" x14ac:dyDescent="0.25">
      <c r="N29" s="8"/>
      <c r="O29" s="8"/>
    </row>
    <row r="30" spans="14:15" x14ac:dyDescent="0.25">
      <c r="N30" s="8"/>
      <c r="O30" s="8"/>
    </row>
    <row r="31" spans="14:15" x14ac:dyDescent="0.25">
      <c r="N31" s="8"/>
      <c r="O31" s="8"/>
    </row>
    <row r="32" spans="14:15"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sheetData>
  <mergeCells count="10">
    <mergeCell ref="A3:C3"/>
    <mergeCell ref="I3:J3"/>
    <mergeCell ref="K3:L3"/>
    <mergeCell ref="A1:C1"/>
    <mergeCell ref="D1:E1"/>
    <mergeCell ref="I1:J1"/>
    <mergeCell ref="K1:L1"/>
    <mergeCell ref="A2:D2"/>
    <mergeCell ref="I2:J2"/>
    <mergeCell ref="K2:L2"/>
  </mergeCells>
  <hyperlinks>
    <hyperlink ref="T5" r:id="rId1"/>
  </hyperlinks>
  <printOptions gridLines="1"/>
  <pageMargins left="0.25" right="0.25" top="0.75" bottom="0.75" header="0.3" footer="0.3"/>
  <pageSetup scale="43" fitToHeight="0" orientation="landscape" horizontalDpi="4294967295" verticalDpi="4294967295"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0"/>
  <sheetViews>
    <sheetView view="pageLayout" topLeftCell="A15" zoomScale="70" zoomScaleNormal="100" zoomScalePageLayoutView="70" workbookViewId="0">
      <selection sqref="A1:R18"/>
    </sheetView>
  </sheetViews>
  <sheetFormatPr defaultColWidth="9.140625" defaultRowHeight="15.75" x14ac:dyDescent="0.25"/>
  <cols>
    <col min="1" max="1" width="11.140625" style="225" customWidth="1"/>
    <col min="2" max="2" width="21.85546875" style="225" customWidth="1"/>
    <col min="3" max="3" width="55.28515625" style="6" customWidth="1"/>
    <col min="4" max="4" width="17.140625" style="6" customWidth="1"/>
    <col min="5" max="5" width="13.7109375" style="225" customWidth="1"/>
    <col min="6" max="6" width="13.85546875" style="225" customWidth="1"/>
    <col min="7" max="7" width="11.28515625" style="225" customWidth="1"/>
    <col min="8" max="8" width="11.7109375" style="225" customWidth="1"/>
    <col min="9" max="9" width="10" style="225" customWidth="1"/>
    <col min="10" max="10" width="12.140625" style="225" customWidth="1"/>
    <col min="11" max="11" width="13.7109375" style="225"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17" style="6" customWidth="1"/>
    <col min="18" max="18" width="13.28515625" style="6" customWidth="1"/>
    <col min="19" max="19" width="11.140625" style="297" hidden="1" customWidth="1"/>
    <col min="20" max="16384" width="9.140625" style="225"/>
  </cols>
  <sheetData>
    <row r="1" spans="1:19" ht="15.6" customHeight="1" x14ac:dyDescent="0.25">
      <c r="A1" s="362" t="s">
        <v>164</v>
      </c>
      <c r="B1" s="362"/>
      <c r="C1" s="362"/>
      <c r="D1" s="362"/>
      <c r="E1" s="362"/>
      <c r="I1" s="363" t="s">
        <v>8</v>
      </c>
      <c r="J1" s="363"/>
      <c r="K1" s="366" t="s">
        <v>496</v>
      </c>
      <c r="L1" s="366"/>
      <c r="R1" s="3"/>
    </row>
    <row r="2" spans="1:19" x14ac:dyDescent="0.25">
      <c r="A2" s="362"/>
      <c r="B2" s="362"/>
      <c r="C2" s="362"/>
      <c r="D2" s="362"/>
      <c r="I2" s="363" t="s">
        <v>10</v>
      </c>
      <c r="J2" s="363"/>
      <c r="K2" s="365"/>
      <c r="L2" s="365"/>
      <c r="R2" s="3"/>
    </row>
    <row r="3" spans="1:19" x14ac:dyDescent="0.25">
      <c r="A3" s="362" t="s">
        <v>14</v>
      </c>
      <c r="B3" s="362"/>
      <c r="C3" s="362"/>
      <c r="I3" s="363" t="s">
        <v>9</v>
      </c>
      <c r="J3" s="363"/>
      <c r="K3" s="364"/>
      <c r="L3" s="365"/>
      <c r="R3" s="3"/>
    </row>
    <row r="4" spans="1:19" s="5" customFormat="1" ht="78.75" x14ac:dyDescent="0.25">
      <c r="A4" s="42" t="s">
        <v>11</v>
      </c>
      <c r="B4" s="3" t="s">
        <v>12</v>
      </c>
      <c r="C4" s="3" t="s">
        <v>1</v>
      </c>
      <c r="D4" s="3" t="s">
        <v>5</v>
      </c>
      <c r="E4" s="3" t="s">
        <v>6</v>
      </c>
      <c r="F4" s="3" t="s">
        <v>0</v>
      </c>
      <c r="G4" s="3" t="s">
        <v>13</v>
      </c>
      <c r="H4" s="3" t="s">
        <v>7</v>
      </c>
      <c r="I4" s="3" t="s">
        <v>2</v>
      </c>
      <c r="J4" s="3" t="s">
        <v>4</v>
      </c>
      <c r="K4" s="3" t="s">
        <v>3</v>
      </c>
      <c r="L4" s="9" t="s">
        <v>17</v>
      </c>
      <c r="M4" s="4" t="s">
        <v>145</v>
      </c>
      <c r="N4" s="4" t="s">
        <v>18</v>
      </c>
      <c r="O4" s="4" t="s">
        <v>22</v>
      </c>
      <c r="P4" s="4" t="s">
        <v>16</v>
      </c>
      <c r="Q4" s="102" t="s">
        <v>15</v>
      </c>
      <c r="R4" s="3" t="s">
        <v>231</v>
      </c>
      <c r="S4" s="298"/>
    </row>
    <row r="5" spans="1:19" ht="159" customHeight="1" x14ac:dyDescent="0.25">
      <c r="A5" s="39">
        <v>1</v>
      </c>
      <c r="B5" s="81" t="s">
        <v>542</v>
      </c>
      <c r="C5" s="142" t="s">
        <v>531</v>
      </c>
      <c r="D5" s="76" t="s">
        <v>496</v>
      </c>
      <c r="E5" s="137">
        <v>110149</v>
      </c>
      <c r="F5" s="138" t="s">
        <v>541</v>
      </c>
      <c r="G5" s="137">
        <v>28.2</v>
      </c>
      <c r="H5" s="137">
        <v>96</v>
      </c>
      <c r="I5" s="138" t="s">
        <v>494</v>
      </c>
      <c r="J5" s="137" t="s">
        <v>493</v>
      </c>
      <c r="K5" s="137" t="s">
        <v>492</v>
      </c>
      <c r="L5" s="136">
        <v>0.4224</v>
      </c>
      <c r="M5" s="135"/>
      <c r="N5" s="20">
        <f t="shared" ref="N5:N17" si="0">M5/H5</f>
        <v>0</v>
      </c>
      <c r="O5" s="23"/>
      <c r="P5" s="134" t="s">
        <v>491</v>
      </c>
      <c r="Q5" s="133" t="s">
        <v>490</v>
      </c>
      <c r="R5" s="101">
        <f>S5/H5</f>
        <v>5156.25</v>
      </c>
      <c r="S5" s="297">
        <v>495000</v>
      </c>
    </row>
    <row r="6" spans="1:19" ht="157.5" customHeight="1" x14ac:dyDescent="0.25">
      <c r="A6" s="39">
        <v>2</v>
      </c>
      <c r="B6" s="81" t="s">
        <v>540</v>
      </c>
      <c r="C6" s="142" t="s">
        <v>531</v>
      </c>
      <c r="D6" s="76" t="s">
        <v>496</v>
      </c>
      <c r="E6" s="137">
        <v>110149</v>
      </c>
      <c r="F6" s="138" t="s">
        <v>539</v>
      </c>
      <c r="G6" s="137">
        <v>23.5</v>
      </c>
      <c r="H6" s="137">
        <v>96</v>
      </c>
      <c r="I6" s="138" t="s">
        <v>494</v>
      </c>
      <c r="J6" s="137" t="s">
        <v>493</v>
      </c>
      <c r="K6" s="137" t="s">
        <v>492</v>
      </c>
      <c r="L6" s="136">
        <v>0.4224</v>
      </c>
      <c r="M6" s="135"/>
      <c r="N6" s="20">
        <f t="shared" si="0"/>
        <v>0</v>
      </c>
      <c r="O6" s="23"/>
      <c r="P6" s="134" t="s">
        <v>491</v>
      </c>
      <c r="Q6" s="133" t="s">
        <v>490</v>
      </c>
      <c r="R6" s="3" t="s">
        <v>517</v>
      </c>
    </row>
    <row r="7" spans="1:19" ht="159" customHeight="1" x14ac:dyDescent="0.25">
      <c r="A7" s="39">
        <v>3</v>
      </c>
      <c r="B7" s="81" t="s">
        <v>538</v>
      </c>
      <c r="C7" s="142" t="s">
        <v>531</v>
      </c>
      <c r="D7" s="76" t="s">
        <v>496</v>
      </c>
      <c r="E7" s="137">
        <v>110149</v>
      </c>
      <c r="F7" s="138" t="s">
        <v>537</v>
      </c>
      <c r="G7" s="137">
        <v>23.5</v>
      </c>
      <c r="H7" s="137">
        <v>96</v>
      </c>
      <c r="I7" s="138" t="s">
        <v>494</v>
      </c>
      <c r="J7" s="137" t="s">
        <v>493</v>
      </c>
      <c r="K7" s="137" t="s">
        <v>492</v>
      </c>
      <c r="L7" s="136">
        <v>0.4224</v>
      </c>
      <c r="M7" s="135"/>
      <c r="N7" s="20">
        <f t="shared" si="0"/>
        <v>0</v>
      </c>
      <c r="O7" s="23"/>
      <c r="P7" s="134" t="s">
        <v>491</v>
      </c>
      <c r="Q7" s="133" t="s">
        <v>490</v>
      </c>
      <c r="R7" s="3" t="s">
        <v>517</v>
      </c>
    </row>
    <row r="8" spans="1:19" ht="164.25" customHeight="1" x14ac:dyDescent="0.25">
      <c r="A8" s="39">
        <v>4</v>
      </c>
      <c r="B8" s="81" t="s">
        <v>536</v>
      </c>
      <c r="C8" s="142" t="s">
        <v>531</v>
      </c>
      <c r="D8" s="76" t="s">
        <v>496</v>
      </c>
      <c r="E8" s="137">
        <v>110149</v>
      </c>
      <c r="F8" s="138" t="s">
        <v>535</v>
      </c>
      <c r="G8" s="137">
        <v>23.5</v>
      </c>
      <c r="H8" s="137">
        <v>96</v>
      </c>
      <c r="I8" s="138" t="s">
        <v>494</v>
      </c>
      <c r="J8" s="137" t="s">
        <v>493</v>
      </c>
      <c r="K8" s="137" t="s">
        <v>492</v>
      </c>
      <c r="L8" s="136">
        <v>0.4224</v>
      </c>
      <c r="M8" s="135"/>
      <c r="N8" s="20">
        <f t="shared" si="0"/>
        <v>0</v>
      </c>
      <c r="O8" s="23"/>
      <c r="P8" s="134" t="s">
        <v>491</v>
      </c>
      <c r="Q8" s="133" t="s">
        <v>490</v>
      </c>
      <c r="R8" s="3" t="s">
        <v>517</v>
      </c>
    </row>
    <row r="9" spans="1:19" ht="159" customHeight="1" x14ac:dyDescent="0.25">
      <c r="A9" s="39">
        <v>5</v>
      </c>
      <c r="B9" s="81" t="s">
        <v>534</v>
      </c>
      <c r="C9" s="142" t="s">
        <v>531</v>
      </c>
      <c r="D9" s="76" t="s">
        <v>496</v>
      </c>
      <c r="E9" s="137">
        <v>110149</v>
      </c>
      <c r="F9" s="138" t="s">
        <v>533</v>
      </c>
      <c r="G9" s="137">
        <v>23.5</v>
      </c>
      <c r="H9" s="137">
        <v>96</v>
      </c>
      <c r="I9" s="138" t="s">
        <v>494</v>
      </c>
      <c r="J9" s="137" t="s">
        <v>493</v>
      </c>
      <c r="K9" s="137" t="s">
        <v>492</v>
      </c>
      <c r="L9" s="136">
        <v>0.4224</v>
      </c>
      <c r="M9" s="135"/>
      <c r="N9" s="20">
        <f t="shared" si="0"/>
        <v>0</v>
      </c>
      <c r="O9" s="23"/>
      <c r="P9" s="134" t="s">
        <v>491</v>
      </c>
      <c r="Q9" s="133" t="s">
        <v>490</v>
      </c>
      <c r="R9" s="3" t="s">
        <v>517</v>
      </c>
    </row>
    <row r="10" spans="1:19" ht="163.5" customHeight="1" x14ac:dyDescent="0.25">
      <c r="A10" s="39">
        <v>6</v>
      </c>
      <c r="B10" s="81" t="s">
        <v>532</v>
      </c>
      <c r="C10" s="142" t="s">
        <v>531</v>
      </c>
      <c r="D10" s="76" t="s">
        <v>496</v>
      </c>
      <c r="E10" s="137">
        <v>110149</v>
      </c>
      <c r="F10" s="138" t="s">
        <v>530</v>
      </c>
      <c r="G10" s="137">
        <v>23.5</v>
      </c>
      <c r="H10" s="137">
        <v>96</v>
      </c>
      <c r="I10" s="138" t="s">
        <v>494</v>
      </c>
      <c r="J10" s="137" t="s">
        <v>493</v>
      </c>
      <c r="K10" s="137" t="s">
        <v>492</v>
      </c>
      <c r="L10" s="136">
        <v>0.4224</v>
      </c>
      <c r="M10" s="135"/>
      <c r="N10" s="20">
        <f t="shared" si="0"/>
        <v>0</v>
      </c>
      <c r="O10" s="23"/>
      <c r="P10" s="134" t="s">
        <v>491</v>
      </c>
      <c r="Q10" s="133" t="s">
        <v>490</v>
      </c>
      <c r="R10" s="3" t="s">
        <v>517</v>
      </c>
    </row>
    <row r="11" spans="1:19" ht="127.5" customHeight="1" x14ac:dyDescent="0.25">
      <c r="A11" s="39">
        <v>7</v>
      </c>
      <c r="B11" s="81" t="s">
        <v>529</v>
      </c>
      <c r="C11" s="142" t="s">
        <v>528</v>
      </c>
      <c r="D11" s="76" t="s">
        <v>496</v>
      </c>
      <c r="E11" s="137">
        <v>110149</v>
      </c>
      <c r="F11" s="138" t="s">
        <v>527</v>
      </c>
      <c r="G11" s="137">
        <v>24.8</v>
      </c>
      <c r="H11" s="137">
        <v>96</v>
      </c>
      <c r="I11" s="138" t="s">
        <v>519</v>
      </c>
      <c r="J11" s="137" t="s">
        <v>518</v>
      </c>
      <c r="K11" s="137" t="s">
        <v>492</v>
      </c>
      <c r="L11" s="136">
        <v>0.4224</v>
      </c>
      <c r="M11" s="135"/>
      <c r="N11" s="20">
        <f t="shared" si="0"/>
        <v>0</v>
      </c>
      <c r="O11" s="23"/>
      <c r="P11" s="134" t="s">
        <v>491</v>
      </c>
      <c r="Q11" s="133" t="s">
        <v>490</v>
      </c>
      <c r="R11" s="3" t="s">
        <v>517</v>
      </c>
      <c r="S11" s="297" t="s">
        <v>526</v>
      </c>
    </row>
    <row r="12" spans="1:19" ht="124.5" customHeight="1" x14ac:dyDescent="0.25">
      <c r="A12" s="39">
        <v>8</v>
      </c>
      <c r="B12" s="81" t="s">
        <v>525</v>
      </c>
      <c r="C12" s="142" t="s">
        <v>524</v>
      </c>
      <c r="D12" s="76" t="s">
        <v>496</v>
      </c>
      <c r="E12" s="137">
        <v>110149</v>
      </c>
      <c r="F12" s="138" t="s">
        <v>523</v>
      </c>
      <c r="G12" s="137">
        <v>24.8</v>
      </c>
      <c r="H12" s="137">
        <v>96</v>
      </c>
      <c r="I12" s="138" t="s">
        <v>519</v>
      </c>
      <c r="J12" s="137" t="s">
        <v>518</v>
      </c>
      <c r="K12" s="137" t="s">
        <v>492</v>
      </c>
      <c r="L12" s="136">
        <v>0.4224</v>
      </c>
      <c r="M12" s="135"/>
      <c r="N12" s="20">
        <f t="shared" si="0"/>
        <v>0</v>
      </c>
      <c r="O12" s="23"/>
      <c r="P12" s="134" t="s">
        <v>491</v>
      </c>
      <c r="Q12" s="133" t="s">
        <v>490</v>
      </c>
      <c r="R12" s="3" t="s">
        <v>517</v>
      </c>
    </row>
    <row r="13" spans="1:19" ht="123" customHeight="1" x14ac:dyDescent="0.25">
      <c r="A13" s="39">
        <v>9</v>
      </c>
      <c r="B13" s="81" t="s">
        <v>522</v>
      </c>
      <c r="C13" s="142" t="s">
        <v>521</v>
      </c>
      <c r="D13" s="76" t="s">
        <v>496</v>
      </c>
      <c r="E13" s="137">
        <v>110149</v>
      </c>
      <c r="F13" s="138" t="s">
        <v>520</v>
      </c>
      <c r="G13" s="137">
        <v>24.8</v>
      </c>
      <c r="H13" s="137">
        <v>96</v>
      </c>
      <c r="I13" s="138" t="s">
        <v>519</v>
      </c>
      <c r="J13" s="137" t="s">
        <v>518</v>
      </c>
      <c r="K13" s="137" t="s">
        <v>492</v>
      </c>
      <c r="L13" s="136">
        <v>0.4224</v>
      </c>
      <c r="M13" s="135"/>
      <c r="N13" s="20">
        <f t="shared" si="0"/>
        <v>0</v>
      </c>
      <c r="O13" s="23"/>
      <c r="P13" s="134" t="s">
        <v>491</v>
      </c>
      <c r="Q13" s="133" t="s">
        <v>490</v>
      </c>
      <c r="R13" s="3" t="s">
        <v>517</v>
      </c>
    </row>
    <row r="14" spans="1:19" ht="141" customHeight="1" x14ac:dyDescent="0.3">
      <c r="A14" s="39">
        <v>10</v>
      </c>
      <c r="B14" s="139" t="s">
        <v>516</v>
      </c>
      <c r="C14" s="142" t="s">
        <v>515</v>
      </c>
      <c r="D14" s="76" t="s">
        <v>496</v>
      </c>
      <c r="E14" s="137">
        <v>100220</v>
      </c>
      <c r="F14" s="138">
        <v>1740</v>
      </c>
      <c r="G14" s="137">
        <v>10</v>
      </c>
      <c r="H14" s="137">
        <v>72</v>
      </c>
      <c r="I14" s="138" t="s">
        <v>494</v>
      </c>
      <c r="J14" s="137" t="s">
        <v>514</v>
      </c>
      <c r="K14" s="137" t="s">
        <v>492</v>
      </c>
      <c r="L14" s="256">
        <v>0.85919999999999996</v>
      </c>
      <c r="M14" s="257"/>
      <c r="N14" s="20">
        <f t="shared" si="0"/>
        <v>0</v>
      </c>
      <c r="O14" s="23"/>
      <c r="P14" s="134" t="s">
        <v>513</v>
      </c>
      <c r="Q14" s="133" t="s">
        <v>490</v>
      </c>
      <c r="R14" s="3">
        <f>S14/H14</f>
        <v>5000</v>
      </c>
      <c r="S14" s="297">
        <v>360000</v>
      </c>
    </row>
    <row r="15" spans="1:19" ht="92.25" customHeight="1" x14ac:dyDescent="0.3">
      <c r="A15" s="39">
        <v>11</v>
      </c>
      <c r="B15" s="139" t="s">
        <v>512</v>
      </c>
      <c r="C15" s="142" t="s">
        <v>511</v>
      </c>
      <c r="D15" s="76" t="s">
        <v>496</v>
      </c>
      <c r="E15" s="139">
        <v>100237</v>
      </c>
      <c r="F15" s="141" t="s">
        <v>510</v>
      </c>
      <c r="G15" s="139">
        <v>4.79</v>
      </c>
      <c r="H15" s="139">
        <v>120</v>
      </c>
      <c r="I15" s="139" t="s">
        <v>509</v>
      </c>
      <c r="J15" s="137" t="s">
        <v>508</v>
      </c>
      <c r="K15" s="139" t="s">
        <v>507</v>
      </c>
      <c r="L15" s="256">
        <v>0.82599999999999996</v>
      </c>
      <c r="M15" s="258"/>
      <c r="N15" s="20">
        <f t="shared" si="0"/>
        <v>0</v>
      </c>
      <c r="O15" s="23"/>
      <c r="P15" s="140" t="s">
        <v>506</v>
      </c>
      <c r="Q15" s="132" t="s">
        <v>505</v>
      </c>
      <c r="R15" s="3">
        <f>S15/H15</f>
        <v>5000</v>
      </c>
      <c r="S15" s="297">
        <v>600000</v>
      </c>
    </row>
    <row r="16" spans="1:19" ht="120.75" customHeight="1" x14ac:dyDescent="0.25">
      <c r="A16" s="35">
        <v>12</v>
      </c>
      <c r="B16" s="31" t="s">
        <v>504</v>
      </c>
      <c r="C16" s="259" t="s">
        <v>1057</v>
      </c>
      <c r="D16" s="31" t="s">
        <v>496</v>
      </c>
      <c r="E16" s="27">
        <v>110244</v>
      </c>
      <c r="F16" s="31" t="s">
        <v>503</v>
      </c>
      <c r="G16" s="33">
        <v>22.5</v>
      </c>
      <c r="H16" s="31">
        <v>360</v>
      </c>
      <c r="I16" s="31" t="s">
        <v>418</v>
      </c>
      <c r="J16" s="31" t="s">
        <v>502</v>
      </c>
      <c r="K16" s="31" t="s">
        <v>501</v>
      </c>
      <c r="L16" s="30">
        <v>1.6162000000000001</v>
      </c>
      <c r="M16" s="29"/>
      <c r="N16" s="20">
        <f t="shared" si="0"/>
        <v>0</v>
      </c>
      <c r="O16" s="23"/>
      <c r="P16" s="74" t="s">
        <v>500</v>
      </c>
      <c r="Q16" s="132" t="s">
        <v>499</v>
      </c>
      <c r="R16" s="3" t="s">
        <v>88</v>
      </c>
    </row>
    <row r="17" spans="1:18" ht="114" customHeight="1" x14ac:dyDescent="0.25">
      <c r="A17" s="39">
        <v>13</v>
      </c>
      <c r="B17" s="81" t="s">
        <v>498</v>
      </c>
      <c r="C17" s="139" t="s">
        <v>497</v>
      </c>
      <c r="D17" s="76" t="s">
        <v>496</v>
      </c>
      <c r="E17" s="137">
        <v>110149</v>
      </c>
      <c r="F17" s="138" t="s">
        <v>495</v>
      </c>
      <c r="G17" s="137">
        <v>23.5</v>
      </c>
      <c r="H17" s="137">
        <v>96</v>
      </c>
      <c r="I17" s="138" t="s">
        <v>494</v>
      </c>
      <c r="J17" s="137" t="s">
        <v>493</v>
      </c>
      <c r="K17" s="137" t="s">
        <v>492</v>
      </c>
      <c r="L17" s="278">
        <v>0.4224</v>
      </c>
      <c r="M17" s="135"/>
      <c r="N17" s="20">
        <f t="shared" si="0"/>
        <v>0</v>
      </c>
      <c r="O17" s="23"/>
      <c r="P17" s="134" t="s">
        <v>491</v>
      </c>
      <c r="Q17" s="133" t="s">
        <v>490</v>
      </c>
      <c r="R17" s="3" t="s">
        <v>88</v>
      </c>
    </row>
    <row r="18" spans="1:18" x14ac:dyDescent="0.25">
      <c r="A18" s="252"/>
      <c r="B18" s="80"/>
      <c r="C18" s="277"/>
      <c r="D18" s="80"/>
      <c r="E18" s="68"/>
      <c r="F18" s="80"/>
      <c r="G18" s="253"/>
      <c r="H18" s="80"/>
      <c r="I18" s="80"/>
      <c r="J18" s="80"/>
      <c r="K18" s="80"/>
      <c r="L18" s="250"/>
      <c r="M18" s="71"/>
      <c r="N18" s="249"/>
      <c r="O18" s="248"/>
      <c r="P18" s="254"/>
      <c r="Q18" s="68"/>
    </row>
    <row r="19" spans="1:18" x14ac:dyDescent="0.25">
      <c r="A19" s="252"/>
      <c r="B19" s="80"/>
      <c r="C19" s="263"/>
      <c r="D19" s="80"/>
      <c r="E19" s="68"/>
      <c r="F19" s="80"/>
      <c r="G19" s="253"/>
      <c r="H19" s="80"/>
      <c r="I19" s="80"/>
      <c r="J19" s="80"/>
      <c r="K19" s="80"/>
      <c r="L19" s="250"/>
      <c r="M19" s="71"/>
      <c r="N19" s="249"/>
      <c r="O19" s="248"/>
      <c r="P19" s="254"/>
      <c r="Q19" s="68"/>
    </row>
    <row r="20" spans="1:18" x14ac:dyDescent="0.25">
      <c r="A20" s="252"/>
      <c r="B20" s="80"/>
      <c r="C20" s="263"/>
      <c r="D20" s="80"/>
      <c r="E20" s="68"/>
      <c r="F20" s="80"/>
      <c r="G20" s="253"/>
      <c r="H20" s="80"/>
      <c r="I20" s="80"/>
      <c r="J20" s="80"/>
      <c r="K20" s="80"/>
      <c r="L20" s="250"/>
      <c r="M20" s="71"/>
      <c r="N20" s="249"/>
      <c r="O20" s="248"/>
      <c r="P20" s="254"/>
      <c r="Q20" s="68"/>
    </row>
    <row r="21" spans="1:18" x14ac:dyDescent="0.25">
      <c r="A21" s="252"/>
      <c r="B21" s="80"/>
      <c r="C21" s="263"/>
      <c r="D21" s="80"/>
      <c r="E21" s="68"/>
      <c r="F21" s="80"/>
      <c r="G21" s="253"/>
      <c r="H21" s="80"/>
      <c r="I21" s="80"/>
      <c r="J21" s="80"/>
      <c r="K21" s="80"/>
      <c r="L21" s="250"/>
      <c r="M21" s="71"/>
      <c r="N21" s="249"/>
      <c r="O21" s="248"/>
      <c r="P21" s="254"/>
      <c r="Q21" s="68"/>
    </row>
    <row r="22" spans="1:18" x14ac:dyDescent="0.25">
      <c r="A22" s="252"/>
      <c r="B22" s="80"/>
      <c r="C22" s="263"/>
      <c r="D22" s="80"/>
      <c r="E22" s="68"/>
      <c r="F22" s="80"/>
      <c r="G22" s="253"/>
      <c r="H22" s="80"/>
      <c r="I22" s="80"/>
      <c r="J22" s="80"/>
      <c r="K22" s="80"/>
      <c r="L22" s="250"/>
      <c r="M22" s="71"/>
      <c r="N22" s="249"/>
      <c r="O22" s="248"/>
      <c r="P22" s="254"/>
      <c r="Q22" s="68"/>
    </row>
    <row r="23" spans="1:18" x14ac:dyDescent="0.25">
      <c r="A23" s="252"/>
      <c r="B23" s="80"/>
      <c r="C23" s="263"/>
      <c r="D23" s="80"/>
      <c r="E23" s="68"/>
      <c r="F23" s="80"/>
      <c r="G23" s="253"/>
      <c r="H23" s="80"/>
      <c r="I23" s="80"/>
      <c r="J23" s="80"/>
      <c r="K23" s="80"/>
      <c r="L23" s="250"/>
      <c r="M23" s="71"/>
      <c r="N23" s="249"/>
      <c r="O23" s="248"/>
      <c r="P23" s="254"/>
      <c r="Q23" s="68"/>
    </row>
    <row r="24" spans="1:18" x14ac:dyDescent="0.25">
      <c r="A24" s="252"/>
      <c r="B24" s="80"/>
      <c r="C24" s="263"/>
      <c r="D24" s="80"/>
      <c r="E24" s="68"/>
      <c r="F24" s="80"/>
      <c r="G24" s="253"/>
      <c r="H24" s="80"/>
      <c r="I24" s="80"/>
      <c r="J24" s="80"/>
      <c r="K24" s="80"/>
      <c r="L24" s="250"/>
      <c r="M24" s="71"/>
      <c r="N24" s="249"/>
      <c r="O24" s="248"/>
      <c r="P24" s="254"/>
      <c r="Q24" s="68"/>
    </row>
    <row r="25" spans="1:18" x14ac:dyDescent="0.25">
      <c r="A25" s="252"/>
      <c r="B25" s="80"/>
      <c r="C25" s="263"/>
      <c r="D25" s="80"/>
      <c r="E25" s="68"/>
      <c r="F25" s="80"/>
      <c r="G25" s="253"/>
      <c r="H25" s="80"/>
      <c r="I25" s="80"/>
      <c r="J25" s="80"/>
      <c r="K25" s="80"/>
      <c r="L25" s="250"/>
      <c r="M25" s="71"/>
      <c r="N25" s="249"/>
      <c r="O25" s="248"/>
      <c r="P25" s="254"/>
      <c r="Q25" s="68"/>
    </row>
    <row r="26" spans="1:18" x14ac:dyDescent="0.25">
      <c r="A26" s="252"/>
      <c r="B26" s="80"/>
      <c r="C26" s="263"/>
      <c r="D26" s="80"/>
      <c r="E26" s="68"/>
      <c r="F26" s="80"/>
      <c r="G26" s="253"/>
      <c r="H26" s="80"/>
      <c r="I26" s="80"/>
      <c r="J26" s="80"/>
      <c r="K26" s="80"/>
      <c r="L26" s="250"/>
      <c r="M26" s="71"/>
      <c r="N26" s="249"/>
      <c r="O26" s="248"/>
      <c r="P26" s="254"/>
      <c r="Q26" s="68"/>
    </row>
    <row r="27" spans="1:18" x14ac:dyDescent="0.25">
      <c r="A27" s="252"/>
      <c r="B27" s="80"/>
      <c r="C27" s="263"/>
      <c r="D27" s="80"/>
      <c r="E27" s="68"/>
      <c r="F27" s="80"/>
      <c r="G27" s="253"/>
      <c r="H27" s="80"/>
      <c r="I27" s="80"/>
      <c r="J27" s="80"/>
      <c r="K27" s="80"/>
      <c r="L27" s="250"/>
      <c r="M27" s="71"/>
      <c r="N27" s="249"/>
      <c r="O27" s="248"/>
      <c r="P27" s="254"/>
      <c r="Q27" s="68"/>
    </row>
    <row r="28" spans="1:18" x14ac:dyDescent="0.25">
      <c r="A28" s="252"/>
      <c r="B28" s="80"/>
      <c r="C28" s="264"/>
      <c r="D28" s="68"/>
      <c r="E28" s="68"/>
      <c r="F28" s="260"/>
      <c r="G28" s="261"/>
      <c r="H28" s="260"/>
      <c r="I28" s="260"/>
      <c r="J28" s="260"/>
      <c r="K28" s="68"/>
      <c r="L28" s="250"/>
      <c r="M28" s="71"/>
      <c r="N28" s="249"/>
      <c r="O28" s="248"/>
      <c r="P28" s="254"/>
      <c r="Q28" s="68"/>
    </row>
    <row r="29" spans="1:18" x14ac:dyDescent="0.25">
      <c r="A29" s="252"/>
      <c r="B29" s="80"/>
      <c r="C29" s="263"/>
      <c r="D29" s="80"/>
      <c r="E29" s="68"/>
      <c r="F29" s="80"/>
      <c r="G29" s="253"/>
      <c r="H29" s="80"/>
      <c r="I29" s="80"/>
      <c r="J29" s="80"/>
      <c r="K29" s="80"/>
      <c r="L29" s="250"/>
      <c r="M29" s="71"/>
      <c r="N29" s="249"/>
      <c r="O29" s="248"/>
      <c r="P29" s="254"/>
      <c r="Q29" s="68"/>
    </row>
    <row r="30" spans="1:18" x14ac:dyDescent="0.25">
      <c r="A30" s="252"/>
      <c r="B30" s="80"/>
      <c r="C30" s="263"/>
      <c r="D30" s="80"/>
      <c r="E30" s="68"/>
      <c r="F30" s="80"/>
      <c r="G30" s="253"/>
      <c r="H30" s="80"/>
      <c r="I30" s="80"/>
      <c r="J30" s="80"/>
      <c r="K30" s="80"/>
      <c r="L30" s="250"/>
      <c r="M30" s="71"/>
      <c r="N30" s="249"/>
      <c r="O30" s="248"/>
      <c r="P30" s="254"/>
      <c r="Q30" s="68"/>
    </row>
    <row r="31" spans="1:18" x14ac:dyDescent="0.25">
      <c r="A31" s="252"/>
      <c r="B31" s="80"/>
      <c r="C31" s="263"/>
      <c r="D31" s="80"/>
      <c r="E31" s="68"/>
      <c r="F31" s="80"/>
      <c r="G31" s="253"/>
      <c r="H31" s="80"/>
      <c r="I31" s="260"/>
      <c r="J31" s="260"/>
      <c r="K31" s="80"/>
      <c r="L31" s="250"/>
      <c r="M31" s="71"/>
      <c r="N31" s="249"/>
      <c r="O31" s="248"/>
      <c r="P31" s="254"/>
      <c r="Q31" s="68"/>
    </row>
    <row r="32" spans="1:18" x14ac:dyDescent="0.25">
      <c r="A32" s="255"/>
      <c r="B32" s="255"/>
      <c r="E32" s="255"/>
      <c r="F32" s="255"/>
      <c r="G32" s="255"/>
      <c r="H32" s="255"/>
      <c r="I32" s="255"/>
      <c r="J32" s="255"/>
      <c r="K32" s="255"/>
      <c r="N32" s="8"/>
      <c r="O32" s="8"/>
    </row>
    <row r="33" spans="1:15" x14ac:dyDescent="0.25">
      <c r="A33" s="255"/>
      <c r="B33" s="255"/>
      <c r="E33" s="255"/>
      <c r="F33" s="255"/>
      <c r="G33" s="255"/>
      <c r="H33" s="255"/>
      <c r="I33" s="255"/>
      <c r="J33" s="255"/>
      <c r="K33" s="255"/>
      <c r="N33" s="8"/>
      <c r="O33" s="8"/>
    </row>
    <row r="34" spans="1:15" x14ac:dyDescent="0.25">
      <c r="A34" s="255"/>
      <c r="B34" s="255"/>
      <c r="E34" s="255"/>
      <c r="F34" s="255"/>
      <c r="G34" s="255"/>
      <c r="H34" s="255"/>
      <c r="I34" s="255"/>
      <c r="J34" s="255"/>
      <c r="K34" s="255"/>
      <c r="N34" s="8"/>
      <c r="O34" s="8"/>
    </row>
    <row r="35" spans="1:15" x14ac:dyDescent="0.25">
      <c r="N35" s="8"/>
      <c r="O35" s="8"/>
    </row>
    <row r="36" spans="1:15" x14ac:dyDescent="0.25">
      <c r="N36" s="8"/>
      <c r="O36" s="8"/>
    </row>
    <row r="37" spans="1:15" x14ac:dyDescent="0.25">
      <c r="N37" s="8"/>
      <c r="O37" s="8"/>
    </row>
    <row r="38" spans="1:15" x14ac:dyDescent="0.25">
      <c r="N38" s="8"/>
      <c r="O38" s="8"/>
    </row>
    <row r="39" spans="1:15" x14ac:dyDescent="0.25">
      <c r="N39" s="8"/>
      <c r="O39" s="8"/>
    </row>
    <row r="40" spans="1:15" x14ac:dyDescent="0.25">
      <c r="N40" s="8"/>
      <c r="O40" s="8"/>
    </row>
    <row r="41" spans="1:15" x14ac:dyDescent="0.25">
      <c r="N41" s="8"/>
      <c r="O41" s="8"/>
    </row>
    <row r="42" spans="1:15" x14ac:dyDescent="0.25">
      <c r="N42" s="8"/>
      <c r="O42" s="8"/>
    </row>
    <row r="43" spans="1:15" x14ac:dyDescent="0.25">
      <c r="N43" s="8"/>
      <c r="O43" s="8"/>
    </row>
    <row r="44" spans="1:15" x14ac:dyDescent="0.25">
      <c r="N44" s="8"/>
      <c r="O44" s="8"/>
    </row>
    <row r="45" spans="1:15" x14ac:dyDescent="0.25">
      <c r="N45" s="8"/>
      <c r="O45" s="8"/>
    </row>
    <row r="46" spans="1:15" x14ac:dyDescent="0.25">
      <c r="N46" s="8"/>
      <c r="O46" s="8"/>
    </row>
    <row r="47" spans="1:15" x14ac:dyDescent="0.25">
      <c r="N47" s="8"/>
      <c r="O47" s="8"/>
    </row>
    <row r="48" spans="1: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row r="583" spans="14:15" x14ac:dyDescent="0.25">
      <c r="N583" s="8"/>
      <c r="O583" s="8"/>
    </row>
    <row r="584" spans="14:15" x14ac:dyDescent="0.25">
      <c r="N584" s="8"/>
      <c r="O584" s="8"/>
    </row>
    <row r="585" spans="14:15" x14ac:dyDescent="0.25">
      <c r="N585" s="8"/>
      <c r="O585" s="8"/>
    </row>
    <row r="586" spans="14:15" x14ac:dyDescent="0.25">
      <c r="N586" s="8"/>
      <c r="O586" s="8"/>
    </row>
    <row r="587" spans="14:15" x14ac:dyDescent="0.25">
      <c r="N587" s="8"/>
      <c r="O587" s="8"/>
    </row>
    <row r="588" spans="14:15" x14ac:dyDescent="0.25">
      <c r="N588" s="8"/>
      <c r="O588" s="8"/>
    </row>
    <row r="589" spans="14:15" x14ac:dyDescent="0.25">
      <c r="N589" s="8"/>
      <c r="O589" s="8"/>
    </row>
    <row r="590" spans="14:15" x14ac:dyDescent="0.25">
      <c r="N590" s="8"/>
      <c r="O590"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7" fitToHeight="0"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8"/>
  <sheetViews>
    <sheetView tabSelected="1" view="pageLayout" zoomScale="85" zoomScaleNormal="100" zoomScalePageLayoutView="85" workbookViewId="0">
      <selection activeCell="D5" sqref="D5"/>
    </sheetView>
  </sheetViews>
  <sheetFormatPr defaultColWidth="9.140625" defaultRowHeight="15.75" x14ac:dyDescent="0.25"/>
  <cols>
    <col min="1" max="1" width="11.140625" style="152" customWidth="1"/>
    <col min="2" max="2" width="21.85546875" style="152" customWidth="1"/>
    <col min="3" max="3" width="55.28515625" style="6" customWidth="1"/>
    <col min="4" max="4" width="17.140625" style="152" customWidth="1"/>
    <col min="5" max="5" width="13.7109375" style="152" customWidth="1"/>
    <col min="6" max="6" width="13.85546875" style="152" customWidth="1"/>
    <col min="7" max="7" width="11.28515625" style="152" customWidth="1"/>
    <col min="8" max="8" width="11.7109375" style="152" customWidth="1"/>
    <col min="9" max="9" width="10" style="152" customWidth="1"/>
    <col min="10" max="10" width="10.28515625" style="152" customWidth="1"/>
    <col min="11" max="11" width="13.7109375" style="152"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18.5703125" style="152" customWidth="1"/>
    <col min="18" max="18" width="13.140625" style="223" customWidth="1"/>
    <col min="19" max="20" width="13.140625" style="152" hidden="1" customWidth="1"/>
    <col min="21" max="16384" width="9.140625" style="152"/>
  </cols>
  <sheetData>
    <row r="1" spans="1:20" ht="15.6" customHeight="1" x14ac:dyDescent="0.25">
      <c r="A1" s="380" t="s">
        <v>19</v>
      </c>
      <c r="B1" s="381"/>
      <c r="C1" s="381"/>
      <c r="D1" s="380"/>
      <c r="E1" s="382"/>
      <c r="F1" s="337"/>
      <c r="G1" s="334"/>
      <c r="H1" s="334"/>
      <c r="I1" s="383" t="s">
        <v>8</v>
      </c>
      <c r="J1" s="378"/>
      <c r="K1" s="366" t="s">
        <v>675</v>
      </c>
      <c r="L1" s="366"/>
      <c r="M1" s="236"/>
      <c r="N1" s="347"/>
      <c r="O1" s="347"/>
      <c r="P1" s="347"/>
      <c r="Q1" s="339"/>
      <c r="R1" s="344"/>
      <c r="S1" s="336"/>
      <c r="T1" s="183"/>
    </row>
    <row r="2" spans="1:20" x14ac:dyDescent="0.25">
      <c r="A2" s="380"/>
      <c r="B2" s="381"/>
      <c r="C2" s="381"/>
      <c r="D2" s="357"/>
      <c r="F2" s="334"/>
      <c r="G2" s="335"/>
      <c r="H2" s="337"/>
      <c r="I2" s="370" t="s">
        <v>10</v>
      </c>
      <c r="J2" s="384"/>
      <c r="K2" s="365"/>
      <c r="L2" s="365"/>
      <c r="M2" s="346"/>
      <c r="N2" s="345"/>
      <c r="O2" s="345"/>
      <c r="P2" s="345"/>
      <c r="Q2" s="332"/>
      <c r="R2" s="343"/>
      <c r="S2" s="333"/>
      <c r="T2" s="182"/>
    </row>
    <row r="3" spans="1:20" ht="15.6" customHeight="1" x14ac:dyDescent="0.25">
      <c r="A3" s="351" t="s">
        <v>14</v>
      </c>
      <c r="B3" s="351"/>
      <c r="C3" s="357"/>
      <c r="D3" s="338"/>
      <c r="E3" s="338"/>
      <c r="F3" s="334"/>
      <c r="G3" s="338"/>
      <c r="H3" s="334"/>
      <c r="I3" s="377" t="s">
        <v>9</v>
      </c>
      <c r="J3" s="378"/>
      <c r="K3" s="379"/>
      <c r="L3" s="365"/>
      <c r="M3" s="346"/>
      <c r="N3" s="345"/>
      <c r="O3" s="345"/>
      <c r="P3" s="345"/>
      <c r="Q3" s="332"/>
      <c r="R3" s="344"/>
      <c r="S3" s="331"/>
      <c r="T3" s="332"/>
    </row>
    <row r="4" spans="1:20" s="5" customFormat="1" ht="63" x14ac:dyDescent="0.25">
      <c r="A4" s="42" t="s">
        <v>11</v>
      </c>
      <c r="B4" s="3" t="s">
        <v>12</v>
      </c>
      <c r="C4" s="3" t="s">
        <v>1</v>
      </c>
      <c r="D4" s="3" t="s">
        <v>5</v>
      </c>
      <c r="E4" s="3" t="s">
        <v>6</v>
      </c>
      <c r="F4" s="3" t="s">
        <v>0</v>
      </c>
      <c r="G4" s="279" t="s">
        <v>13</v>
      </c>
      <c r="H4" s="279" t="s">
        <v>7</v>
      </c>
      <c r="I4" s="279" t="s">
        <v>2</v>
      </c>
      <c r="J4" s="279" t="s">
        <v>4</v>
      </c>
      <c r="K4" s="279" t="s">
        <v>3</v>
      </c>
      <c r="L4" s="340" t="s">
        <v>17</v>
      </c>
      <c r="M4" s="341" t="s">
        <v>104</v>
      </c>
      <c r="N4" s="341" t="s">
        <v>18</v>
      </c>
      <c r="O4" s="341" t="s">
        <v>103</v>
      </c>
      <c r="P4" s="341" t="s">
        <v>16</v>
      </c>
      <c r="Q4" s="279" t="s">
        <v>15</v>
      </c>
      <c r="R4" s="342" t="s">
        <v>162</v>
      </c>
    </row>
    <row r="5" spans="1:20" ht="54" customHeight="1" x14ac:dyDescent="0.25">
      <c r="A5" s="166">
        <v>1</v>
      </c>
      <c r="B5" s="10" t="s">
        <v>674</v>
      </c>
      <c r="C5" s="76" t="s">
        <v>673</v>
      </c>
      <c r="D5" s="10" t="s">
        <v>637</v>
      </c>
      <c r="E5" s="10" t="s">
        <v>642</v>
      </c>
      <c r="F5" s="10">
        <v>6390</v>
      </c>
      <c r="G5" s="10">
        <v>58.064500000000002</v>
      </c>
      <c r="H5" s="10">
        <v>350</v>
      </c>
      <c r="I5" s="10" t="s">
        <v>672</v>
      </c>
      <c r="J5" s="10">
        <v>30</v>
      </c>
      <c r="K5" s="10" t="s">
        <v>671</v>
      </c>
      <c r="L5" s="168"/>
      <c r="M5" s="167"/>
      <c r="N5" s="162"/>
      <c r="O5" s="167"/>
      <c r="P5" s="90" t="s">
        <v>357</v>
      </c>
      <c r="Q5" s="10" t="s">
        <v>633</v>
      </c>
      <c r="R5" s="169">
        <f>S5/H5</f>
        <v>342.85714285714283</v>
      </c>
      <c r="S5" s="152">
        <v>120000</v>
      </c>
      <c r="T5" s="152" t="s">
        <v>670</v>
      </c>
    </row>
    <row r="6" spans="1:20" ht="47.25" x14ac:dyDescent="0.25">
      <c r="A6" s="166">
        <v>2</v>
      </c>
      <c r="B6" s="31" t="s">
        <v>669</v>
      </c>
      <c r="C6" s="31" t="s">
        <v>668</v>
      </c>
      <c r="D6" s="31" t="s">
        <v>637</v>
      </c>
      <c r="E6" s="31" t="s">
        <v>642</v>
      </c>
      <c r="F6" s="31">
        <v>1250</v>
      </c>
      <c r="G6" s="31">
        <v>36</v>
      </c>
      <c r="H6" s="31">
        <v>195</v>
      </c>
      <c r="I6" s="31" t="s">
        <v>667</v>
      </c>
      <c r="J6" s="31">
        <v>30</v>
      </c>
      <c r="K6" s="31" t="s">
        <v>634</v>
      </c>
      <c r="L6" s="168"/>
      <c r="M6" s="167"/>
      <c r="N6" s="162"/>
      <c r="O6" s="167"/>
      <c r="P6" s="29" t="s">
        <v>357</v>
      </c>
      <c r="Q6" s="10" t="s">
        <v>633</v>
      </c>
      <c r="R6" s="169">
        <f>S6/H6</f>
        <v>461.53846153846155</v>
      </c>
      <c r="S6" s="152">
        <v>90000</v>
      </c>
      <c r="T6" s="152">
        <v>90000</v>
      </c>
    </row>
    <row r="7" spans="1:20" ht="63" x14ac:dyDescent="0.25">
      <c r="A7" s="166">
        <v>3</v>
      </c>
      <c r="B7" s="10" t="s">
        <v>666</v>
      </c>
      <c r="C7" s="10" t="s">
        <v>665</v>
      </c>
      <c r="D7" s="10" t="s">
        <v>637</v>
      </c>
      <c r="E7" s="10" t="s">
        <v>642</v>
      </c>
      <c r="F7" s="10">
        <v>666600</v>
      </c>
      <c r="G7" s="10">
        <v>20.27</v>
      </c>
      <c r="H7" s="10">
        <v>156</v>
      </c>
      <c r="I7" s="10" t="s">
        <v>647</v>
      </c>
      <c r="J7" s="10">
        <v>30</v>
      </c>
      <c r="K7" s="10" t="s">
        <v>646</v>
      </c>
      <c r="L7" s="168"/>
      <c r="M7" s="167"/>
      <c r="N7" s="168"/>
      <c r="O7" s="167"/>
      <c r="P7" s="90" t="s">
        <v>357</v>
      </c>
      <c r="Q7" s="10" t="s">
        <v>633</v>
      </c>
      <c r="R7" s="169">
        <v>1500</v>
      </c>
      <c r="T7" s="152" t="s">
        <v>664</v>
      </c>
    </row>
    <row r="8" spans="1:20" ht="108" customHeight="1" x14ac:dyDescent="0.25">
      <c r="A8" s="166">
        <v>4</v>
      </c>
      <c r="B8" s="10" t="s">
        <v>663</v>
      </c>
      <c r="C8" s="10" t="s">
        <v>662</v>
      </c>
      <c r="D8" s="10" t="s">
        <v>661</v>
      </c>
      <c r="E8" s="10" t="s">
        <v>642</v>
      </c>
      <c r="F8" s="10">
        <v>7518</v>
      </c>
      <c r="G8" s="10">
        <v>24.76</v>
      </c>
      <c r="H8" s="10">
        <v>128</v>
      </c>
      <c r="I8" s="10" t="s">
        <v>660</v>
      </c>
      <c r="J8" s="10">
        <v>30</v>
      </c>
      <c r="K8" s="10" t="s">
        <v>659</v>
      </c>
      <c r="L8" s="168"/>
      <c r="M8" s="167"/>
      <c r="N8" s="168"/>
      <c r="O8" s="167"/>
      <c r="P8" s="90" t="s">
        <v>357</v>
      </c>
      <c r="Q8" s="10" t="s">
        <v>633</v>
      </c>
      <c r="R8" s="169">
        <f>S8/H8</f>
        <v>2968.75</v>
      </c>
      <c r="S8" s="152">
        <v>380000</v>
      </c>
      <c r="T8" s="152" t="s">
        <v>658</v>
      </c>
    </row>
    <row r="9" spans="1:20" ht="47.25" x14ac:dyDescent="0.25">
      <c r="A9" s="166">
        <v>5</v>
      </c>
      <c r="B9" s="10" t="s">
        <v>657</v>
      </c>
      <c r="C9" s="10" t="s">
        <v>656</v>
      </c>
      <c r="D9" s="10" t="s">
        <v>637</v>
      </c>
      <c r="E9" s="10" t="s">
        <v>642</v>
      </c>
      <c r="F9" s="10">
        <v>110452</v>
      </c>
      <c r="G9" s="10">
        <v>29.975000000000001</v>
      </c>
      <c r="H9" s="10">
        <v>108</v>
      </c>
      <c r="I9" s="10" t="s">
        <v>655</v>
      </c>
      <c r="J9" s="10">
        <v>30</v>
      </c>
      <c r="K9" s="10" t="s">
        <v>646</v>
      </c>
      <c r="L9" s="168"/>
      <c r="M9" s="167"/>
      <c r="N9" s="168"/>
      <c r="O9" s="167"/>
      <c r="P9" s="90" t="s">
        <v>341</v>
      </c>
      <c r="Q9" s="10" t="s">
        <v>633</v>
      </c>
      <c r="R9" s="169" t="s">
        <v>88</v>
      </c>
    </row>
    <row r="10" spans="1:20" ht="63" x14ac:dyDescent="0.25">
      <c r="A10" s="166">
        <v>6</v>
      </c>
      <c r="B10" s="10" t="s">
        <v>654</v>
      </c>
      <c r="C10" s="10" t="s">
        <v>653</v>
      </c>
      <c r="D10" s="10" t="s">
        <v>637</v>
      </c>
      <c r="E10" s="10" t="s">
        <v>642</v>
      </c>
      <c r="F10" s="10">
        <v>612100</v>
      </c>
      <c r="G10" s="10">
        <v>20.27</v>
      </c>
      <c r="H10" s="10">
        <v>158</v>
      </c>
      <c r="I10" s="10" t="s">
        <v>652</v>
      </c>
      <c r="J10" s="10">
        <v>30</v>
      </c>
      <c r="K10" s="10" t="s">
        <v>646</v>
      </c>
      <c r="L10" s="168"/>
      <c r="M10" s="167"/>
      <c r="N10" s="168"/>
      <c r="O10" s="167"/>
      <c r="P10" s="90" t="s">
        <v>357</v>
      </c>
      <c r="Q10" s="10" t="s">
        <v>633</v>
      </c>
      <c r="R10" s="169" t="s">
        <v>88</v>
      </c>
    </row>
    <row r="11" spans="1:20" ht="63" x14ac:dyDescent="0.25">
      <c r="A11" s="166">
        <v>7</v>
      </c>
      <c r="B11" s="10" t="s">
        <v>651</v>
      </c>
      <c r="C11" s="10" t="s">
        <v>650</v>
      </c>
      <c r="D11" s="10" t="s">
        <v>637</v>
      </c>
      <c r="E11" s="10" t="s">
        <v>642</v>
      </c>
      <c r="F11" s="10">
        <v>662100</v>
      </c>
      <c r="G11" s="10">
        <v>20.27</v>
      </c>
      <c r="H11" s="10">
        <v>156</v>
      </c>
      <c r="I11" s="10" t="s">
        <v>647</v>
      </c>
      <c r="J11" s="10">
        <v>30</v>
      </c>
      <c r="K11" s="10" t="s">
        <v>646</v>
      </c>
      <c r="L11" s="168"/>
      <c r="M11" s="167"/>
      <c r="N11" s="168"/>
      <c r="O11" s="167"/>
      <c r="P11" s="90" t="s">
        <v>645</v>
      </c>
      <c r="Q11" s="10" t="s">
        <v>633</v>
      </c>
      <c r="R11" s="169" t="s">
        <v>88</v>
      </c>
    </row>
    <row r="12" spans="1:20" ht="47.25" x14ac:dyDescent="0.25">
      <c r="A12" s="166">
        <v>8</v>
      </c>
      <c r="B12" s="10" t="s">
        <v>649</v>
      </c>
      <c r="C12" s="10" t="s">
        <v>648</v>
      </c>
      <c r="D12" s="10" t="s">
        <v>637</v>
      </c>
      <c r="E12" s="10" t="s">
        <v>642</v>
      </c>
      <c r="F12" s="10">
        <v>665400</v>
      </c>
      <c r="G12" s="10">
        <v>20.27</v>
      </c>
      <c r="H12" s="10">
        <v>156</v>
      </c>
      <c r="I12" s="10" t="s">
        <v>647</v>
      </c>
      <c r="J12" s="10">
        <v>30</v>
      </c>
      <c r="K12" s="10" t="s">
        <v>646</v>
      </c>
      <c r="L12" s="168"/>
      <c r="M12" s="167"/>
      <c r="N12" s="168"/>
      <c r="O12" s="167"/>
      <c r="P12" s="90" t="s">
        <v>645</v>
      </c>
      <c r="Q12" s="10" t="s">
        <v>633</v>
      </c>
      <c r="R12" s="169" t="s">
        <v>88</v>
      </c>
    </row>
    <row r="13" spans="1:20" ht="47.25" x14ac:dyDescent="0.25">
      <c r="A13" s="166">
        <v>9</v>
      </c>
      <c r="B13" s="31" t="s">
        <v>644</v>
      </c>
      <c r="C13" s="31" t="s">
        <v>643</v>
      </c>
      <c r="D13" s="10" t="s">
        <v>637</v>
      </c>
      <c r="E13" s="31" t="s">
        <v>642</v>
      </c>
      <c r="F13" s="31">
        <v>7572</v>
      </c>
      <c r="G13" s="31">
        <v>26.049199999999999</v>
      </c>
      <c r="H13" s="31">
        <v>110</v>
      </c>
      <c r="I13" s="31" t="s">
        <v>641</v>
      </c>
      <c r="J13" s="31">
        <v>30</v>
      </c>
      <c r="K13" s="31" t="s">
        <v>640</v>
      </c>
      <c r="L13" s="162"/>
      <c r="M13" s="167"/>
      <c r="N13" s="162"/>
      <c r="O13" s="167"/>
      <c r="P13" s="29" t="s">
        <v>357</v>
      </c>
      <c r="Q13" s="10" t="s">
        <v>633</v>
      </c>
      <c r="R13" s="169" t="s">
        <v>88</v>
      </c>
    </row>
    <row r="14" spans="1:20" ht="78.75" x14ac:dyDescent="0.25">
      <c r="A14" s="166">
        <v>10</v>
      </c>
      <c r="B14" s="3" t="s">
        <v>639</v>
      </c>
      <c r="C14" s="62" t="s">
        <v>638</v>
      </c>
      <c r="D14" s="31" t="s">
        <v>637</v>
      </c>
      <c r="E14" s="31" t="s">
        <v>636</v>
      </c>
      <c r="F14" s="3">
        <v>88013</v>
      </c>
      <c r="G14" s="165">
        <v>44.7761</v>
      </c>
      <c r="H14" s="3">
        <v>84</v>
      </c>
      <c r="I14" s="27" t="s">
        <v>635</v>
      </c>
      <c r="J14" s="3">
        <v>30</v>
      </c>
      <c r="K14" s="31" t="s">
        <v>634</v>
      </c>
      <c r="L14" s="164"/>
      <c r="M14" s="163"/>
      <c r="N14" s="162"/>
      <c r="O14" s="161"/>
      <c r="P14" s="160" t="s">
        <v>357</v>
      </c>
      <c r="Q14" s="10" t="s">
        <v>633</v>
      </c>
      <c r="R14" s="169" t="s">
        <v>88</v>
      </c>
    </row>
    <row r="15" spans="1:20" x14ac:dyDescent="0.25">
      <c r="N15" s="8"/>
      <c r="O15" s="8"/>
    </row>
    <row r="16" spans="1:20" x14ac:dyDescent="0.25">
      <c r="N16" s="8"/>
      <c r="O16" s="8"/>
    </row>
    <row r="17" spans="8:15" x14ac:dyDescent="0.25">
      <c r="N17" s="8"/>
      <c r="O17" s="8"/>
    </row>
    <row r="18" spans="8:15" x14ac:dyDescent="0.25">
      <c r="N18" s="8"/>
      <c r="O18" s="8"/>
    </row>
    <row r="19" spans="8:15" x14ac:dyDescent="0.25">
      <c r="N19" s="8"/>
      <c r="O19" s="8"/>
    </row>
    <row r="20" spans="8:15" x14ac:dyDescent="0.25">
      <c r="N20" s="8"/>
      <c r="O20" s="8"/>
    </row>
    <row r="21" spans="8:15" x14ac:dyDescent="0.25">
      <c r="H21" s="331"/>
      <c r="N21" s="8"/>
      <c r="O21" s="8"/>
    </row>
    <row r="22" spans="8:15" x14ac:dyDescent="0.25">
      <c r="N22" s="8"/>
      <c r="O22" s="8"/>
    </row>
    <row r="23" spans="8:15" x14ac:dyDescent="0.25">
      <c r="N23" s="8"/>
      <c r="O23" s="8"/>
    </row>
    <row r="24" spans="8:15" x14ac:dyDescent="0.25">
      <c r="N24" s="8"/>
      <c r="O24" s="8"/>
    </row>
    <row r="25" spans="8:15" x14ac:dyDescent="0.25">
      <c r="N25" s="8"/>
      <c r="O25" s="8"/>
    </row>
    <row r="26" spans="8:15" x14ac:dyDescent="0.25">
      <c r="N26" s="8"/>
      <c r="O26" s="8"/>
    </row>
    <row r="27" spans="8:15" x14ac:dyDescent="0.25">
      <c r="N27" s="8"/>
      <c r="O27" s="8"/>
    </row>
    <row r="28" spans="8:15" x14ac:dyDescent="0.25">
      <c r="N28" s="8"/>
      <c r="O28" s="8"/>
    </row>
    <row r="29" spans="8:15" x14ac:dyDescent="0.25">
      <c r="N29" s="8"/>
      <c r="O29" s="8"/>
    </row>
    <row r="30" spans="8:15" x14ac:dyDescent="0.25">
      <c r="N30" s="8"/>
      <c r="O30" s="8"/>
    </row>
    <row r="31" spans="8:15" x14ac:dyDescent="0.25">
      <c r="N31" s="8"/>
      <c r="O31" s="8"/>
    </row>
    <row r="32" spans="8:15"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8" fitToHeight="0" orientation="landscape" horizontalDpi="4294967295" verticalDpi="4294967295" r:id="rId1"/>
  <headerFooter>
    <oddHeader xml:space="preserve">&amp;L&amp;"-,Bold"&amp;16School Year 18-19&amp;C&amp;"-,Bold"&amp;16Commodity Processed Foods
Bid No. 18-049MS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7"/>
  <sheetViews>
    <sheetView view="pageLayout" topLeftCell="C76" zoomScale="81" zoomScaleNormal="100" zoomScalePageLayoutView="81" workbookViewId="0">
      <selection sqref="A1:R83"/>
    </sheetView>
  </sheetViews>
  <sheetFormatPr defaultColWidth="9.140625" defaultRowHeight="15.75" x14ac:dyDescent="0.25"/>
  <cols>
    <col min="1" max="1" width="11.140625" style="292" customWidth="1"/>
    <col min="2" max="2" width="21.85546875" style="255" customWidth="1"/>
    <col min="3" max="3" width="55.28515625" style="6" customWidth="1"/>
    <col min="4" max="4" width="17.140625" style="255" customWidth="1"/>
    <col min="5" max="5" width="13.7109375" style="255" customWidth="1"/>
    <col min="6" max="6" width="13.85546875" style="255" customWidth="1"/>
    <col min="7" max="7" width="11.28515625" style="255" customWidth="1"/>
    <col min="8" max="8" width="11.7109375" style="255" customWidth="1"/>
    <col min="9" max="9" width="10" style="255" customWidth="1"/>
    <col min="10" max="10" width="10.28515625" style="255" customWidth="1"/>
    <col min="11" max="11" width="13.7109375" style="255"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31.28515625" style="255" customWidth="1"/>
    <col min="18" max="18" width="18.7109375" style="6" customWidth="1"/>
    <col min="19" max="16384" width="9.140625" style="255"/>
  </cols>
  <sheetData>
    <row r="1" spans="1:18" ht="15.6" customHeight="1" x14ac:dyDescent="0.25">
      <c r="A1" s="351" t="s">
        <v>164</v>
      </c>
      <c r="B1" s="351"/>
      <c r="C1" s="357"/>
      <c r="D1" s="362"/>
      <c r="E1" s="362"/>
      <c r="H1" s="182"/>
      <c r="I1" s="385" t="s">
        <v>8</v>
      </c>
      <c r="J1" s="386"/>
      <c r="K1" s="366" t="s">
        <v>489</v>
      </c>
      <c r="L1" s="366"/>
    </row>
    <row r="2" spans="1:18" x14ac:dyDescent="0.25">
      <c r="A2" s="362"/>
      <c r="B2" s="362"/>
      <c r="C2" s="362"/>
      <c r="D2" s="362"/>
      <c r="H2" s="182"/>
      <c r="I2" s="383" t="s">
        <v>10</v>
      </c>
      <c r="J2" s="378"/>
      <c r="K2" s="365"/>
      <c r="L2" s="365"/>
    </row>
    <row r="3" spans="1:18" x14ac:dyDescent="0.25">
      <c r="A3" s="380" t="s">
        <v>14</v>
      </c>
      <c r="B3" s="381"/>
      <c r="C3" s="382"/>
      <c r="H3" s="182"/>
      <c r="I3" s="363" t="s">
        <v>9</v>
      </c>
      <c r="J3" s="363"/>
      <c r="K3" s="364"/>
      <c r="L3" s="365"/>
    </row>
    <row r="4" spans="1:18" s="5" customFormat="1" ht="78.75" x14ac:dyDescent="0.25">
      <c r="A4" s="290" t="s">
        <v>11</v>
      </c>
      <c r="B4" s="3" t="s">
        <v>12</v>
      </c>
      <c r="C4" s="3" t="s">
        <v>1</v>
      </c>
      <c r="D4" s="3" t="s">
        <v>5</v>
      </c>
      <c r="E4" s="3" t="s">
        <v>6</v>
      </c>
      <c r="F4" s="3" t="s">
        <v>0</v>
      </c>
      <c r="G4" s="3" t="s">
        <v>13</v>
      </c>
      <c r="H4" s="3" t="s">
        <v>7</v>
      </c>
      <c r="I4" s="348" t="s">
        <v>2</v>
      </c>
      <c r="J4" s="3" t="s">
        <v>4</v>
      </c>
      <c r="K4" s="3" t="s">
        <v>3</v>
      </c>
      <c r="L4" s="9" t="s">
        <v>17</v>
      </c>
      <c r="M4" s="4" t="s">
        <v>488</v>
      </c>
      <c r="N4" s="4" t="s">
        <v>487</v>
      </c>
      <c r="O4" s="4" t="s">
        <v>486</v>
      </c>
      <c r="P4" s="4" t="s">
        <v>16</v>
      </c>
      <c r="Q4" s="3" t="s">
        <v>15</v>
      </c>
      <c r="R4" s="3" t="s">
        <v>231</v>
      </c>
    </row>
    <row r="5" spans="1:18" ht="48" customHeight="1" x14ac:dyDescent="0.25">
      <c r="A5" s="291">
        <v>1</v>
      </c>
      <c r="B5" s="31" t="s">
        <v>388</v>
      </c>
      <c r="C5" s="34" t="s">
        <v>387</v>
      </c>
      <c r="D5" s="31" t="s">
        <v>362</v>
      </c>
      <c r="E5" s="31">
        <v>100332</v>
      </c>
      <c r="F5" s="31" t="s">
        <v>386</v>
      </c>
      <c r="G5" s="31">
        <v>4.8099999999999996</v>
      </c>
      <c r="H5" s="31">
        <v>1000</v>
      </c>
      <c r="I5" s="31" t="s">
        <v>385</v>
      </c>
      <c r="J5" s="31" t="s">
        <v>384</v>
      </c>
      <c r="K5" s="31" t="s">
        <v>383</v>
      </c>
      <c r="L5" s="29"/>
      <c r="M5" s="29"/>
      <c r="N5" s="48"/>
      <c r="O5" s="29"/>
      <c r="P5" s="28" t="s">
        <v>382</v>
      </c>
      <c r="Q5" s="37" t="s">
        <v>366</v>
      </c>
      <c r="R5" s="3" t="s">
        <v>1066</v>
      </c>
    </row>
    <row r="6" spans="1:18" ht="69.75" customHeight="1" x14ac:dyDescent="0.25">
      <c r="A6" s="291">
        <v>2</v>
      </c>
      <c r="B6" s="31" t="s">
        <v>364</v>
      </c>
      <c r="C6" s="129" t="s">
        <v>363</v>
      </c>
      <c r="D6" s="31" t="s">
        <v>362</v>
      </c>
      <c r="E6" s="31">
        <v>100332</v>
      </c>
      <c r="F6" s="31" t="s">
        <v>361</v>
      </c>
      <c r="G6" s="31">
        <v>7.33</v>
      </c>
      <c r="H6" s="31">
        <v>420</v>
      </c>
      <c r="I6" s="31" t="s">
        <v>360</v>
      </c>
      <c r="J6" s="31" t="s">
        <v>359</v>
      </c>
      <c r="K6" s="31" t="s">
        <v>358</v>
      </c>
      <c r="L6" s="29"/>
      <c r="M6" s="29"/>
      <c r="N6" s="48"/>
      <c r="O6" s="29"/>
      <c r="P6" s="28" t="s">
        <v>357</v>
      </c>
      <c r="Q6" s="37" t="s">
        <v>366</v>
      </c>
      <c r="R6" s="3" t="s">
        <v>1067</v>
      </c>
    </row>
    <row r="7" spans="1:18" ht="47.25" customHeight="1" x14ac:dyDescent="0.25">
      <c r="A7" s="291">
        <v>3</v>
      </c>
      <c r="B7" s="31" t="s">
        <v>412</v>
      </c>
      <c r="C7" s="34" t="s">
        <v>411</v>
      </c>
      <c r="D7" s="31" t="s">
        <v>362</v>
      </c>
      <c r="E7" s="31">
        <v>100332</v>
      </c>
      <c r="F7" s="31"/>
      <c r="G7" s="31">
        <v>4.21</v>
      </c>
      <c r="H7" s="31">
        <v>1000</v>
      </c>
      <c r="I7" s="31" t="s">
        <v>409</v>
      </c>
      <c r="J7" s="31" t="s">
        <v>384</v>
      </c>
      <c r="K7" s="31" t="s">
        <v>383</v>
      </c>
      <c r="L7" s="29"/>
      <c r="M7" s="29"/>
      <c r="N7" s="48"/>
      <c r="O7" s="29"/>
      <c r="P7" s="28" t="s">
        <v>382</v>
      </c>
      <c r="Q7" s="37" t="s">
        <v>366</v>
      </c>
      <c r="R7" s="3"/>
    </row>
    <row r="8" spans="1:18" ht="60.75" customHeight="1" x14ac:dyDescent="0.25">
      <c r="A8" s="291">
        <v>4</v>
      </c>
      <c r="B8" s="31" t="s">
        <v>485</v>
      </c>
      <c r="C8" s="34" t="s">
        <v>484</v>
      </c>
      <c r="D8" s="31" t="s">
        <v>362</v>
      </c>
      <c r="E8" s="31">
        <v>100332</v>
      </c>
      <c r="F8" s="31" t="s">
        <v>483</v>
      </c>
      <c r="G8" s="27">
        <v>3.34</v>
      </c>
      <c r="H8" s="27">
        <v>400</v>
      </c>
      <c r="I8" s="27" t="s">
        <v>390</v>
      </c>
      <c r="J8" s="131" t="s">
        <v>482</v>
      </c>
      <c r="K8" s="31" t="s">
        <v>383</v>
      </c>
      <c r="L8" s="29"/>
      <c r="M8" s="29"/>
      <c r="N8" s="48"/>
      <c r="O8" s="29"/>
      <c r="P8" s="28" t="s">
        <v>481</v>
      </c>
      <c r="Q8" s="37" t="s">
        <v>366</v>
      </c>
      <c r="R8" s="3"/>
    </row>
    <row r="9" spans="1:18" ht="59.25" customHeight="1" x14ac:dyDescent="0.25">
      <c r="A9" s="291">
        <v>5</v>
      </c>
      <c r="B9" s="31" t="s">
        <v>485</v>
      </c>
      <c r="C9" s="34" t="s">
        <v>484</v>
      </c>
      <c r="D9" s="31" t="s">
        <v>362</v>
      </c>
      <c r="E9" s="31">
        <v>100332</v>
      </c>
      <c r="F9" s="31" t="s">
        <v>483</v>
      </c>
      <c r="G9" s="27">
        <v>3.34</v>
      </c>
      <c r="H9" s="27">
        <v>400</v>
      </c>
      <c r="I9" s="27" t="s">
        <v>390</v>
      </c>
      <c r="J9" s="131" t="s">
        <v>482</v>
      </c>
      <c r="K9" s="31" t="s">
        <v>383</v>
      </c>
      <c r="L9" s="29"/>
      <c r="M9" s="29"/>
      <c r="N9" s="48"/>
      <c r="O9" s="29"/>
      <c r="P9" s="28" t="s">
        <v>481</v>
      </c>
      <c r="Q9" s="37" t="s">
        <v>365</v>
      </c>
      <c r="R9" s="3"/>
    </row>
    <row r="10" spans="1:18" ht="63" customHeight="1" x14ac:dyDescent="0.25">
      <c r="A10" s="291">
        <v>6</v>
      </c>
      <c r="B10" s="31" t="s">
        <v>485</v>
      </c>
      <c r="C10" s="34" t="s">
        <v>484</v>
      </c>
      <c r="D10" s="31" t="s">
        <v>362</v>
      </c>
      <c r="E10" s="31">
        <v>100332</v>
      </c>
      <c r="F10" s="31" t="s">
        <v>483</v>
      </c>
      <c r="G10" s="27">
        <v>3.34</v>
      </c>
      <c r="H10" s="27">
        <v>400</v>
      </c>
      <c r="I10" s="27" t="s">
        <v>390</v>
      </c>
      <c r="J10" s="131" t="s">
        <v>482</v>
      </c>
      <c r="K10" s="31" t="s">
        <v>383</v>
      </c>
      <c r="L10" s="29"/>
      <c r="M10" s="29"/>
      <c r="N10" s="48"/>
      <c r="O10" s="29"/>
      <c r="P10" s="28" t="s">
        <v>481</v>
      </c>
      <c r="Q10" s="34" t="s">
        <v>356</v>
      </c>
      <c r="R10" s="3"/>
    </row>
    <row r="11" spans="1:18" ht="58.5" customHeight="1" x14ac:dyDescent="0.25">
      <c r="A11" s="291">
        <v>7</v>
      </c>
      <c r="B11" s="31" t="s">
        <v>480</v>
      </c>
      <c r="C11" s="34" t="s">
        <v>479</v>
      </c>
      <c r="D11" s="31" t="s">
        <v>362</v>
      </c>
      <c r="E11" s="31">
        <v>100332</v>
      </c>
      <c r="F11" s="31" t="s">
        <v>478</v>
      </c>
      <c r="G11" s="27">
        <v>3.89</v>
      </c>
      <c r="H11" s="31">
        <v>1000</v>
      </c>
      <c r="I11" s="31" t="s">
        <v>477</v>
      </c>
      <c r="J11" s="131" t="s">
        <v>476</v>
      </c>
      <c r="K11" s="31" t="s">
        <v>383</v>
      </c>
      <c r="L11" s="29"/>
      <c r="M11" s="29"/>
      <c r="N11" s="48"/>
      <c r="O11" s="29"/>
      <c r="P11" s="130" t="s">
        <v>382</v>
      </c>
      <c r="Q11" s="37" t="s">
        <v>366</v>
      </c>
      <c r="R11" s="3"/>
    </row>
    <row r="12" spans="1:18" ht="58.5" customHeight="1" x14ac:dyDescent="0.25">
      <c r="A12" s="291">
        <v>8</v>
      </c>
      <c r="B12" s="31" t="s">
        <v>480</v>
      </c>
      <c r="C12" s="34" t="s">
        <v>479</v>
      </c>
      <c r="D12" s="31" t="s">
        <v>362</v>
      </c>
      <c r="E12" s="31">
        <v>100332</v>
      </c>
      <c r="F12" s="31" t="s">
        <v>478</v>
      </c>
      <c r="G12" s="27">
        <v>3.89</v>
      </c>
      <c r="H12" s="31">
        <v>1000</v>
      </c>
      <c r="I12" s="31" t="s">
        <v>477</v>
      </c>
      <c r="J12" s="131" t="s">
        <v>476</v>
      </c>
      <c r="K12" s="31" t="s">
        <v>383</v>
      </c>
      <c r="L12" s="29"/>
      <c r="M12" s="29"/>
      <c r="N12" s="48"/>
      <c r="O12" s="29"/>
      <c r="P12" s="130" t="s">
        <v>382</v>
      </c>
      <c r="Q12" s="37" t="s">
        <v>365</v>
      </c>
      <c r="R12" s="3"/>
    </row>
    <row r="13" spans="1:18" ht="60.75" customHeight="1" x14ac:dyDescent="0.25">
      <c r="A13" s="291">
        <v>9</v>
      </c>
      <c r="B13" s="31" t="s">
        <v>480</v>
      </c>
      <c r="C13" s="34" t="s">
        <v>479</v>
      </c>
      <c r="D13" s="31" t="s">
        <v>362</v>
      </c>
      <c r="E13" s="31">
        <v>100332</v>
      </c>
      <c r="F13" s="31" t="s">
        <v>478</v>
      </c>
      <c r="G13" s="27">
        <v>3.89</v>
      </c>
      <c r="H13" s="31">
        <v>1000</v>
      </c>
      <c r="I13" s="31" t="s">
        <v>477</v>
      </c>
      <c r="J13" s="131" t="s">
        <v>476</v>
      </c>
      <c r="K13" s="31" t="s">
        <v>383</v>
      </c>
      <c r="L13" s="29"/>
      <c r="M13" s="29"/>
      <c r="N13" s="48"/>
      <c r="O13" s="29"/>
      <c r="P13" s="130" t="s">
        <v>382</v>
      </c>
      <c r="Q13" s="34" t="s">
        <v>356</v>
      </c>
      <c r="R13" s="3"/>
    </row>
    <row r="14" spans="1:18" ht="52.5" customHeight="1" x14ac:dyDescent="0.25">
      <c r="A14" s="291">
        <v>10</v>
      </c>
      <c r="B14" s="31" t="s">
        <v>475</v>
      </c>
      <c r="C14" s="34" t="s">
        <v>474</v>
      </c>
      <c r="D14" s="31" t="s">
        <v>362</v>
      </c>
      <c r="E14" s="31">
        <v>100332</v>
      </c>
      <c r="F14" s="31" t="s">
        <v>473</v>
      </c>
      <c r="G14" s="27">
        <v>9.51</v>
      </c>
      <c r="H14" s="31">
        <v>1140</v>
      </c>
      <c r="I14" s="31" t="s">
        <v>390</v>
      </c>
      <c r="J14" s="131" t="s">
        <v>389</v>
      </c>
      <c r="K14" s="31" t="s">
        <v>383</v>
      </c>
      <c r="L14" s="29"/>
      <c r="M14" s="29"/>
      <c r="N14" s="48"/>
      <c r="O14" s="29"/>
      <c r="P14" s="130" t="s">
        <v>240</v>
      </c>
      <c r="Q14" s="37" t="s">
        <v>366</v>
      </c>
      <c r="R14" s="3"/>
    </row>
    <row r="15" spans="1:18" ht="47.25" x14ac:dyDescent="0.25">
      <c r="A15" s="291">
        <v>11</v>
      </c>
      <c r="B15" s="31" t="s">
        <v>475</v>
      </c>
      <c r="C15" s="34" t="s">
        <v>474</v>
      </c>
      <c r="D15" s="31" t="s">
        <v>362</v>
      </c>
      <c r="E15" s="31">
        <v>100332</v>
      </c>
      <c r="F15" s="31" t="s">
        <v>473</v>
      </c>
      <c r="G15" s="27">
        <v>9.51</v>
      </c>
      <c r="H15" s="31">
        <v>1140</v>
      </c>
      <c r="I15" s="31" t="s">
        <v>390</v>
      </c>
      <c r="J15" s="131" t="s">
        <v>389</v>
      </c>
      <c r="K15" s="31" t="s">
        <v>383</v>
      </c>
      <c r="L15" s="29"/>
      <c r="M15" s="29"/>
      <c r="N15" s="48"/>
      <c r="O15" s="29"/>
      <c r="P15" s="130" t="s">
        <v>240</v>
      </c>
      <c r="Q15" s="37" t="s">
        <v>365</v>
      </c>
      <c r="R15" s="3"/>
    </row>
    <row r="16" spans="1:18" ht="51.75" x14ac:dyDescent="0.25">
      <c r="A16" s="291">
        <v>12</v>
      </c>
      <c r="B16" s="31" t="s">
        <v>475</v>
      </c>
      <c r="C16" s="34" t="s">
        <v>474</v>
      </c>
      <c r="D16" s="31" t="s">
        <v>362</v>
      </c>
      <c r="E16" s="31">
        <v>100332</v>
      </c>
      <c r="F16" s="31" t="s">
        <v>473</v>
      </c>
      <c r="G16" s="27">
        <v>9.51</v>
      </c>
      <c r="H16" s="31">
        <v>1140</v>
      </c>
      <c r="I16" s="31" t="s">
        <v>390</v>
      </c>
      <c r="J16" s="131" t="s">
        <v>389</v>
      </c>
      <c r="K16" s="31" t="s">
        <v>383</v>
      </c>
      <c r="L16" s="29"/>
      <c r="M16" s="29"/>
      <c r="N16" s="48"/>
      <c r="O16" s="29"/>
      <c r="P16" s="130" t="s">
        <v>240</v>
      </c>
      <c r="Q16" s="34" t="s">
        <v>356</v>
      </c>
      <c r="R16" s="3"/>
    </row>
    <row r="17" spans="1:18" ht="78.75" customHeight="1" x14ac:dyDescent="0.25">
      <c r="A17" s="291">
        <v>13</v>
      </c>
      <c r="B17" s="31" t="s">
        <v>472</v>
      </c>
      <c r="C17" s="34" t="s">
        <v>471</v>
      </c>
      <c r="D17" s="31" t="s">
        <v>362</v>
      </c>
      <c r="E17" s="31">
        <v>100332</v>
      </c>
      <c r="F17" s="31" t="s">
        <v>470</v>
      </c>
      <c r="G17" s="31">
        <v>3.67</v>
      </c>
      <c r="H17" s="31">
        <v>84</v>
      </c>
      <c r="I17" s="31" t="s">
        <v>469</v>
      </c>
      <c r="J17" s="31" t="s">
        <v>468</v>
      </c>
      <c r="K17" s="31" t="s">
        <v>467</v>
      </c>
      <c r="L17" s="29"/>
      <c r="M17" s="29"/>
      <c r="N17" s="48"/>
      <c r="O17" s="29"/>
      <c r="P17" s="28" t="s">
        <v>437</v>
      </c>
      <c r="Q17" s="37" t="s">
        <v>366</v>
      </c>
      <c r="R17" s="3"/>
    </row>
    <row r="18" spans="1:18" ht="74.25" customHeight="1" x14ac:dyDescent="0.25">
      <c r="A18" s="291">
        <v>14</v>
      </c>
      <c r="B18" s="31" t="s">
        <v>472</v>
      </c>
      <c r="C18" s="34" t="s">
        <v>471</v>
      </c>
      <c r="D18" s="31" t="s">
        <v>362</v>
      </c>
      <c r="E18" s="31">
        <v>100332</v>
      </c>
      <c r="F18" s="31" t="s">
        <v>470</v>
      </c>
      <c r="G18" s="31">
        <v>3.67</v>
      </c>
      <c r="H18" s="31">
        <v>84</v>
      </c>
      <c r="I18" s="31" t="s">
        <v>469</v>
      </c>
      <c r="J18" s="31" t="s">
        <v>468</v>
      </c>
      <c r="K18" s="31" t="s">
        <v>467</v>
      </c>
      <c r="L18" s="29"/>
      <c r="M18" s="29"/>
      <c r="N18" s="48"/>
      <c r="O18" s="29"/>
      <c r="P18" s="28" t="s">
        <v>437</v>
      </c>
      <c r="Q18" s="37" t="s">
        <v>365</v>
      </c>
      <c r="R18" s="3"/>
    </row>
    <row r="19" spans="1:18" ht="69.75" customHeight="1" x14ac:dyDescent="0.25">
      <c r="A19" s="291">
        <v>15</v>
      </c>
      <c r="B19" s="31" t="s">
        <v>472</v>
      </c>
      <c r="C19" s="34" t="s">
        <v>471</v>
      </c>
      <c r="D19" s="31" t="s">
        <v>362</v>
      </c>
      <c r="E19" s="31">
        <v>100332</v>
      </c>
      <c r="F19" s="31" t="s">
        <v>470</v>
      </c>
      <c r="G19" s="31">
        <v>3.67</v>
      </c>
      <c r="H19" s="31">
        <v>84</v>
      </c>
      <c r="I19" s="31" t="s">
        <v>469</v>
      </c>
      <c r="J19" s="31" t="s">
        <v>468</v>
      </c>
      <c r="K19" s="31" t="s">
        <v>467</v>
      </c>
      <c r="L19" s="29"/>
      <c r="M19" s="29"/>
      <c r="N19" s="48"/>
      <c r="O19" s="29"/>
      <c r="P19" s="28" t="s">
        <v>437</v>
      </c>
      <c r="Q19" s="34" t="s">
        <v>356</v>
      </c>
      <c r="R19" s="3"/>
    </row>
    <row r="20" spans="1:18" ht="69" customHeight="1" x14ac:dyDescent="0.25">
      <c r="A20" s="291">
        <v>16</v>
      </c>
      <c r="B20" s="31" t="s">
        <v>466</v>
      </c>
      <c r="C20" s="129" t="s">
        <v>465</v>
      </c>
      <c r="D20" s="31" t="s">
        <v>362</v>
      </c>
      <c r="E20" s="31">
        <v>100332</v>
      </c>
      <c r="F20" s="31" t="s">
        <v>464</v>
      </c>
      <c r="G20" s="31">
        <v>5.76</v>
      </c>
      <c r="H20" s="31">
        <v>264</v>
      </c>
      <c r="I20" s="31" t="s">
        <v>463</v>
      </c>
      <c r="J20" s="31" t="s">
        <v>462</v>
      </c>
      <c r="K20" s="31" t="s">
        <v>461</v>
      </c>
      <c r="L20" s="29"/>
      <c r="M20" s="29"/>
      <c r="N20" s="48"/>
      <c r="O20" s="29"/>
      <c r="P20" s="28" t="s">
        <v>428</v>
      </c>
      <c r="Q20" s="37" t="s">
        <v>366</v>
      </c>
      <c r="R20" s="3"/>
    </row>
    <row r="21" spans="1:18" ht="63.75" customHeight="1" x14ac:dyDescent="0.25">
      <c r="A21" s="291">
        <v>17</v>
      </c>
      <c r="B21" s="31" t="s">
        <v>466</v>
      </c>
      <c r="C21" s="129" t="s">
        <v>465</v>
      </c>
      <c r="D21" s="31" t="s">
        <v>362</v>
      </c>
      <c r="E21" s="31">
        <v>100332</v>
      </c>
      <c r="F21" s="31" t="s">
        <v>464</v>
      </c>
      <c r="G21" s="31">
        <v>5.76</v>
      </c>
      <c r="H21" s="31">
        <v>264</v>
      </c>
      <c r="I21" s="31" t="s">
        <v>463</v>
      </c>
      <c r="J21" s="31" t="s">
        <v>462</v>
      </c>
      <c r="K21" s="31" t="s">
        <v>461</v>
      </c>
      <c r="L21" s="29"/>
      <c r="M21" s="29"/>
      <c r="N21" s="48"/>
      <c r="O21" s="29"/>
      <c r="P21" s="28" t="s">
        <v>428</v>
      </c>
      <c r="Q21" s="37" t="s">
        <v>365</v>
      </c>
      <c r="R21" s="3"/>
    </row>
    <row r="22" spans="1:18" ht="62.25" customHeight="1" x14ac:dyDescent="0.25">
      <c r="A22" s="291">
        <v>18</v>
      </c>
      <c r="B22" s="31" t="s">
        <v>466</v>
      </c>
      <c r="C22" s="129" t="s">
        <v>465</v>
      </c>
      <c r="D22" s="31" t="s">
        <v>362</v>
      </c>
      <c r="E22" s="31">
        <v>100332</v>
      </c>
      <c r="F22" s="31" t="s">
        <v>464</v>
      </c>
      <c r="G22" s="31">
        <v>5.76</v>
      </c>
      <c r="H22" s="31">
        <v>264</v>
      </c>
      <c r="I22" s="31" t="s">
        <v>463</v>
      </c>
      <c r="J22" s="31" t="s">
        <v>462</v>
      </c>
      <c r="K22" s="31" t="s">
        <v>461</v>
      </c>
      <c r="L22" s="29"/>
      <c r="M22" s="29"/>
      <c r="N22" s="48"/>
      <c r="O22" s="29"/>
      <c r="P22" s="28" t="s">
        <v>428</v>
      </c>
      <c r="Q22" s="34" t="s">
        <v>356</v>
      </c>
      <c r="R22" s="3"/>
    </row>
    <row r="23" spans="1:18" ht="62.25" customHeight="1" x14ac:dyDescent="0.25">
      <c r="A23" s="291">
        <v>19</v>
      </c>
      <c r="B23" s="31" t="s">
        <v>460</v>
      </c>
      <c r="C23" s="34" t="s">
        <v>459</v>
      </c>
      <c r="D23" s="31" t="s">
        <v>362</v>
      </c>
      <c r="E23" s="31">
        <v>100332</v>
      </c>
      <c r="F23" s="31" t="s">
        <v>458</v>
      </c>
      <c r="G23" s="31">
        <v>2.0499999999999998</v>
      </c>
      <c r="H23" s="31">
        <v>250</v>
      </c>
      <c r="I23" s="31" t="s">
        <v>418</v>
      </c>
      <c r="J23" s="31" t="s">
        <v>417</v>
      </c>
      <c r="K23" s="31" t="s">
        <v>383</v>
      </c>
      <c r="L23" s="29"/>
      <c r="M23" s="29"/>
      <c r="N23" s="48"/>
      <c r="O23" s="29"/>
      <c r="P23" s="28" t="s">
        <v>416</v>
      </c>
      <c r="Q23" s="37" t="s">
        <v>366</v>
      </c>
      <c r="R23" s="3"/>
    </row>
    <row r="24" spans="1:18" ht="63" customHeight="1" x14ac:dyDescent="0.25">
      <c r="A24" s="291">
        <v>20</v>
      </c>
      <c r="B24" s="31" t="s">
        <v>460</v>
      </c>
      <c r="C24" s="34" t="s">
        <v>459</v>
      </c>
      <c r="D24" s="31" t="s">
        <v>362</v>
      </c>
      <c r="E24" s="31">
        <v>100332</v>
      </c>
      <c r="F24" s="31" t="s">
        <v>458</v>
      </c>
      <c r="G24" s="31">
        <v>2.0499999999999998</v>
      </c>
      <c r="H24" s="31">
        <v>250</v>
      </c>
      <c r="I24" s="31" t="s">
        <v>418</v>
      </c>
      <c r="J24" s="31" t="s">
        <v>417</v>
      </c>
      <c r="K24" s="31" t="s">
        <v>383</v>
      </c>
      <c r="L24" s="29"/>
      <c r="M24" s="29"/>
      <c r="N24" s="48"/>
      <c r="O24" s="29"/>
      <c r="P24" s="28" t="s">
        <v>416</v>
      </c>
      <c r="Q24" s="37" t="s">
        <v>365</v>
      </c>
      <c r="R24" s="3"/>
    </row>
    <row r="25" spans="1:18" ht="66.75" customHeight="1" x14ac:dyDescent="0.25">
      <c r="A25" s="291">
        <v>21</v>
      </c>
      <c r="B25" s="31" t="s">
        <v>460</v>
      </c>
      <c r="C25" s="34" t="s">
        <v>459</v>
      </c>
      <c r="D25" s="31" t="s">
        <v>362</v>
      </c>
      <c r="E25" s="31">
        <v>100332</v>
      </c>
      <c r="F25" s="31" t="s">
        <v>458</v>
      </c>
      <c r="G25" s="31">
        <v>2.0499999999999998</v>
      </c>
      <c r="H25" s="31">
        <v>250</v>
      </c>
      <c r="I25" s="31" t="s">
        <v>418</v>
      </c>
      <c r="J25" s="31" t="s">
        <v>417</v>
      </c>
      <c r="K25" s="31" t="s">
        <v>383</v>
      </c>
      <c r="L25" s="29"/>
      <c r="M25" s="29"/>
      <c r="N25" s="48"/>
      <c r="O25" s="29"/>
      <c r="P25" s="28" t="s">
        <v>416</v>
      </c>
      <c r="Q25" s="34" t="s">
        <v>356</v>
      </c>
      <c r="R25" s="3"/>
    </row>
    <row r="26" spans="1:18" ht="60.75" customHeight="1" x14ac:dyDescent="0.25">
      <c r="A26" s="291">
        <v>22</v>
      </c>
      <c r="B26" s="31" t="s">
        <v>457</v>
      </c>
      <c r="C26" s="34" t="s">
        <v>456</v>
      </c>
      <c r="D26" s="31" t="s">
        <v>362</v>
      </c>
      <c r="E26" s="31">
        <v>100332</v>
      </c>
      <c r="F26" s="31" t="s">
        <v>455</v>
      </c>
      <c r="G26" s="31">
        <v>3.83</v>
      </c>
      <c r="H26" s="31">
        <v>370</v>
      </c>
      <c r="I26" s="31" t="s">
        <v>449</v>
      </c>
      <c r="J26" s="33" t="s">
        <v>454</v>
      </c>
      <c r="K26" s="31" t="s">
        <v>383</v>
      </c>
      <c r="L26" s="29"/>
      <c r="M26" s="29"/>
      <c r="N26" s="48"/>
      <c r="O26" s="29"/>
      <c r="P26" s="28" t="s">
        <v>453</v>
      </c>
      <c r="Q26" s="37" t="s">
        <v>366</v>
      </c>
      <c r="R26" s="3"/>
    </row>
    <row r="27" spans="1:18" ht="60" customHeight="1" x14ac:dyDescent="0.25">
      <c r="A27" s="291">
        <v>23</v>
      </c>
      <c r="B27" s="31" t="s">
        <v>457</v>
      </c>
      <c r="C27" s="34" t="s">
        <v>456</v>
      </c>
      <c r="D27" s="31" t="s">
        <v>362</v>
      </c>
      <c r="E27" s="31">
        <v>100332</v>
      </c>
      <c r="F27" s="31" t="s">
        <v>455</v>
      </c>
      <c r="G27" s="31">
        <v>3.83</v>
      </c>
      <c r="H27" s="31">
        <v>370</v>
      </c>
      <c r="I27" s="31" t="s">
        <v>449</v>
      </c>
      <c r="J27" s="33" t="s">
        <v>454</v>
      </c>
      <c r="K27" s="31" t="s">
        <v>383</v>
      </c>
      <c r="L27" s="29"/>
      <c r="M27" s="29"/>
      <c r="N27" s="48"/>
      <c r="O27" s="29"/>
      <c r="P27" s="28" t="s">
        <v>453</v>
      </c>
      <c r="Q27" s="37" t="s">
        <v>365</v>
      </c>
      <c r="R27" s="3"/>
    </row>
    <row r="28" spans="1:18" ht="58.5" customHeight="1" x14ac:dyDescent="0.25">
      <c r="A28" s="291">
        <v>24</v>
      </c>
      <c r="B28" s="31" t="s">
        <v>457</v>
      </c>
      <c r="C28" s="34" t="s">
        <v>456</v>
      </c>
      <c r="D28" s="31" t="s">
        <v>362</v>
      </c>
      <c r="E28" s="31">
        <v>100332</v>
      </c>
      <c r="F28" s="31" t="s">
        <v>455</v>
      </c>
      <c r="G28" s="31">
        <v>3.83</v>
      </c>
      <c r="H28" s="31">
        <v>370</v>
      </c>
      <c r="I28" s="31" t="s">
        <v>449</v>
      </c>
      <c r="J28" s="33" t="s">
        <v>454</v>
      </c>
      <c r="K28" s="31" t="s">
        <v>383</v>
      </c>
      <c r="L28" s="29"/>
      <c r="M28" s="29"/>
      <c r="N28" s="48"/>
      <c r="O28" s="29"/>
      <c r="P28" s="28" t="s">
        <v>453</v>
      </c>
      <c r="Q28" s="34" t="s">
        <v>356</v>
      </c>
      <c r="R28" s="3"/>
    </row>
    <row r="29" spans="1:18" ht="63" x14ac:dyDescent="0.25">
      <c r="A29" s="291">
        <v>25</v>
      </c>
      <c r="B29" s="31" t="s">
        <v>452</v>
      </c>
      <c r="C29" s="34" t="s">
        <v>451</v>
      </c>
      <c r="D29" s="31" t="s">
        <v>362</v>
      </c>
      <c r="E29" s="31">
        <v>100332</v>
      </c>
      <c r="F29" s="31" t="s">
        <v>450</v>
      </c>
      <c r="G29" s="31">
        <v>5.61</v>
      </c>
      <c r="H29" s="31">
        <v>542</v>
      </c>
      <c r="I29" s="31" t="s">
        <v>449</v>
      </c>
      <c r="J29" s="33" t="s">
        <v>389</v>
      </c>
      <c r="K29" s="31" t="s">
        <v>240</v>
      </c>
      <c r="L29" s="29"/>
      <c r="M29" s="29"/>
      <c r="N29" s="48"/>
      <c r="O29" s="29"/>
      <c r="P29" s="28" t="s">
        <v>240</v>
      </c>
      <c r="Q29" s="37" t="s">
        <v>366</v>
      </c>
      <c r="R29" s="3"/>
    </row>
    <row r="30" spans="1:18" ht="63" x14ac:dyDescent="0.25">
      <c r="A30" s="291">
        <v>26</v>
      </c>
      <c r="B30" s="31" t="s">
        <v>452</v>
      </c>
      <c r="C30" s="34" t="s">
        <v>451</v>
      </c>
      <c r="D30" s="31" t="s">
        <v>362</v>
      </c>
      <c r="E30" s="31">
        <v>100332</v>
      </c>
      <c r="F30" s="31" t="s">
        <v>450</v>
      </c>
      <c r="G30" s="31">
        <v>5.61</v>
      </c>
      <c r="H30" s="31">
        <v>542</v>
      </c>
      <c r="I30" s="31" t="s">
        <v>449</v>
      </c>
      <c r="J30" s="33" t="s">
        <v>389</v>
      </c>
      <c r="K30" s="31" t="s">
        <v>240</v>
      </c>
      <c r="L30" s="29"/>
      <c r="M30" s="29"/>
      <c r="N30" s="48"/>
      <c r="O30" s="29"/>
      <c r="P30" s="28" t="s">
        <v>240</v>
      </c>
      <c r="Q30" s="37" t="s">
        <v>365</v>
      </c>
      <c r="R30" s="3"/>
    </row>
    <row r="31" spans="1:18" ht="63" x14ac:dyDescent="0.25">
      <c r="A31" s="291">
        <v>27</v>
      </c>
      <c r="B31" s="31" t="s">
        <v>452</v>
      </c>
      <c r="C31" s="34" t="s">
        <v>451</v>
      </c>
      <c r="D31" s="31" t="s">
        <v>362</v>
      </c>
      <c r="E31" s="31">
        <v>100332</v>
      </c>
      <c r="F31" s="31" t="s">
        <v>450</v>
      </c>
      <c r="G31" s="31">
        <v>5.61</v>
      </c>
      <c r="H31" s="31">
        <v>542</v>
      </c>
      <c r="I31" s="31" t="s">
        <v>449</v>
      </c>
      <c r="J31" s="33" t="s">
        <v>389</v>
      </c>
      <c r="K31" s="31" t="s">
        <v>240</v>
      </c>
      <c r="L31" s="29"/>
      <c r="M31" s="29"/>
      <c r="N31" s="48"/>
      <c r="O31" s="29"/>
      <c r="P31" s="28" t="s">
        <v>240</v>
      </c>
      <c r="Q31" s="34" t="s">
        <v>356</v>
      </c>
      <c r="R31" s="3"/>
    </row>
    <row r="32" spans="1:18" ht="75.75" customHeight="1" x14ac:dyDescent="0.25">
      <c r="A32" s="291">
        <v>28</v>
      </c>
      <c r="B32" s="31" t="s">
        <v>448</v>
      </c>
      <c r="C32" s="34" t="s">
        <v>447</v>
      </c>
      <c r="D32" s="31" t="s">
        <v>362</v>
      </c>
      <c r="E32" s="31">
        <v>100332</v>
      </c>
      <c r="F32" s="31" t="s">
        <v>446</v>
      </c>
      <c r="G32" s="31">
        <v>5.22</v>
      </c>
      <c r="H32" s="31">
        <v>289</v>
      </c>
      <c r="I32" s="31" t="s">
        <v>445</v>
      </c>
      <c r="J32" s="31" t="s">
        <v>368</v>
      </c>
      <c r="K32" s="31" t="s">
        <v>444</v>
      </c>
      <c r="L32" s="29"/>
      <c r="M32" s="29"/>
      <c r="N32" s="48"/>
      <c r="O32" s="29"/>
      <c r="P32" s="28" t="s">
        <v>357</v>
      </c>
      <c r="Q32" s="37" t="s">
        <v>366</v>
      </c>
      <c r="R32" s="3"/>
    </row>
    <row r="33" spans="1:18" ht="72.75" customHeight="1" x14ac:dyDescent="0.25">
      <c r="A33" s="291">
        <v>29</v>
      </c>
      <c r="B33" s="31" t="s">
        <v>448</v>
      </c>
      <c r="C33" s="34" t="s">
        <v>447</v>
      </c>
      <c r="D33" s="31" t="s">
        <v>362</v>
      </c>
      <c r="E33" s="31">
        <v>100332</v>
      </c>
      <c r="F33" s="31" t="s">
        <v>446</v>
      </c>
      <c r="G33" s="31">
        <v>5.22</v>
      </c>
      <c r="H33" s="31">
        <v>289</v>
      </c>
      <c r="I33" s="31" t="s">
        <v>445</v>
      </c>
      <c r="J33" s="31" t="s">
        <v>368</v>
      </c>
      <c r="K33" s="31" t="s">
        <v>444</v>
      </c>
      <c r="L33" s="29"/>
      <c r="M33" s="29"/>
      <c r="N33" s="48"/>
      <c r="O33" s="29"/>
      <c r="P33" s="28" t="s">
        <v>357</v>
      </c>
      <c r="Q33" s="37" t="s">
        <v>365</v>
      </c>
      <c r="R33" s="3"/>
    </row>
    <row r="34" spans="1:18" ht="73.5" customHeight="1" x14ac:dyDescent="0.25">
      <c r="A34" s="291">
        <v>30</v>
      </c>
      <c r="B34" s="31" t="s">
        <v>448</v>
      </c>
      <c r="C34" s="34" t="s">
        <v>447</v>
      </c>
      <c r="D34" s="31" t="s">
        <v>362</v>
      </c>
      <c r="E34" s="31">
        <v>100332</v>
      </c>
      <c r="F34" s="31" t="s">
        <v>446</v>
      </c>
      <c r="G34" s="31">
        <v>5.22</v>
      </c>
      <c r="H34" s="31">
        <v>289</v>
      </c>
      <c r="I34" s="31" t="s">
        <v>445</v>
      </c>
      <c r="J34" s="31" t="s">
        <v>368</v>
      </c>
      <c r="K34" s="31" t="s">
        <v>444</v>
      </c>
      <c r="L34" s="29"/>
      <c r="M34" s="29"/>
      <c r="N34" s="48"/>
      <c r="O34" s="29"/>
      <c r="P34" s="28" t="s">
        <v>357</v>
      </c>
      <c r="Q34" s="34" t="s">
        <v>356</v>
      </c>
      <c r="R34" s="3"/>
    </row>
    <row r="35" spans="1:18" ht="69.75" customHeight="1" x14ac:dyDescent="0.25">
      <c r="A35" s="291">
        <v>31</v>
      </c>
      <c r="B35" s="31" t="s">
        <v>443</v>
      </c>
      <c r="C35" s="34" t="s">
        <v>442</v>
      </c>
      <c r="D35" s="31" t="s">
        <v>362</v>
      </c>
      <c r="E35" s="31">
        <v>100332</v>
      </c>
      <c r="F35" s="31" t="s">
        <v>441</v>
      </c>
      <c r="G35" s="31">
        <v>2.36</v>
      </c>
      <c r="H35" s="31">
        <v>84</v>
      </c>
      <c r="I35" s="31" t="s">
        <v>440</v>
      </c>
      <c r="J35" s="31" t="s">
        <v>439</v>
      </c>
      <c r="K35" s="31" t="s">
        <v>438</v>
      </c>
      <c r="L35" s="29"/>
      <c r="M35" s="29"/>
      <c r="N35" s="48"/>
      <c r="O35" s="29"/>
      <c r="P35" s="28" t="s">
        <v>437</v>
      </c>
      <c r="Q35" s="37" t="s">
        <v>366</v>
      </c>
      <c r="R35" s="3"/>
    </row>
    <row r="36" spans="1:18" ht="71.25" customHeight="1" x14ac:dyDescent="0.25">
      <c r="A36" s="291">
        <v>31</v>
      </c>
      <c r="B36" s="31" t="s">
        <v>443</v>
      </c>
      <c r="C36" s="34" t="s">
        <v>442</v>
      </c>
      <c r="D36" s="31" t="s">
        <v>362</v>
      </c>
      <c r="E36" s="31">
        <v>100332</v>
      </c>
      <c r="F36" s="31" t="s">
        <v>441</v>
      </c>
      <c r="G36" s="31">
        <v>2.36</v>
      </c>
      <c r="H36" s="31">
        <v>84</v>
      </c>
      <c r="I36" s="31" t="s">
        <v>440</v>
      </c>
      <c r="J36" s="31" t="s">
        <v>439</v>
      </c>
      <c r="K36" s="31" t="s">
        <v>438</v>
      </c>
      <c r="L36" s="29"/>
      <c r="M36" s="29"/>
      <c r="N36" s="48"/>
      <c r="O36" s="29"/>
      <c r="P36" s="28" t="s">
        <v>437</v>
      </c>
      <c r="Q36" s="37" t="s">
        <v>365</v>
      </c>
      <c r="R36" s="3"/>
    </row>
    <row r="37" spans="1:18" ht="80.25" customHeight="1" x14ac:dyDescent="0.25">
      <c r="A37" s="291">
        <v>33</v>
      </c>
      <c r="B37" s="31" t="s">
        <v>443</v>
      </c>
      <c r="C37" s="34" t="s">
        <v>442</v>
      </c>
      <c r="D37" s="31" t="s">
        <v>362</v>
      </c>
      <c r="E37" s="31">
        <v>100332</v>
      </c>
      <c r="F37" s="31" t="s">
        <v>441</v>
      </c>
      <c r="G37" s="31">
        <v>2.36</v>
      </c>
      <c r="H37" s="31">
        <v>84</v>
      </c>
      <c r="I37" s="31" t="s">
        <v>440</v>
      </c>
      <c r="J37" s="31" t="s">
        <v>439</v>
      </c>
      <c r="K37" s="31" t="s">
        <v>438</v>
      </c>
      <c r="L37" s="29"/>
      <c r="M37" s="29"/>
      <c r="N37" s="48"/>
      <c r="O37" s="29"/>
      <c r="P37" s="28" t="s">
        <v>437</v>
      </c>
      <c r="Q37" s="34" t="s">
        <v>356</v>
      </c>
      <c r="R37" s="3"/>
    </row>
    <row r="38" spans="1:18" ht="72" customHeight="1" x14ac:dyDescent="0.25">
      <c r="A38" s="291">
        <v>34</v>
      </c>
      <c r="B38" s="31" t="s">
        <v>436</v>
      </c>
      <c r="C38" s="34" t="s">
        <v>435</v>
      </c>
      <c r="D38" s="31" t="s">
        <v>362</v>
      </c>
      <c r="E38" s="31">
        <v>100332</v>
      </c>
      <c r="F38" s="31" t="s">
        <v>434</v>
      </c>
      <c r="G38" s="33">
        <v>5.9</v>
      </c>
      <c r="H38" s="31">
        <v>412</v>
      </c>
      <c r="I38" s="31" t="s">
        <v>360</v>
      </c>
      <c r="J38" s="33" t="s">
        <v>433</v>
      </c>
      <c r="K38" s="31" t="s">
        <v>358</v>
      </c>
      <c r="L38" s="29"/>
      <c r="M38" s="29"/>
      <c r="N38" s="48"/>
      <c r="O38" s="29"/>
      <c r="P38" s="28" t="s">
        <v>357</v>
      </c>
      <c r="Q38" s="37" t="s">
        <v>366</v>
      </c>
      <c r="R38" s="3"/>
    </row>
    <row r="39" spans="1:18" ht="76.5" customHeight="1" x14ac:dyDescent="0.25">
      <c r="A39" s="291">
        <v>35</v>
      </c>
      <c r="B39" s="31" t="s">
        <v>436</v>
      </c>
      <c r="C39" s="34" t="s">
        <v>435</v>
      </c>
      <c r="D39" s="31" t="s">
        <v>362</v>
      </c>
      <c r="E39" s="31">
        <v>100332</v>
      </c>
      <c r="F39" s="31" t="s">
        <v>434</v>
      </c>
      <c r="G39" s="33">
        <v>5.9</v>
      </c>
      <c r="H39" s="31">
        <v>412</v>
      </c>
      <c r="I39" s="31" t="s">
        <v>360</v>
      </c>
      <c r="J39" s="33" t="s">
        <v>433</v>
      </c>
      <c r="K39" s="31" t="s">
        <v>358</v>
      </c>
      <c r="L39" s="29"/>
      <c r="M39" s="29"/>
      <c r="N39" s="48"/>
      <c r="O39" s="29"/>
      <c r="P39" s="28" t="s">
        <v>357</v>
      </c>
      <c r="Q39" s="37" t="s">
        <v>365</v>
      </c>
      <c r="R39" s="3"/>
    </row>
    <row r="40" spans="1:18" ht="69" customHeight="1" x14ac:dyDescent="0.25">
      <c r="A40" s="291">
        <v>36</v>
      </c>
      <c r="B40" s="31" t="s">
        <v>436</v>
      </c>
      <c r="C40" s="34" t="s">
        <v>435</v>
      </c>
      <c r="D40" s="31" t="s">
        <v>362</v>
      </c>
      <c r="E40" s="31">
        <v>100332</v>
      </c>
      <c r="F40" s="31" t="s">
        <v>434</v>
      </c>
      <c r="G40" s="33">
        <v>5.9</v>
      </c>
      <c r="H40" s="31">
        <v>412</v>
      </c>
      <c r="I40" s="31" t="s">
        <v>360</v>
      </c>
      <c r="J40" s="33" t="s">
        <v>433</v>
      </c>
      <c r="K40" s="31" t="s">
        <v>358</v>
      </c>
      <c r="L40" s="29"/>
      <c r="M40" s="29"/>
      <c r="N40" s="48"/>
      <c r="O40" s="29"/>
      <c r="P40" s="28" t="s">
        <v>357</v>
      </c>
      <c r="Q40" s="34" t="s">
        <v>356</v>
      </c>
      <c r="R40" s="3"/>
    </row>
    <row r="41" spans="1:18" ht="77.25" customHeight="1" x14ac:dyDescent="0.25">
      <c r="A41" s="291">
        <v>37</v>
      </c>
      <c r="B41" s="31" t="s">
        <v>432</v>
      </c>
      <c r="C41" s="129" t="s">
        <v>431</v>
      </c>
      <c r="D41" s="31" t="s">
        <v>362</v>
      </c>
      <c r="E41" s="31">
        <v>100332</v>
      </c>
      <c r="F41" s="31" t="s">
        <v>430</v>
      </c>
      <c r="G41" s="31">
        <v>3.71</v>
      </c>
      <c r="H41" s="31">
        <v>264</v>
      </c>
      <c r="I41" s="31" t="s">
        <v>360</v>
      </c>
      <c r="J41" s="31" t="s">
        <v>429</v>
      </c>
      <c r="K41" s="31" t="s">
        <v>358</v>
      </c>
      <c r="L41" s="29"/>
      <c r="M41" s="29"/>
      <c r="N41" s="48"/>
      <c r="O41" s="29"/>
      <c r="P41" s="28" t="s">
        <v>428</v>
      </c>
      <c r="Q41" s="37" t="s">
        <v>366</v>
      </c>
      <c r="R41" s="3"/>
    </row>
    <row r="42" spans="1:18" ht="68.25" customHeight="1" x14ac:dyDescent="0.25">
      <c r="A42" s="291">
        <v>38</v>
      </c>
      <c r="B42" s="31" t="s">
        <v>432</v>
      </c>
      <c r="C42" s="129" t="s">
        <v>431</v>
      </c>
      <c r="D42" s="31" t="s">
        <v>362</v>
      </c>
      <c r="E42" s="31">
        <v>100332</v>
      </c>
      <c r="F42" s="31" t="s">
        <v>430</v>
      </c>
      <c r="G42" s="31">
        <v>3.71</v>
      </c>
      <c r="H42" s="31">
        <v>264</v>
      </c>
      <c r="I42" s="31" t="s">
        <v>360</v>
      </c>
      <c r="J42" s="31" t="s">
        <v>429</v>
      </c>
      <c r="K42" s="31" t="s">
        <v>358</v>
      </c>
      <c r="L42" s="29"/>
      <c r="M42" s="29"/>
      <c r="N42" s="48"/>
      <c r="O42" s="29"/>
      <c r="P42" s="28" t="s">
        <v>428</v>
      </c>
      <c r="Q42" s="37" t="s">
        <v>365</v>
      </c>
      <c r="R42" s="3"/>
    </row>
    <row r="43" spans="1:18" ht="71.25" customHeight="1" x14ac:dyDescent="0.25">
      <c r="A43" s="291">
        <v>39</v>
      </c>
      <c r="B43" s="31" t="s">
        <v>432</v>
      </c>
      <c r="C43" s="129" t="s">
        <v>431</v>
      </c>
      <c r="D43" s="31" t="s">
        <v>362</v>
      </c>
      <c r="E43" s="31">
        <v>100332</v>
      </c>
      <c r="F43" s="31" t="s">
        <v>430</v>
      </c>
      <c r="G43" s="31">
        <v>3.71</v>
      </c>
      <c r="H43" s="31">
        <v>264</v>
      </c>
      <c r="I43" s="31" t="s">
        <v>360</v>
      </c>
      <c r="J43" s="31" t="s">
        <v>429</v>
      </c>
      <c r="K43" s="31" t="s">
        <v>358</v>
      </c>
      <c r="L43" s="29"/>
      <c r="M43" s="29"/>
      <c r="N43" s="48"/>
      <c r="O43" s="29"/>
      <c r="P43" s="28" t="s">
        <v>428</v>
      </c>
      <c r="Q43" s="34" t="s">
        <v>356</v>
      </c>
      <c r="R43" s="3"/>
    </row>
    <row r="44" spans="1:18" ht="63" customHeight="1" x14ac:dyDescent="0.25">
      <c r="A44" s="291">
        <v>40</v>
      </c>
      <c r="B44" s="31" t="s">
        <v>427</v>
      </c>
      <c r="C44" s="34" t="s">
        <v>426</v>
      </c>
      <c r="D44" s="31" t="s">
        <v>362</v>
      </c>
      <c r="E44" s="31">
        <v>100332</v>
      </c>
      <c r="F44" s="31" t="s">
        <v>425</v>
      </c>
      <c r="G44" s="33">
        <v>5.7</v>
      </c>
      <c r="H44" s="31">
        <v>276</v>
      </c>
      <c r="I44" s="31" t="s">
        <v>424</v>
      </c>
      <c r="J44" s="33" t="s">
        <v>423</v>
      </c>
      <c r="K44" s="31" t="s">
        <v>422</v>
      </c>
      <c r="L44" s="29"/>
      <c r="M44" s="29"/>
      <c r="N44" s="48"/>
      <c r="O44" s="29"/>
      <c r="P44" s="28" t="s">
        <v>357</v>
      </c>
      <c r="Q44" s="37" t="s">
        <v>366</v>
      </c>
      <c r="R44" s="3"/>
    </row>
    <row r="45" spans="1:18" ht="60" customHeight="1" x14ac:dyDescent="0.25">
      <c r="A45" s="291">
        <v>41</v>
      </c>
      <c r="B45" s="31" t="s">
        <v>427</v>
      </c>
      <c r="C45" s="34" t="s">
        <v>426</v>
      </c>
      <c r="D45" s="31" t="s">
        <v>362</v>
      </c>
      <c r="E45" s="31">
        <v>100332</v>
      </c>
      <c r="F45" s="31" t="s">
        <v>425</v>
      </c>
      <c r="G45" s="33">
        <v>5.7</v>
      </c>
      <c r="H45" s="31">
        <v>276</v>
      </c>
      <c r="I45" s="31" t="s">
        <v>424</v>
      </c>
      <c r="J45" s="33" t="s">
        <v>423</v>
      </c>
      <c r="K45" s="31" t="s">
        <v>422</v>
      </c>
      <c r="L45" s="29"/>
      <c r="M45" s="29"/>
      <c r="N45" s="48"/>
      <c r="O45" s="29"/>
      <c r="P45" s="28" t="s">
        <v>357</v>
      </c>
      <c r="Q45" s="37" t="s">
        <v>365</v>
      </c>
      <c r="R45" s="3"/>
    </row>
    <row r="46" spans="1:18" ht="62.25" customHeight="1" x14ac:dyDescent="0.25">
      <c r="A46" s="291">
        <v>42</v>
      </c>
      <c r="B46" s="31" t="s">
        <v>427</v>
      </c>
      <c r="C46" s="34" t="s">
        <v>426</v>
      </c>
      <c r="D46" s="31" t="s">
        <v>362</v>
      </c>
      <c r="E46" s="31">
        <v>100332</v>
      </c>
      <c r="F46" s="31" t="s">
        <v>425</v>
      </c>
      <c r="G46" s="33">
        <v>5.7</v>
      </c>
      <c r="H46" s="31">
        <v>276</v>
      </c>
      <c r="I46" s="31" t="s">
        <v>424</v>
      </c>
      <c r="J46" s="33" t="s">
        <v>423</v>
      </c>
      <c r="K46" s="31" t="s">
        <v>422</v>
      </c>
      <c r="L46" s="29"/>
      <c r="M46" s="29"/>
      <c r="N46" s="48"/>
      <c r="O46" s="29"/>
      <c r="P46" s="28" t="s">
        <v>357</v>
      </c>
      <c r="Q46" s="34" t="s">
        <v>356</v>
      </c>
      <c r="R46" s="3"/>
    </row>
    <row r="47" spans="1:18" ht="51.75" customHeight="1" x14ac:dyDescent="0.25">
      <c r="A47" s="291">
        <v>43</v>
      </c>
      <c r="B47" s="31" t="s">
        <v>421</v>
      </c>
      <c r="C47" s="34" t="s">
        <v>420</v>
      </c>
      <c r="D47" s="31" t="s">
        <v>362</v>
      </c>
      <c r="E47" s="31">
        <v>100332</v>
      </c>
      <c r="F47" s="31" t="s">
        <v>419</v>
      </c>
      <c r="G47" s="31">
        <v>3.56</v>
      </c>
      <c r="H47" s="31">
        <v>250</v>
      </c>
      <c r="I47" s="31" t="s">
        <v>418</v>
      </c>
      <c r="J47" s="31" t="s">
        <v>417</v>
      </c>
      <c r="K47" s="31" t="s">
        <v>383</v>
      </c>
      <c r="L47" s="29"/>
      <c r="M47" s="29"/>
      <c r="N47" s="48"/>
      <c r="O47" s="29"/>
      <c r="P47" s="28" t="s">
        <v>416</v>
      </c>
      <c r="Q47" s="37" t="s">
        <v>366</v>
      </c>
      <c r="R47" s="3"/>
    </row>
    <row r="48" spans="1:18" ht="49.5" customHeight="1" x14ac:dyDescent="0.25">
      <c r="A48" s="291">
        <v>44</v>
      </c>
      <c r="B48" s="31" t="s">
        <v>421</v>
      </c>
      <c r="C48" s="34" t="s">
        <v>420</v>
      </c>
      <c r="D48" s="31" t="s">
        <v>362</v>
      </c>
      <c r="E48" s="31">
        <v>100332</v>
      </c>
      <c r="F48" s="31" t="s">
        <v>419</v>
      </c>
      <c r="G48" s="31">
        <v>3.56</v>
      </c>
      <c r="H48" s="31">
        <v>250</v>
      </c>
      <c r="I48" s="31" t="s">
        <v>418</v>
      </c>
      <c r="J48" s="31" t="s">
        <v>417</v>
      </c>
      <c r="K48" s="31" t="s">
        <v>383</v>
      </c>
      <c r="L48" s="29"/>
      <c r="M48" s="29"/>
      <c r="N48" s="48"/>
      <c r="O48" s="29"/>
      <c r="P48" s="28" t="s">
        <v>416</v>
      </c>
      <c r="Q48" s="37" t="s">
        <v>365</v>
      </c>
      <c r="R48" s="3"/>
    </row>
    <row r="49" spans="1:18" ht="51.75" x14ac:dyDescent="0.25">
      <c r="A49" s="291">
        <v>45</v>
      </c>
      <c r="B49" s="31" t="s">
        <v>421</v>
      </c>
      <c r="C49" s="34" t="s">
        <v>420</v>
      </c>
      <c r="D49" s="31" t="s">
        <v>362</v>
      </c>
      <c r="E49" s="31">
        <v>100332</v>
      </c>
      <c r="F49" s="31" t="s">
        <v>419</v>
      </c>
      <c r="G49" s="31">
        <v>3.56</v>
      </c>
      <c r="H49" s="31">
        <v>250</v>
      </c>
      <c r="I49" s="31" t="s">
        <v>418</v>
      </c>
      <c r="J49" s="31" t="s">
        <v>417</v>
      </c>
      <c r="K49" s="31" t="s">
        <v>383</v>
      </c>
      <c r="L49" s="29"/>
      <c r="M49" s="29"/>
      <c r="N49" s="48"/>
      <c r="O49" s="29"/>
      <c r="P49" s="28" t="s">
        <v>416</v>
      </c>
      <c r="Q49" s="34" t="s">
        <v>356</v>
      </c>
      <c r="R49" s="3"/>
    </row>
    <row r="50" spans="1:18" ht="55.5" customHeight="1" x14ac:dyDescent="0.25">
      <c r="A50" s="291">
        <v>46</v>
      </c>
      <c r="B50" s="31" t="s">
        <v>415</v>
      </c>
      <c r="C50" s="34" t="s">
        <v>414</v>
      </c>
      <c r="D50" s="31" t="s">
        <v>362</v>
      </c>
      <c r="E50" s="31">
        <v>100332</v>
      </c>
      <c r="F50" s="31" t="s">
        <v>413</v>
      </c>
      <c r="G50" s="33">
        <v>6.6</v>
      </c>
      <c r="H50" s="31">
        <v>774</v>
      </c>
      <c r="I50" s="31" t="s">
        <v>390</v>
      </c>
      <c r="J50" s="33" t="s">
        <v>398</v>
      </c>
      <c r="K50" s="31" t="s">
        <v>383</v>
      </c>
      <c r="L50" s="29"/>
      <c r="M50" s="29"/>
      <c r="N50" s="48"/>
      <c r="O50" s="29"/>
      <c r="P50" s="28" t="s">
        <v>397</v>
      </c>
      <c r="Q50" s="37" t="s">
        <v>366</v>
      </c>
      <c r="R50" s="3"/>
    </row>
    <row r="51" spans="1:18" ht="66" customHeight="1" x14ac:dyDescent="0.25">
      <c r="A51" s="291">
        <v>47</v>
      </c>
      <c r="B51" s="31" t="s">
        <v>415</v>
      </c>
      <c r="C51" s="34" t="s">
        <v>414</v>
      </c>
      <c r="D51" s="31" t="s">
        <v>362</v>
      </c>
      <c r="E51" s="31">
        <v>100332</v>
      </c>
      <c r="F51" s="31" t="s">
        <v>413</v>
      </c>
      <c r="G51" s="33">
        <v>6.6</v>
      </c>
      <c r="H51" s="31">
        <v>774</v>
      </c>
      <c r="I51" s="31" t="s">
        <v>390</v>
      </c>
      <c r="J51" s="33" t="s">
        <v>398</v>
      </c>
      <c r="K51" s="31" t="s">
        <v>383</v>
      </c>
      <c r="L51" s="29"/>
      <c r="M51" s="29"/>
      <c r="N51" s="48"/>
      <c r="O51" s="29"/>
      <c r="P51" s="28" t="s">
        <v>397</v>
      </c>
      <c r="Q51" s="37" t="s">
        <v>365</v>
      </c>
      <c r="R51" s="3"/>
    </row>
    <row r="52" spans="1:18" ht="60.75" customHeight="1" x14ac:dyDescent="0.25">
      <c r="A52" s="291">
        <v>48</v>
      </c>
      <c r="B52" s="31" t="s">
        <v>415</v>
      </c>
      <c r="C52" s="34" t="s">
        <v>414</v>
      </c>
      <c r="D52" s="31" t="s">
        <v>362</v>
      </c>
      <c r="E52" s="31">
        <v>100332</v>
      </c>
      <c r="F52" s="31" t="s">
        <v>413</v>
      </c>
      <c r="G52" s="33">
        <v>6.6</v>
      </c>
      <c r="H52" s="31">
        <v>774</v>
      </c>
      <c r="I52" s="31" t="s">
        <v>390</v>
      </c>
      <c r="J52" s="33" t="s">
        <v>398</v>
      </c>
      <c r="K52" s="31" t="s">
        <v>383</v>
      </c>
      <c r="L52" s="29"/>
      <c r="M52" s="29"/>
      <c r="N52" s="48"/>
      <c r="O52" s="29"/>
      <c r="P52" s="28" t="s">
        <v>397</v>
      </c>
      <c r="Q52" s="34" t="s">
        <v>356</v>
      </c>
      <c r="R52" s="3"/>
    </row>
    <row r="53" spans="1:18" ht="51" customHeight="1" x14ac:dyDescent="0.25">
      <c r="A53" s="291">
        <v>49</v>
      </c>
      <c r="B53" s="31" t="s">
        <v>412</v>
      </c>
      <c r="C53" s="34" t="s">
        <v>411</v>
      </c>
      <c r="D53" s="31" t="s">
        <v>362</v>
      </c>
      <c r="E53" s="31">
        <v>100332</v>
      </c>
      <c r="F53" s="31" t="s">
        <v>410</v>
      </c>
      <c r="G53" s="31">
        <v>4.21</v>
      </c>
      <c r="H53" s="31">
        <v>1000</v>
      </c>
      <c r="I53" s="31" t="s">
        <v>409</v>
      </c>
      <c r="J53" s="31" t="s">
        <v>384</v>
      </c>
      <c r="K53" s="31" t="s">
        <v>383</v>
      </c>
      <c r="L53" s="29"/>
      <c r="M53" s="29"/>
      <c r="N53" s="48"/>
      <c r="O53" s="29"/>
      <c r="P53" s="28" t="s">
        <v>382</v>
      </c>
      <c r="Q53" s="37" t="s">
        <v>365</v>
      </c>
      <c r="R53" s="3"/>
    </row>
    <row r="54" spans="1:18" ht="51.75" x14ac:dyDescent="0.25">
      <c r="A54" s="291">
        <v>50</v>
      </c>
      <c r="B54" s="31" t="s">
        <v>412</v>
      </c>
      <c r="C54" s="34" t="s">
        <v>411</v>
      </c>
      <c r="D54" s="31" t="s">
        <v>362</v>
      </c>
      <c r="E54" s="31">
        <v>100332</v>
      </c>
      <c r="F54" s="31" t="s">
        <v>410</v>
      </c>
      <c r="G54" s="31">
        <v>4.21</v>
      </c>
      <c r="H54" s="31">
        <v>1000</v>
      </c>
      <c r="I54" s="31" t="s">
        <v>409</v>
      </c>
      <c r="J54" s="31" t="s">
        <v>384</v>
      </c>
      <c r="K54" s="31" t="s">
        <v>383</v>
      </c>
      <c r="L54" s="29"/>
      <c r="M54" s="29"/>
      <c r="N54" s="48"/>
      <c r="O54" s="29"/>
      <c r="P54" s="28" t="s">
        <v>382</v>
      </c>
      <c r="Q54" s="34" t="s">
        <v>356</v>
      </c>
      <c r="R54" s="3"/>
    </row>
    <row r="55" spans="1:18" ht="60.75" customHeight="1" x14ac:dyDescent="0.25">
      <c r="A55" s="291">
        <v>51</v>
      </c>
      <c r="B55" s="31" t="s">
        <v>408</v>
      </c>
      <c r="C55" s="34" t="s">
        <v>407</v>
      </c>
      <c r="D55" s="31" t="s">
        <v>362</v>
      </c>
      <c r="E55" s="31">
        <v>100332</v>
      </c>
      <c r="F55" s="31" t="s">
        <v>406</v>
      </c>
      <c r="G55" s="31">
        <v>9.7200000000000006</v>
      </c>
      <c r="H55" s="31">
        <v>1141</v>
      </c>
      <c r="I55" s="31" t="s">
        <v>390</v>
      </c>
      <c r="J55" s="33" t="s">
        <v>389</v>
      </c>
      <c r="K55" s="31" t="s">
        <v>383</v>
      </c>
      <c r="L55" s="29"/>
      <c r="M55" s="29"/>
      <c r="N55" s="48"/>
      <c r="O55" s="29"/>
      <c r="P55" s="28" t="s">
        <v>357</v>
      </c>
      <c r="Q55" s="37" t="s">
        <v>366</v>
      </c>
      <c r="R55" s="3"/>
    </row>
    <row r="56" spans="1:18" ht="61.5" customHeight="1" x14ac:dyDescent="0.25">
      <c r="A56" s="291">
        <v>52</v>
      </c>
      <c r="B56" s="31" t="s">
        <v>408</v>
      </c>
      <c r="C56" s="34" t="s">
        <v>407</v>
      </c>
      <c r="D56" s="31" t="s">
        <v>362</v>
      </c>
      <c r="E56" s="31">
        <v>100332</v>
      </c>
      <c r="F56" s="31" t="s">
        <v>406</v>
      </c>
      <c r="G56" s="31">
        <v>9.7200000000000006</v>
      </c>
      <c r="H56" s="31">
        <v>1141</v>
      </c>
      <c r="I56" s="31" t="s">
        <v>390</v>
      </c>
      <c r="J56" s="33" t="s">
        <v>389</v>
      </c>
      <c r="K56" s="31" t="s">
        <v>383</v>
      </c>
      <c r="L56" s="29"/>
      <c r="M56" s="29"/>
      <c r="N56" s="48"/>
      <c r="O56" s="29"/>
      <c r="P56" s="28" t="s">
        <v>357</v>
      </c>
      <c r="Q56" s="37" t="s">
        <v>365</v>
      </c>
      <c r="R56" s="3"/>
    </row>
    <row r="57" spans="1:18" ht="69" customHeight="1" x14ac:dyDescent="0.25">
      <c r="A57" s="291">
        <v>53</v>
      </c>
      <c r="B57" s="31" t="s">
        <v>408</v>
      </c>
      <c r="C57" s="34" t="s">
        <v>407</v>
      </c>
      <c r="D57" s="31" t="s">
        <v>362</v>
      </c>
      <c r="E57" s="31">
        <v>100332</v>
      </c>
      <c r="F57" s="31" t="s">
        <v>406</v>
      </c>
      <c r="G57" s="31">
        <v>9.7200000000000006</v>
      </c>
      <c r="H57" s="31">
        <v>1141</v>
      </c>
      <c r="I57" s="31" t="s">
        <v>390</v>
      </c>
      <c r="J57" s="33" t="s">
        <v>389</v>
      </c>
      <c r="K57" s="31" t="s">
        <v>383</v>
      </c>
      <c r="L57" s="29"/>
      <c r="M57" s="29"/>
      <c r="N57" s="48"/>
      <c r="O57" s="29"/>
      <c r="P57" s="28" t="s">
        <v>357</v>
      </c>
      <c r="Q57" s="34" t="s">
        <v>356</v>
      </c>
      <c r="R57" s="3"/>
    </row>
    <row r="58" spans="1:18" ht="66" customHeight="1" x14ac:dyDescent="0.25">
      <c r="A58" s="291">
        <v>54</v>
      </c>
      <c r="B58" s="31" t="s">
        <v>405</v>
      </c>
      <c r="C58" s="34" t="s">
        <v>404</v>
      </c>
      <c r="D58" s="31" t="s">
        <v>362</v>
      </c>
      <c r="E58" s="31">
        <v>100332</v>
      </c>
      <c r="F58" s="31" t="s">
        <v>403</v>
      </c>
      <c r="G58" s="31">
        <v>6.93</v>
      </c>
      <c r="H58" s="31">
        <v>760</v>
      </c>
      <c r="I58" s="31" t="s">
        <v>390</v>
      </c>
      <c r="J58" s="33" t="s">
        <v>402</v>
      </c>
      <c r="K58" s="31" t="s">
        <v>383</v>
      </c>
      <c r="L58" s="29"/>
      <c r="M58" s="29"/>
      <c r="N58" s="48"/>
      <c r="O58" s="29"/>
      <c r="P58" s="130" t="s">
        <v>397</v>
      </c>
      <c r="Q58" s="37" t="s">
        <v>366</v>
      </c>
      <c r="R58" s="3"/>
    </row>
    <row r="59" spans="1:18" ht="60" customHeight="1" x14ac:dyDescent="0.25">
      <c r="A59" s="291">
        <v>55</v>
      </c>
      <c r="B59" s="31" t="s">
        <v>405</v>
      </c>
      <c r="C59" s="34" t="s">
        <v>404</v>
      </c>
      <c r="D59" s="31" t="s">
        <v>362</v>
      </c>
      <c r="E59" s="31">
        <v>100332</v>
      </c>
      <c r="F59" s="31" t="s">
        <v>403</v>
      </c>
      <c r="G59" s="31">
        <v>6.93</v>
      </c>
      <c r="H59" s="31">
        <v>760</v>
      </c>
      <c r="I59" s="31" t="s">
        <v>390</v>
      </c>
      <c r="J59" s="33" t="s">
        <v>402</v>
      </c>
      <c r="K59" s="31" t="s">
        <v>383</v>
      </c>
      <c r="L59" s="29"/>
      <c r="M59" s="29"/>
      <c r="N59" s="48"/>
      <c r="O59" s="29"/>
      <c r="P59" s="130" t="s">
        <v>397</v>
      </c>
      <c r="Q59" s="37" t="s">
        <v>365</v>
      </c>
      <c r="R59" s="3"/>
    </row>
    <row r="60" spans="1:18" ht="62.25" customHeight="1" x14ac:dyDescent="0.25">
      <c r="A60" s="291">
        <v>56</v>
      </c>
      <c r="B60" s="31" t="s">
        <v>405</v>
      </c>
      <c r="C60" s="34" t="s">
        <v>404</v>
      </c>
      <c r="D60" s="31" t="s">
        <v>362</v>
      </c>
      <c r="E60" s="31">
        <v>100332</v>
      </c>
      <c r="F60" s="31" t="s">
        <v>403</v>
      </c>
      <c r="G60" s="31">
        <v>6.93</v>
      </c>
      <c r="H60" s="31">
        <v>760</v>
      </c>
      <c r="I60" s="31" t="s">
        <v>390</v>
      </c>
      <c r="J60" s="33" t="s">
        <v>402</v>
      </c>
      <c r="K60" s="31" t="s">
        <v>383</v>
      </c>
      <c r="L60" s="29"/>
      <c r="M60" s="29"/>
      <c r="N60" s="48"/>
      <c r="O60" s="29"/>
      <c r="P60" s="130" t="s">
        <v>397</v>
      </c>
      <c r="Q60" s="34" t="s">
        <v>356</v>
      </c>
      <c r="R60" s="3"/>
    </row>
    <row r="61" spans="1:18" ht="47.25" x14ac:dyDescent="0.25">
      <c r="A61" s="291">
        <v>57</v>
      </c>
      <c r="B61" s="31" t="s">
        <v>401</v>
      </c>
      <c r="C61" s="34" t="s">
        <v>400</v>
      </c>
      <c r="D61" s="31" t="s">
        <v>362</v>
      </c>
      <c r="E61" s="31">
        <v>100332</v>
      </c>
      <c r="F61" s="31" t="s">
        <v>399</v>
      </c>
      <c r="G61" s="33">
        <v>6.93</v>
      </c>
      <c r="H61" s="31">
        <v>773</v>
      </c>
      <c r="I61" s="31" t="s">
        <v>390</v>
      </c>
      <c r="J61" s="33" t="s">
        <v>398</v>
      </c>
      <c r="K61" s="31" t="s">
        <v>383</v>
      </c>
      <c r="L61" s="29"/>
      <c r="M61" s="29"/>
      <c r="N61" s="48"/>
      <c r="O61" s="29"/>
      <c r="P61" s="130" t="s">
        <v>397</v>
      </c>
      <c r="Q61" s="37" t="s">
        <v>366</v>
      </c>
      <c r="R61" s="3"/>
    </row>
    <row r="62" spans="1:18" ht="47.25" x14ac:dyDescent="0.25">
      <c r="A62" s="291">
        <v>58</v>
      </c>
      <c r="B62" s="31" t="s">
        <v>401</v>
      </c>
      <c r="C62" s="34" t="s">
        <v>400</v>
      </c>
      <c r="D62" s="31" t="s">
        <v>362</v>
      </c>
      <c r="E62" s="31">
        <v>100332</v>
      </c>
      <c r="F62" s="31" t="s">
        <v>399</v>
      </c>
      <c r="G62" s="33">
        <v>6.93</v>
      </c>
      <c r="H62" s="31">
        <v>773</v>
      </c>
      <c r="I62" s="31" t="s">
        <v>390</v>
      </c>
      <c r="J62" s="33" t="s">
        <v>398</v>
      </c>
      <c r="K62" s="31" t="s">
        <v>383</v>
      </c>
      <c r="L62" s="29"/>
      <c r="M62" s="29"/>
      <c r="N62" s="48"/>
      <c r="O62" s="29"/>
      <c r="P62" s="130" t="s">
        <v>397</v>
      </c>
      <c r="Q62" s="37" t="s">
        <v>365</v>
      </c>
      <c r="R62" s="3"/>
    </row>
    <row r="63" spans="1:18" ht="51.75" x14ac:dyDescent="0.25">
      <c r="A63" s="291">
        <v>59</v>
      </c>
      <c r="B63" s="31" t="s">
        <v>401</v>
      </c>
      <c r="C63" s="34" t="s">
        <v>400</v>
      </c>
      <c r="D63" s="31" t="s">
        <v>362</v>
      </c>
      <c r="E63" s="31">
        <v>100332</v>
      </c>
      <c r="F63" s="31" t="s">
        <v>399</v>
      </c>
      <c r="G63" s="33">
        <v>6.93</v>
      </c>
      <c r="H63" s="31">
        <v>773</v>
      </c>
      <c r="I63" s="31" t="s">
        <v>390</v>
      </c>
      <c r="J63" s="33" t="s">
        <v>398</v>
      </c>
      <c r="K63" s="31" t="s">
        <v>383</v>
      </c>
      <c r="L63" s="29"/>
      <c r="M63" s="29"/>
      <c r="N63" s="48"/>
      <c r="O63" s="29"/>
      <c r="P63" s="130" t="s">
        <v>397</v>
      </c>
      <c r="Q63" s="34" t="s">
        <v>356</v>
      </c>
      <c r="R63" s="3"/>
    </row>
    <row r="64" spans="1:18" ht="78.75" x14ac:dyDescent="0.25">
      <c r="A64" s="291">
        <v>60</v>
      </c>
      <c r="B64" s="31" t="s">
        <v>396</v>
      </c>
      <c r="C64" s="34" t="s">
        <v>395</v>
      </c>
      <c r="D64" s="31" t="s">
        <v>362</v>
      </c>
      <c r="E64" s="31">
        <v>100332</v>
      </c>
      <c r="F64" s="31" t="s">
        <v>394</v>
      </c>
      <c r="G64" s="33">
        <v>10.220000000000001</v>
      </c>
      <c r="H64" s="31">
        <v>1140</v>
      </c>
      <c r="I64" s="31" t="s">
        <v>390</v>
      </c>
      <c r="J64" s="33" t="s">
        <v>389</v>
      </c>
      <c r="K64" s="31" t="s">
        <v>383</v>
      </c>
      <c r="L64" s="29"/>
      <c r="M64" s="29"/>
      <c r="N64" s="48"/>
      <c r="O64" s="29"/>
      <c r="P64" s="130" t="s">
        <v>240</v>
      </c>
      <c r="Q64" s="37" t="s">
        <v>366</v>
      </c>
      <c r="R64" s="3"/>
    </row>
    <row r="65" spans="1:18" ht="78.75" x14ac:dyDescent="0.25">
      <c r="A65" s="291">
        <v>61</v>
      </c>
      <c r="B65" s="31" t="s">
        <v>396</v>
      </c>
      <c r="C65" s="34" t="s">
        <v>395</v>
      </c>
      <c r="D65" s="31" t="s">
        <v>362</v>
      </c>
      <c r="E65" s="31">
        <v>100332</v>
      </c>
      <c r="F65" s="31" t="s">
        <v>394</v>
      </c>
      <c r="G65" s="33">
        <v>10.220000000000001</v>
      </c>
      <c r="H65" s="31">
        <v>1140</v>
      </c>
      <c r="I65" s="31" t="s">
        <v>390</v>
      </c>
      <c r="J65" s="33" t="s">
        <v>389</v>
      </c>
      <c r="K65" s="31" t="s">
        <v>383</v>
      </c>
      <c r="L65" s="29"/>
      <c r="M65" s="29"/>
      <c r="N65" s="48"/>
      <c r="O65" s="29"/>
      <c r="P65" s="130" t="s">
        <v>240</v>
      </c>
      <c r="Q65" s="37" t="s">
        <v>365</v>
      </c>
      <c r="R65" s="3"/>
    </row>
    <row r="66" spans="1:18" ht="78.75" x14ac:dyDescent="0.25">
      <c r="A66" s="291">
        <v>62</v>
      </c>
      <c r="B66" s="31" t="s">
        <v>396</v>
      </c>
      <c r="C66" s="34" t="s">
        <v>395</v>
      </c>
      <c r="D66" s="31" t="s">
        <v>362</v>
      </c>
      <c r="E66" s="31">
        <v>100332</v>
      </c>
      <c r="F66" s="31" t="s">
        <v>394</v>
      </c>
      <c r="G66" s="33">
        <v>10.220000000000001</v>
      </c>
      <c r="H66" s="31">
        <v>1140</v>
      </c>
      <c r="I66" s="31" t="s">
        <v>390</v>
      </c>
      <c r="J66" s="33" t="s">
        <v>389</v>
      </c>
      <c r="K66" s="31" t="s">
        <v>383</v>
      </c>
      <c r="L66" s="29"/>
      <c r="M66" s="29"/>
      <c r="N66" s="48"/>
      <c r="O66" s="29"/>
      <c r="P66" s="130" t="s">
        <v>240</v>
      </c>
      <c r="Q66" s="34" t="s">
        <v>356</v>
      </c>
      <c r="R66" s="3"/>
    </row>
    <row r="67" spans="1:18" ht="50.25" customHeight="1" x14ac:dyDescent="0.25">
      <c r="A67" s="291">
        <v>63</v>
      </c>
      <c r="B67" s="31" t="s">
        <v>393</v>
      </c>
      <c r="C67" s="34" t="s">
        <v>392</v>
      </c>
      <c r="D67" s="31" t="s">
        <v>362</v>
      </c>
      <c r="E67" s="31">
        <v>100332</v>
      </c>
      <c r="F67" s="31" t="s">
        <v>391</v>
      </c>
      <c r="G67" s="31">
        <v>10.39</v>
      </c>
      <c r="H67" s="31">
        <v>1140</v>
      </c>
      <c r="I67" s="31" t="s">
        <v>390</v>
      </c>
      <c r="J67" s="31" t="s">
        <v>389</v>
      </c>
      <c r="K67" s="31" t="s">
        <v>383</v>
      </c>
      <c r="L67" s="29"/>
      <c r="M67" s="29"/>
      <c r="N67" s="48"/>
      <c r="O67" s="29"/>
      <c r="P67" s="28" t="s">
        <v>357</v>
      </c>
      <c r="Q67" s="37" t="s">
        <v>366</v>
      </c>
      <c r="R67" s="3"/>
    </row>
    <row r="68" spans="1:18" ht="51.75" customHeight="1" x14ac:dyDescent="0.25">
      <c r="A68" s="291">
        <v>64</v>
      </c>
      <c r="B68" s="31" t="s">
        <v>393</v>
      </c>
      <c r="C68" s="34" t="s">
        <v>392</v>
      </c>
      <c r="D68" s="31" t="s">
        <v>362</v>
      </c>
      <c r="E68" s="31">
        <v>100332</v>
      </c>
      <c r="F68" s="31" t="s">
        <v>391</v>
      </c>
      <c r="G68" s="31">
        <v>10.39</v>
      </c>
      <c r="H68" s="31">
        <v>1140</v>
      </c>
      <c r="I68" s="31" t="s">
        <v>390</v>
      </c>
      <c r="J68" s="31" t="s">
        <v>389</v>
      </c>
      <c r="K68" s="31" t="s">
        <v>383</v>
      </c>
      <c r="L68" s="29"/>
      <c r="M68" s="29"/>
      <c r="N68" s="48"/>
      <c r="O68" s="29"/>
      <c r="P68" s="28" t="s">
        <v>357</v>
      </c>
      <c r="Q68" s="37" t="s">
        <v>365</v>
      </c>
      <c r="R68" s="3"/>
    </row>
    <row r="69" spans="1:18" ht="51.75" x14ac:dyDescent="0.25">
      <c r="A69" s="291">
        <v>65</v>
      </c>
      <c r="B69" s="31" t="s">
        <v>393</v>
      </c>
      <c r="C69" s="34" t="s">
        <v>392</v>
      </c>
      <c r="D69" s="31" t="s">
        <v>362</v>
      </c>
      <c r="E69" s="31">
        <v>100332</v>
      </c>
      <c r="F69" s="31" t="s">
        <v>391</v>
      </c>
      <c r="G69" s="31">
        <v>10.39</v>
      </c>
      <c r="H69" s="31">
        <v>1140</v>
      </c>
      <c r="I69" s="31" t="s">
        <v>390</v>
      </c>
      <c r="J69" s="31" t="s">
        <v>389</v>
      </c>
      <c r="K69" s="31" t="s">
        <v>383</v>
      </c>
      <c r="L69" s="29"/>
      <c r="M69" s="29"/>
      <c r="N69" s="48"/>
      <c r="O69" s="29"/>
      <c r="P69" s="28" t="s">
        <v>357</v>
      </c>
      <c r="Q69" s="34" t="s">
        <v>356</v>
      </c>
      <c r="R69" s="3"/>
    </row>
    <row r="70" spans="1:18" ht="47.25" x14ac:dyDescent="0.25">
      <c r="A70" s="291">
        <v>66</v>
      </c>
      <c r="B70" s="31" t="s">
        <v>388</v>
      </c>
      <c r="C70" s="34" t="s">
        <v>387</v>
      </c>
      <c r="D70" s="31" t="s">
        <v>362</v>
      </c>
      <c r="E70" s="31">
        <v>100332</v>
      </c>
      <c r="F70" s="31" t="s">
        <v>386</v>
      </c>
      <c r="G70" s="31">
        <v>4.8099999999999996</v>
      </c>
      <c r="H70" s="31">
        <v>1000</v>
      </c>
      <c r="I70" s="31" t="s">
        <v>385</v>
      </c>
      <c r="J70" s="31" t="s">
        <v>384</v>
      </c>
      <c r="K70" s="31" t="s">
        <v>383</v>
      </c>
      <c r="L70" s="29"/>
      <c r="M70" s="29"/>
      <c r="N70" s="48"/>
      <c r="O70" s="29"/>
      <c r="P70" s="28" t="s">
        <v>382</v>
      </c>
      <c r="Q70" s="37" t="s">
        <v>365</v>
      </c>
      <c r="R70" s="3"/>
    </row>
    <row r="71" spans="1:18" ht="51.75" x14ac:dyDescent="0.25">
      <c r="A71" s="291">
        <v>67</v>
      </c>
      <c r="B71" s="31" t="s">
        <v>388</v>
      </c>
      <c r="C71" s="34" t="s">
        <v>387</v>
      </c>
      <c r="D71" s="31" t="s">
        <v>362</v>
      </c>
      <c r="E71" s="31">
        <v>100332</v>
      </c>
      <c r="F71" s="31" t="s">
        <v>386</v>
      </c>
      <c r="G71" s="31">
        <v>4.8099999999999996</v>
      </c>
      <c r="H71" s="31">
        <v>1000</v>
      </c>
      <c r="I71" s="31" t="s">
        <v>385</v>
      </c>
      <c r="J71" s="31" t="s">
        <v>384</v>
      </c>
      <c r="K71" s="31" t="s">
        <v>383</v>
      </c>
      <c r="L71" s="29"/>
      <c r="M71" s="29"/>
      <c r="N71" s="48"/>
      <c r="O71" s="29"/>
      <c r="P71" s="28" t="s">
        <v>382</v>
      </c>
      <c r="Q71" s="34" t="s">
        <v>356</v>
      </c>
      <c r="R71" s="3"/>
    </row>
    <row r="72" spans="1:18" ht="63" customHeight="1" x14ac:dyDescent="0.25">
      <c r="A72" s="291">
        <v>68</v>
      </c>
      <c r="B72" s="31" t="s">
        <v>381</v>
      </c>
      <c r="C72" s="129" t="s">
        <v>380</v>
      </c>
      <c r="D72" s="31" t="s">
        <v>362</v>
      </c>
      <c r="E72" s="31">
        <v>100332</v>
      </c>
      <c r="F72" s="31" t="s">
        <v>379</v>
      </c>
      <c r="G72" s="31">
        <v>10.52</v>
      </c>
      <c r="H72" s="31">
        <v>498</v>
      </c>
      <c r="I72" s="31" t="s">
        <v>378</v>
      </c>
      <c r="J72" s="33" t="s">
        <v>377</v>
      </c>
      <c r="K72" s="31" t="s">
        <v>376</v>
      </c>
      <c r="L72" s="29"/>
      <c r="M72" s="29"/>
      <c r="N72" s="48"/>
      <c r="O72" s="29"/>
      <c r="P72" s="28" t="s">
        <v>357</v>
      </c>
      <c r="Q72" s="37" t="s">
        <v>366</v>
      </c>
      <c r="R72" s="3"/>
    </row>
    <row r="73" spans="1:18" ht="60" customHeight="1" x14ac:dyDescent="0.25">
      <c r="A73" s="291">
        <v>69</v>
      </c>
      <c r="B73" s="31" t="s">
        <v>381</v>
      </c>
      <c r="C73" s="129" t="s">
        <v>380</v>
      </c>
      <c r="D73" s="31" t="s">
        <v>362</v>
      </c>
      <c r="E73" s="31">
        <v>100332</v>
      </c>
      <c r="F73" s="31" t="s">
        <v>379</v>
      </c>
      <c r="G73" s="31">
        <v>10.52</v>
      </c>
      <c r="H73" s="31">
        <v>498</v>
      </c>
      <c r="I73" s="31" t="s">
        <v>378</v>
      </c>
      <c r="J73" s="33" t="s">
        <v>377</v>
      </c>
      <c r="K73" s="31" t="s">
        <v>376</v>
      </c>
      <c r="L73" s="29"/>
      <c r="M73" s="29"/>
      <c r="N73" s="48"/>
      <c r="O73" s="29"/>
      <c r="P73" s="28" t="s">
        <v>357</v>
      </c>
      <c r="Q73" s="37" t="s">
        <v>365</v>
      </c>
      <c r="R73" s="3"/>
    </row>
    <row r="74" spans="1:18" ht="63" customHeight="1" x14ac:dyDescent="0.25">
      <c r="A74" s="291">
        <v>70</v>
      </c>
      <c r="B74" s="31" t="s">
        <v>381</v>
      </c>
      <c r="C74" s="129" t="s">
        <v>380</v>
      </c>
      <c r="D74" s="31" t="s">
        <v>362</v>
      </c>
      <c r="E74" s="31">
        <v>100332</v>
      </c>
      <c r="F74" s="31" t="s">
        <v>379</v>
      </c>
      <c r="G74" s="31">
        <v>10.52</v>
      </c>
      <c r="H74" s="31">
        <v>498</v>
      </c>
      <c r="I74" s="31" t="s">
        <v>378</v>
      </c>
      <c r="J74" s="33" t="s">
        <v>377</v>
      </c>
      <c r="K74" s="31" t="s">
        <v>376</v>
      </c>
      <c r="L74" s="29"/>
      <c r="M74" s="29"/>
      <c r="N74" s="48"/>
      <c r="O74" s="29"/>
      <c r="P74" s="28" t="s">
        <v>357</v>
      </c>
      <c r="Q74" s="34" t="s">
        <v>356</v>
      </c>
      <c r="R74" s="3"/>
    </row>
    <row r="75" spans="1:18" ht="69.75" customHeight="1" x14ac:dyDescent="0.25">
      <c r="A75" s="291">
        <v>71</v>
      </c>
      <c r="B75" s="31" t="s">
        <v>375</v>
      </c>
      <c r="C75" s="34" t="s">
        <v>374</v>
      </c>
      <c r="D75" s="31" t="s">
        <v>362</v>
      </c>
      <c r="E75" s="31">
        <v>100332</v>
      </c>
      <c r="F75" s="31" t="s">
        <v>373</v>
      </c>
      <c r="G75" s="31">
        <v>12.26</v>
      </c>
      <c r="H75" s="31">
        <v>530</v>
      </c>
      <c r="I75" s="31" t="s">
        <v>369</v>
      </c>
      <c r="J75" s="31" t="s">
        <v>368</v>
      </c>
      <c r="K75" s="31" t="s">
        <v>367</v>
      </c>
      <c r="L75" s="29"/>
      <c r="M75" s="29"/>
      <c r="N75" s="48"/>
      <c r="O75" s="29"/>
      <c r="P75" s="28" t="s">
        <v>357</v>
      </c>
      <c r="Q75" s="37" t="s">
        <v>366</v>
      </c>
      <c r="R75" s="3"/>
    </row>
    <row r="76" spans="1:18" ht="66.75" customHeight="1" x14ac:dyDescent="0.25">
      <c r="A76" s="291">
        <v>72</v>
      </c>
      <c r="B76" s="31" t="s">
        <v>375</v>
      </c>
      <c r="C76" s="34" t="s">
        <v>374</v>
      </c>
      <c r="D76" s="31" t="s">
        <v>362</v>
      </c>
      <c r="E76" s="31">
        <v>100332</v>
      </c>
      <c r="F76" s="31" t="s">
        <v>373</v>
      </c>
      <c r="G76" s="31">
        <v>12.26</v>
      </c>
      <c r="H76" s="31">
        <v>530</v>
      </c>
      <c r="I76" s="31" t="s">
        <v>369</v>
      </c>
      <c r="J76" s="31" t="s">
        <v>368</v>
      </c>
      <c r="K76" s="31" t="s">
        <v>367</v>
      </c>
      <c r="L76" s="29"/>
      <c r="M76" s="29"/>
      <c r="N76" s="48"/>
      <c r="O76" s="29"/>
      <c r="P76" s="28" t="s">
        <v>357</v>
      </c>
      <c r="Q76" s="37" t="s">
        <v>365</v>
      </c>
      <c r="R76" s="3"/>
    </row>
    <row r="77" spans="1:18" ht="64.5" customHeight="1" x14ac:dyDescent="0.25">
      <c r="A77" s="291">
        <v>73</v>
      </c>
      <c r="B77" s="31" t="s">
        <v>375</v>
      </c>
      <c r="C77" s="34" t="s">
        <v>374</v>
      </c>
      <c r="D77" s="31" t="s">
        <v>362</v>
      </c>
      <c r="E77" s="31">
        <v>100332</v>
      </c>
      <c r="F77" s="31" t="s">
        <v>373</v>
      </c>
      <c r="G77" s="31">
        <v>12.26</v>
      </c>
      <c r="H77" s="31">
        <v>530</v>
      </c>
      <c r="I77" s="31" t="s">
        <v>369</v>
      </c>
      <c r="J77" s="31" t="s">
        <v>368</v>
      </c>
      <c r="K77" s="31" t="s">
        <v>367</v>
      </c>
      <c r="L77" s="29"/>
      <c r="M77" s="29"/>
      <c r="N77" s="48"/>
      <c r="O77" s="29"/>
      <c r="P77" s="28" t="s">
        <v>357</v>
      </c>
      <c r="Q77" s="34" t="s">
        <v>356</v>
      </c>
      <c r="R77" s="3"/>
    </row>
    <row r="78" spans="1:18" ht="67.5" customHeight="1" x14ac:dyDescent="0.25">
      <c r="A78" s="291">
        <v>74</v>
      </c>
      <c r="B78" s="31" t="s">
        <v>372</v>
      </c>
      <c r="C78" s="34" t="s">
        <v>371</v>
      </c>
      <c r="D78" s="31" t="s">
        <v>362</v>
      </c>
      <c r="E78" s="31">
        <v>100332</v>
      </c>
      <c r="F78" s="31" t="s">
        <v>370</v>
      </c>
      <c r="G78" s="31">
        <v>10.32</v>
      </c>
      <c r="H78" s="31">
        <v>530</v>
      </c>
      <c r="I78" s="31" t="s">
        <v>369</v>
      </c>
      <c r="J78" s="31" t="s">
        <v>368</v>
      </c>
      <c r="K78" s="31" t="s">
        <v>367</v>
      </c>
      <c r="L78" s="29"/>
      <c r="M78" s="29"/>
      <c r="N78" s="48"/>
      <c r="O78" s="29"/>
      <c r="P78" s="28" t="s">
        <v>357</v>
      </c>
      <c r="Q78" s="37" t="s">
        <v>366</v>
      </c>
      <c r="R78" s="3"/>
    </row>
    <row r="79" spans="1:18" ht="57" customHeight="1" x14ac:dyDescent="0.25">
      <c r="A79" s="291">
        <v>75</v>
      </c>
      <c r="B79" s="31" t="s">
        <v>372</v>
      </c>
      <c r="C79" s="34" t="s">
        <v>371</v>
      </c>
      <c r="D79" s="31" t="s">
        <v>362</v>
      </c>
      <c r="E79" s="31">
        <v>100332</v>
      </c>
      <c r="F79" s="31" t="s">
        <v>370</v>
      </c>
      <c r="G79" s="31">
        <v>10.32</v>
      </c>
      <c r="H79" s="31">
        <v>530</v>
      </c>
      <c r="I79" s="31" t="s">
        <v>369</v>
      </c>
      <c r="J79" s="31" t="s">
        <v>368</v>
      </c>
      <c r="K79" s="31" t="s">
        <v>367</v>
      </c>
      <c r="L79" s="29"/>
      <c r="M79" s="29"/>
      <c r="N79" s="48"/>
      <c r="O79" s="29"/>
      <c r="P79" s="28" t="s">
        <v>357</v>
      </c>
      <c r="Q79" s="37" t="s">
        <v>365</v>
      </c>
      <c r="R79" s="3"/>
    </row>
    <row r="80" spans="1:18" ht="67.5" customHeight="1" x14ac:dyDescent="0.25">
      <c r="A80" s="291">
        <v>76</v>
      </c>
      <c r="B80" s="31" t="s">
        <v>372</v>
      </c>
      <c r="C80" s="34" t="s">
        <v>371</v>
      </c>
      <c r="D80" s="31" t="s">
        <v>362</v>
      </c>
      <c r="E80" s="31">
        <v>100332</v>
      </c>
      <c r="F80" s="31" t="s">
        <v>370</v>
      </c>
      <c r="G80" s="31">
        <v>10.32</v>
      </c>
      <c r="H80" s="31">
        <v>530</v>
      </c>
      <c r="I80" s="31" t="s">
        <v>369</v>
      </c>
      <c r="J80" s="31" t="s">
        <v>368</v>
      </c>
      <c r="K80" s="31" t="s">
        <v>367</v>
      </c>
      <c r="L80" s="29"/>
      <c r="M80" s="29"/>
      <c r="N80" s="48"/>
      <c r="O80" s="29"/>
      <c r="P80" s="28" t="s">
        <v>357</v>
      </c>
      <c r="Q80" s="34" t="s">
        <v>356</v>
      </c>
      <c r="R80" s="3"/>
    </row>
    <row r="81" spans="1:18" ht="71.25" customHeight="1" x14ac:dyDescent="0.25">
      <c r="A81" s="291">
        <v>77</v>
      </c>
      <c r="B81" s="31" t="s">
        <v>364</v>
      </c>
      <c r="C81" s="129" t="s">
        <v>363</v>
      </c>
      <c r="D81" s="31" t="s">
        <v>362</v>
      </c>
      <c r="E81" s="31">
        <v>100332</v>
      </c>
      <c r="F81" s="31" t="s">
        <v>361</v>
      </c>
      <c r="G81" s="31">
        <v>7.33</v>
      </c>
      <c r="H81" s="31">
        <v>420</v>
      </c>
      <c r="I81" s="31" t="s">
        <v>360</v>
      </c>
      <c r="J81" s="31" t="s">
        <v>359</v>
      </c>
      <c r="K81" s="31" t="s">
        <v>358</v>
      </c>
      <c r="L81" s="29"/>
      <c r="M81" s="29"/>
      <c r="N81" s="48"/>
      <c r="O81" s="29"/>
      <c r="P81" s="28" t="s">
        <v>357</v>
      </c>
      <c r="Q81" s="37" t="s">
        <v>365</v>
      </c>
      <c r="R81" s="3"/>
    </row>
    <row r="82" spans="1:18" ht="76.5" customHeight="1" x14ac:dyDescent="0.25">
      <c r="A82" s="291">
        <v>78</v>
      </c>
      <c r="B82" s="31" t="s">
        <v>364</v>
      </c>
      <c r="C82" s="129" t="s">
        <v>363</v>
      </c>
      <c r="D82" s="31" t="s">
        <v>362</v>
      </c>
      <c r="E82" s="31">
        <v>100332</v>
      </c>
      <c r="F82" s="31" t="s">
        <v>361</v>
      </c>
      <c r="G82" s="31">
        <v>7.33</v>
      </c>
      <c r="H82" s="31">
        <v>420</v>
      </c>
      <c r="I82" s="31" t="s">
        <v>360</v>
      </c>
      <c r="J82" s="31" t="s">
        <v>359</v>
      </c>
      <c r="K82" s="31" t="s">
        <v>358</v>
      </c>
      <c r="L82" s="29"/>
      <c r="M82" s="29"/>
      <c r="N82" s="48"/>
      <c r="O82" s="29"/>
      <c r="P82" s="28" t="s">
        <v>357</v>
      </c>
      <c r="Q82" s="34" t="s">
        <v>356</v>
      </c>
      <c r="R82" s="3"/>
    </row>
    <row r="83" spans="1:18" x14ac:dyDescent="0.25">
      <c r="N83" s="8"/>
      <c r="O83" s="8"/>
    </row>
    <row r="84" spans="1:18" x14ac:dyDescent="0.25">
      <c r="N84" s="8"/>
      <c r="O84" s="8"/>
    </row>
    <row r="85" spans="1:18" x14ac:dyDescent="0.25">
      <c r="N85" s="8"/>
      <c r="O85" s="8"/>
    </row>
    <row r="86" spans="1:18" x14ac:dyDescent="0.25">
      <c r="N86" s="8"/>
      <c r="O86" s="8"/>
    </row>
    <row r="87" spans="1:18" x14ac:dyDescent="0.25">
      <c r="N87" s="8"/>
      <c r="O87" s="8"/>
    </row>
    <row r="88" spans="1:18" x14ac:dyDescent="0.25">
      <c r="N88" s="8"/>
      <c r="O88" s="8"/>
    </row>
    <row r="89" spans="1:18" x14ac:dyDescent="0.25">
      <c r="N89" s="8"/>
      <c r="O89" s="8"/>
    </row>
    <row r="90" spans="1:18" x14ac:dyDescent="0.25">
      <c r="N90" s="8"/>
      <c r="O90" s="8"/>
    </row>
    <row r="91" spans="1:18" x14ac:dyDescent="0.25">
      <c r="N91" s="8"/>
      <c r="O91" s="8"/>
    </row>
    <row r="92" spans="1:18" x14ac:dyDescent="0.25">
      <c r="N92" s="8"/>
      <c r="O92" s="8"/>
    </row>
    <row r="93" spans="1:18" x14ac:dyDescent="0.25">
      <c r="N93" s="8"/>
      <c r="O93" s="8"/>
    </row>
    <row r="94" spans="1:18" x14ac:dyDescent="0.25">
      <c r="N94" s="8"/>
      <c r="O94" s="8"/>
    </row>
    <row r="95" spans="1:18" x14ac:dyDescent="0.25">
      <c r="N95" s="8"/>
      <c r="O95" s="8"/>
    </row>
    <row r="96" spans="1:18"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row r="583" spans="14:15" x14ac:dyDescent="0.25">
      <c r="N583" s="8"/>
      <c r="O583" s="8"/>
    </row>
    <row r="584" spans="14:15" x14ac:dyDescent="0.25">
      <c r="N584" s="8"/>
      <c r="O584" s="8"/>
    </row>
    <row r="585" spans="14:15" x14ac:dyDescent="0.25">
      <c r="N585" s="8"/>
      <c r="O585" s="8"/>
    </row>
    <row r="586" spans="14:15" x14ac:dyDescent="0.25">
      <c r="N586" s="8"/>
      <c r="O586" s="8"/>
    </row>
    <row r="587" spans="14:15" x14ac:dyDescent="0.25">
      <c r="N587" s="8"/>
      <c r="O587"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5" bottom="0.5" header="0.3" footer="0.3"/>
  <pageSetup scale="45" fitToHeight="0" orientation="landscape"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98"/>
  <sheetViews>
    <sheetView view="pageLayout" topLeftCell="A8" zoomScale="55" zoomScaleNormal="55" zoomScalePageLayoutView="55" workbookViewId="0">
      <selection sqref="A1:R13"/>
    </sheetView>
  </sheetViews>
  <sheetFormatPr defaultColWidth="9.140625" defaultRowHeight="15.75" x14ac:dyDescent="0.25"/>
  <cols>
    <col min="1" max="1" width="7.140625" style="25" customWidth="1"/>
    <col min="2" max="2" width="44.85546875" style="25" bestFit="1" customWidth="1"/>
    <col min="3" max="3" width="69.28515625" style="6" customWidth="1"/>
    <col min="4" max="4" width="28.5703125" style="25" customWidth="1"/>
    <col min="5" max="5" width="13.7109375" style="25" customWidth="1"/>
    <col min="6" max="6" width="13.85546875" style="25" customWidth="1"/>
    <col min="7" max="7" width="11.28515625" style="25" customWidth="1"/>
    <col min="8" max="8" width="11.7109375" style="25" customWidth="1"/>
    <col min="9" max="9" width="10" style="25" customWidth="1"/>
    <col min="10" max="10" width="10.28515625" style="25" customWidth="1"/>
    <col min="11" max="11" width="29.7109375" style="25"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17" style="25" customWidth="1"/>
    <col min="18" max="18" width="10.140625" style="6" customWidth="1"/>
    <col min="19" max="20" width="10.140625" style="25" hidden="1" customWidth="1"/>
    <col min="21" max="21" width="10.140625" style="25" customWidth="1"/>
    <col min="22" max="16384" width="9.140625" style="25"/>
  </cols>
  <sheetData>
    <row r="1" spans="1:20" ht="15.75" customHeight="1" x14ac:dyDescent="0.25">
      <c r="A1" s="380" t="s">
        <v>147</v>
      </c>
      <c r="B1" s="381"/>
      <c r="C1" s="382"/>
      <c r="D1" s="369"/>
      <c r="E1" s="387"/>
      <c r="I1" s="363" t="s">
        <v>8</v>
      </c>
      <c r="J1" s="363"/>
      <c r="K1" s="366" t="s">
        <v>146</v>
      </c>
      <c r="L1" s="366"/>
    </row>
    <row r="2" spans="1:20" ht="15.75" customHeight="1" x14ac:dyDescent="0.25">
      <c r="A2" s="380"/>
      <c r="B2" s="381"/>
      <c r="C2" s="381"/>
      <c r="D2" s="382"/>
      <c r="E2" s="332"/>
      <c r="I2" s="363" t="s">
        <v>10</v>
      </c>
      <c r="J2" s="363"/>
      <c r="K2" s="365"/>
      <c r="L2" s="365"/>
    </row>
    <row r="3" spans="1:20" ht="15.75" customHeight="1" x14ac:dyDescent="0.25">
      <c r="A3" s="375" t="s">
        <v>14</v>
      </c>
      <c r="B3" s="351"/>
      <c r="C3" s="351"/>
      <c r="D3" s="332"/>
      <c r="I3" s="363" t="s">
        <v>9</v>
      </c>
      <c r="J3" s="363"/>
      <c r="K3" s="364"/>
      <c r="L3" s="365"/>
    </row>
    <row r="4" spans="1:20" s="5" customFormat="1" ht="78.75" x14ac:dyDescent="0.25">
      <c r="A4" s="42" t="s">
        <v>11</v>
      </c>
      <c r="B4" s="3" t="s">
        <v>12</v>
      </c>
      <c r="C4" s="3" t="s">
        <v>1</v>
      </c>
      <c r="D4" s="3" t="s">
        <v>5</v>
      </c>
      <c r="E4" s="3" t="s">
        <v>6</v>
      </c>
      <c r="F4" s="3" t="s">
        <v>0</v>
      </c>
      <c r="G4" s="3" t="s">
        <v>13</v>
      </c>
      <c r="H4" s="3" t="s">
        <v>7</v>
      </c>
      <c r="I4" s="3" t="s">
        <v>2</v>
      </c>
      <c r="J4" s="3" t="s">
        <v>4</v>
      </c>
      <c r="K4" s="3" t="s">
        <v>3</v>
      </c>
      <c r="L4" s="9" t="s">
        <v>17</v>
      </c>
      <c r="M4" s="4" t="s">
        <v>145</v>
      </c>
      <c r="N4" s="4" t="s">
        <v>18</v>
      </c>
      <c r="O4" s="4" t="s">
        <v>22</v>
      </c>
      <c r="P4" s="4" t="s">
        <v>16</v>
      </c>
      <c r="Q4" s="3" t="s">
        <v>15</v>
      </c>
      <c r="R4" s="3" t="s">
        <v>144</v>
      </c>
      <c r="S4" s="6" t="s">
        <v>143</v>
      </c>
    </row>
    <row r="5" spans="1:20" s="45" customFormat="1" ht="110.25" x14ac:dyDescent="0.25">
      <c r="A5" s="39">
        <v>1</v>
      </c>
      <c r="B5" s="39" t="s">
        <v>136</v>
      </c>
      <c r="C5" s="44" t="s">
        <v>142</v>
      </c>
      <c r="D5" s="39" t="s">
        <v>109</v>
      </c>
      <c r="E5" s="39">
        <v>110244</v>
      </c>
      <c r="F5" s="39">
        <v>55227</v>
      </c>
      <c r="G5" s="39">
        <v>0.54</v>
      </c>
      <c r="H5" s="39">
        <v>72</v>
      </c>
      <c r="I5" s="39" t="s">
        <v>138</v>
      </c>
      <c r="J5" s="39">
        <v>11.43</v>
      </c>
      <c r="K5" s="39" t="s">
        <v>137</v>
      </c>
      <c r="L5" s="39"/>
      <c r="M5" s="46"/>
      <c r="N5" s="47"/>
      <c r="O5" s="46"/>
      <c r="P5" s="43" t="s">
        <v>132</v>
      </c>
      <c r="Q5" s="31" t="s">
        <v>106</v>
      </c>
      <c r="R5" s="224">
        <f>S5/H5</f>
        <v>694.44444444444446</v>
      </c>
      <c r="S5" s="45">
        <v>50000</v>
      </c>
      <c r="T5" s="45" t="s">
        <v>141</v>
      </c>
    </row>
    <row r="6" spans="1:20" s="45" customFormat="1" ht="110.25" x14ac:dyDescent="0.25">
      <c r="A6" s="39">
        <v>2</v>
      </c>
      <c r="B6" s="39" t="s">
        <v>140</v>
      </c>
      <c r="C6" s="44" t="s">
        <v>139</v>
      </c>
      <c r="D6" s="39" t="s">
        <v>109</v>
      </c>
      <c r="E6" s="39">
        <v>110244</v>
      </c>
      <c r="F6" s="39">
        <v>55226</v>
      </c>
      <c r="G6" s="39">
        <v>0.54</v>
      </c>
      <c r="H6" s="39">
        <v>72</v>
      </c>
      <c r="I6" s="39" t="s">
        <v>138</v>
      </c>
      <c r="J6" s="39">
        <v>11.43</v>
      </c>
      <c r="K6" s="39" t="s">
        <v>137</v>
      </c>
      <c r="L6" s="39"/>
      <c r="M6" s="48"/>
      <c r="N6" s="47"/>
      <c r="O6" s="46"/>
      <c r="P6" s="43" t="s">
        <v>132</v>
      </c>
      <c r="Q6" s="31" t="s">
        <v>106</v>
      </c>
      <c r="R6" s="224">
        <f>S6/H6</f>
        <v>0</v>
      </c>
    </row>
    <row r="7" spans="1:20" s="45" customFormat="1" ht="110.25" x14ac:dyDescent="0.25">
      <c r="A7" s="39">
        <v>3</v>
      </c>
      <c r="B7" s="39" t="s">
        <v>136</v>
      </c>
      <c r="C7" s="44" t="s">
        <v>135</v>
      </c>
      <c r="D7" s="39" t="s">
        <v>109</v>
      </c>
      <c r="E7" s="39">
        <v>110244</v>
      </c>
      <c r="F7" s="39">
        <v>55230</v>
      </c>
      <c r="G7" s="39">
        <v>0.94</v>
      </c>
      <c r="H7" s="39">
        <v>72</v>
      </c>
      <c r="I7" s="39" t="s">
        <v>134</v>
      </c>
      <c r="J7" s="39">
        <v>11.97</v>
      </c>
      <c r="K7" s="39" t="s">
        <v>133</v>
      </c>
      <c r="L7" s="39"/>
      <c r="M7" s="48"/>
      <c r="N7" s="47"/>
      <c r="O7" s="46"/>
      <c r="P7" s="43" t="s">
        <v>132</v>
      </c>
      <c r="Q7" s="31" t="s">
        <v>106</v>
      </c>
      <c r="R7" s="224">
        <f>S7/H7</f>
        <v>694.44444444444446</v>
      </c>
      <c r="S7" s="45">
        <v>50000</v>
      </c>
      <c r="T7" s="45" t="s">
        <v>131</v>
      </c>
    </row>
    <row r="8" spans="1:20" s="45" customFormat="1" ht="110.25" x14ac:dyDescent="0.25">
      <c r="A8" s="39">
        <v>4</v>
      </c>
      <c r="B8" s="31" t="s">
        <v>130</v>
      </c>
      <c r="C8" s="44" t="s">
        <v>129</v>
      </c>
      <c r="D8" s="39" t="s">
        <v>109</v>
      </c>
      <c r="E8" s="39">
        <v>110244</v>
      </c>
      <c r="F8" s="32">
        <v>78653</v>
      </c>
      <c r="G8" s="39">
        <v>9</v>
      </c>
      <c r="H8" s="39">
        <v>72</v>
      </c>
      <c r="I8" s="39" t="s">
        <v>128</v>
      </c>
      <c r="J8" s="39">
        <v>23.344000000000001</v>
      </c>
      <c r="K8" s="39" t="s">
        <v>123</v>
      </c>
      <c r="L8" s="39"/>
      <c r="M8" s="48"/>
      <c r="N8" s="47"/>
      <c r="O8" s="46"/>
      <c r="P8" s="43" t="s">
        <v>122</v>
      </c>
      <c r="Q8" s="31" t="s">
        <v>106</v>
      </c>
      <c r="R8" s="224">
        <f>S8/H8</f>
        <v>1050</v>
      </c>
      <c r="S8" s="45">
        <v>75600</v>
      </c>
      <c r="T8" s="45" t="s">
        <v>127</v>
      </c>
    </row>
    <row r="9" spans="1:20" s="45" customFormat="1" ht="110.25" x14ac:dyDescent="0.25">
      <c r="A9" s="39">
        <v>5</v>
      </c>
      <c r="B9" s="31" t="s">
        <v>126</v>
      </c>
      <c r="C9" s="44" t="s">
        <v>125</v>
      </c>
      <c r="D9" s="39" t="s">
        <v>109</v>
      </c>
      <c r="E9" s="39">
        <v>110244</v>
      </c>
      <c r="F9" s="32">
        <v>78654</v>
      </c>
      <c r="G9" s="39">
        <v>7.2</v>
      </c>
      <c r="H9" s="39">
        <v>72</v>
      </c>
      <c r="I9" s="39" t="s">
        <v>124</v>
      </c>
      <c r="J9" s="39">
        <v>23.34</v>
      </c>
      <c r="K9" s="39" t="s">
        <v>123</v>
      </c>
      <c r="L9" s="39"/>
      <c r="M9" s="48"/>
      <c r="N9" s="47"/>
      <c r="O9" s="46"/>
      <c r="P9" s="43" t="s">
        <v>122</v>
      </c>
      <c r="Q9" s="31" t="s">
        <v>106</v>
      </c>
      <c r="R9" s="224">
        <f>S9/H9</f>
        <v>2450</v>
      </c>
      <c r="S9" s="45">
        <v>176400</v>
      </c>
      <c r="T9" s="45">
        <v>176400</v>
      </c>
    </row>
    <row r="10" spans="1:20" s="45" customFormat="1" ht="110.25" x14ac:dyDescent="0.25">
      <c r="A10" s="39">
        <v>6</v>
      </c>
      <c r="B10" s="39" t="s">
        <v>121</v>
      </c>
      <c r="C10" s="44" t="s">
        <v>120</v>
      </c>
      <c r="D10" s="39" t="s">
        <v>109</v>
      </c>
      <c r="E10" s="39">
        <v>110244</v>
      </c>
      <c r="F10" s="39">
        <v>63912</v>
      </c>
      <c r="G10" s="39">
        <v>2.4</v>
      </c>
      <c r="H10" s="39">
        <v>128</v>
      </c>
      <c r="I10" s="39" t="s">
        <v>119</v>
      </c>
      <c r="J10" s="39">
        <v>26.48</v>
      </c>
      <c r="K10" s="39" t="s">
        <v>118</v>
      </c>
      <c r="L10" s="39"/>
      <c r="M10" s="46"/>
      <c r="N10" s="47"/>
      <c r="O10" s="46"/>
      <c r="P10" s="43" t="s">
        <v>117</v>
      </c>
      <c r="Q10" s="31" t="s">
        <v>106</v>
      </c>
      <c r="R10" s="224" t="s">
        <v>88</v>
      </c>
    </row>
    <row r="11" spans="1:20" s="45" customFormat="1" ht="110.25" x14ac:dyDescent="0.25">
      <c r="A11" s="39">
        <v>7</v>
      </c>
      <c r="B11" s="39" t="s">
        <v>116</v>
      </c>
      <c r="C11" s="44" t="s">
        <v>115</v>
      </c>
      <c r="D11" s="39" t="s">
        <v>109</v>
      </c>
      <c r="E11" s="39">
        <v>110244</v>
      </c>
      <c r="F11" s="39">
        <v>63913</v>
      </c>
      <c r="G11" s="39">
        <v>2</v>
      </c>
      <c r="H11" s="39">
        <v>100</v>
      </c>
      <c r="I11" s="39" t="s">
        <v>114</v>
      </c>
      <c r="J11" s="39">
        <v>22.937999999999999</v>
      </c>
      <c r="K11" s="39" t="s">
        <v>113</v>
      </c>
      <c r="L11" s="39"/>
      <c r="M11" s="46"/>
      <c r="N11" s="47"/>
      <c r="O11" s="46"/>
      <c r="P11" s="43" t="s">
        <v>112</v>
      </c>
      <c r="Q11" s="31" t="s">
        <v>106</v>
      </c>
      <c r="R11" s="224" t="s">
        <v>88</v>
      </c>
    </row>
    <row r="12" spans="1:20" s="45" customFormat="1" ht="110.25" x14ac:dyDescent="0.25">
      <c r="A12" s="39">
        <v>8</v>
      </c>
      <c r="B12" s="39" t="s">
        <v>111</v>
      </c>
      <c r="C12" s="44" t="s">
        <v>110</v>
      </c>
      <c r="D12" s="39" t="s">
        <v>109</v>
      </c>
      <c r="E12" s="39" t="e">
        <v>#N/A</v>
      </c>
      <c r="F12" s="39">
        <v>69074</v>
      </c>
      <c r="G12" s="31" t="s">
        <v>108</v>
      </c>
      <c r="H12" s="39">
        <v>334</v>
      </c>
      <c r="I12" s="39">
        <v>2.95</v>
      </c>
      <c r="J12" s="39">
        <v>30.975000000000001</v>
      </c>
      <c r="K12" s="39" t="s">
        <v>1063</v>
      </c>
      <c r="L12" s="39"/>
      <c r="M12" s="46"/>
      <c r="N12" s="47"/>
      <c r="O12" s="46"/>
      <c r="P12" s="43" t="s">
        <v>107</v>
      </c>
      <c r="Q12" s="31" t="s">
        <v>106</v>
      </c>
      <c r="R12" s="224">
        <f>S12/H12</f>
        <v>1197.6047904191616</v>
      </c>
      <c r="S12" s="45">
        <v>400000</v>
      </c>
      <c r="T12" s="45" t="s">
        <v>105</v>
      </c>
    </row>
    <row r="13" spans="1:20" s="45" customFormat="1" x14ac:dyDescent="0.25">
      <c r="B13" s="84"/>
      <c r="C13" s="272"/>
      <c r="D13" s="84"/>
      <c r="E13" s="84"/>
      <c r="F13" s="84"/>
      <c r="G13" s="84"/>
      <c r="H13" s="84"/>
      <c r="I13" s="84"/>
      <c r="J13" s="84"/>
      <c r="K13" s="84"/>
      <c r="L13" s="84"/>
      <c r="M13" s="273"/>
      <c r="N13" s="274"/>
      <c r="O13" s="273"/>
      <c r="P13" s="275"/>
      <c r="Q13" s="80"/>
      <c r="R13" s="5"/>
    </row>
    <row r="14" spans="1:20" s="45" customFormat="1" x14ac:dyDescent="0.25">
      <c r="A14" s="84"/>
      <c r="B14" s="84"/>
      <c r="C14" s="272"/>
      <c r="D14" s="84"/>
      <c r="E14" s="84"/>
      <c r="F14" s="84"/>
      <c r="G14" s="84"/>
      <c r="H14" s="84"/>
      <c r="I14" s="84"/>
      <c r="J14" s="84"/>
      <c r="K14" s="84"/>
      <c r="L14" s="84"/>
      <c r="M14" s="273"/>
      <c r="N14" s="274"/>
      <c r="O14" s="273"/>
      <c r="P14" s="275"/>
      <c r="Q14" s="80"/>
      <c r="R14" s="5"/>
    </row>
    <row r="15" spans="1:20" s="45" customFormat="1" x14ac:dyDescent="0.25">
      <c r="A15" s="84"/>
      <c r="B15" s="84"/>
      <c r="C15" s="272"/>
      <c r="D15" s="84"/>
      <c r="E15" s="84"/>
      <c r="F15" s="84"/>
      <c r="G15" s="84"/>
      <c r="H15" s="84"/>
      <c r="I15" s="84"/>
      <c r="J15" s="84"/>
      <c r="K15" s="84"/>
      <c r="L15" s="84"/>
      <c r="M15" s="273"/>
      <c r="N15" s="274"/>
      <c r="O15" s="273"/>
      <c r="P15" s="275"/>
      <c r="Q15" s="80"/>
      <c r="R15" s="5"/>
    </row>
    <row r="16" spans="1:20" s="45" customFormat="1" x14ac:dyDescent="0.25">
      <c r="A16" s="84"/>
      <c r="B16" s="84"/>
      <c r="C16" s="272"/>
      <c r="D16" s="84"/>
      <c r="E16" s="84"/>
      <c r="F16" s="84"/>
      <c r="G16" s="84"/>
      <c r="H16" s="84"/>
      <c r="I16" s="84"/>
      <c r="J16" s="84"/>
      <c r="K16" s="84"/>
      <c r="L16" s="84"/>
      <c r="M16" s="273"/>
      <c r="N16" s="274"/>
      <c r="O16" s="273"/>
      <c r="P16" s="275"/>
      <c r="Q16" s="80"/>
      <c r="R16" s="5"/>
    </row>
    <row r="17" spans="1:18" s="45" customFormat="1" x14ac:dyDescent="0.25">
      <c r="A17" s="84"/>
      <c r="B17" s="84"/>
      <c r="C17" s="272"/>
      <c r="D17" s="84"/>
      <c r="E17" s="84"/>
      <c r="F17" s="84"/>
      <c r="G17" s="84"/>
      <c r="H17" s="84"/>
      <c r="I17" s="84"/>
      <c r="J17" s="84"/>
      <c r="K17" s="84"/>
      <c r="L17" s="84"/>
      <c r="M17" s="273"/>
      <c r="N17" s="274"/>
      <c r="O17" s="273"/>
      <c r="P17" s="275"/>
      <c r="Q17" s="80"/>
      <c r="R17" s="5"/>
    </row>
    <row r="18" spans="1:18" s="45" customFormat="1" x14ac:dyDescent="0.25">
      <c r="A18" s="84"/>
      <c r="B18" s="84"/>
      <c r="C18" s="272"/>
      <c r="D18" s="84"/>
      <c r="E18" s="84"/>
      <c r="F18" s="84"/>
      <c r="G18" s="84"/>
      <c r="H18" s="84"/>
      <c r="I18" s="84"/>
      <c r="J18" s="84"/>
      <c r="K18" s="84"/>
      <c r="L18" s="84"/>
      <c r="M18" s="273"/>
      <c r="N18" s="274"/>
      <c r="O18" s="273"/>
      <c r="P18" s="275"/>
      <c r="Q18" s="80"/>
      <c r="R18" s="5"/>
    </row>
    <row r="19" spans="1:18" s="45" customFormat="1" x14ac:dyDescent="0.25">
      <c r="A19" s="84"/>
      <c r="B19" s="84"/>
      <c r="C19" s="272"/>
      <c r="D19" s="84"/>
      <c r="E19" s="84"/>
      <c r="F19" s="84"/>
      <c r="G19" s="84"/>
      <c r="H19" s="84"/>
      <c r="I19" s="84"/>
      <c r="J19" s="84"/>
      <c r="K19" s="84"/>
      <c r="L19" s="84"/>
      <c r="M19" s="273"/>
      <c r="N19" s="274"/>
      <c r="O19" s="273"/>
      <c r="P19" s="275"/>
      <c r="Q19" s="80"/>
      <c r="R19" s="5"/>
    </row>
    <row r="20" spans="1:18" s="45" customFormat="1" x14ac:dyDescent="0.25">
      <c r="A20" s="84"/>
      <c r="B20" s="84"/>
      <c r="C20" s="272"/>
      <c r="D20" s="84"/>
      <c r="E20" s="84"/>
      <c r="F20" s="84"/>
      <c r="G20" s="84"/>
      <c r="H20" s="84"/>
      <c r="I20" s="84"/>
      <c r="J20" s="84"/>
      <c r="K20" s="84"/>
      <c r="L20" s="84"/>
      <c r="M20" s="273"/>
      <c r="N20" s="274"/>
      <c r="O20" s="273"/>
      <c r="P20" s="275"/>
      <c r="Q20" s="80"/>
      <c r="R20" s="5"/>
    </row>
    <row r="21" spans="1:18" s="45" customFormat="1" x14ac:dyDescent="0.25">
      <c r="A21" s="84"/>
      <c r="B21" s="84"/>
      <c r="C21" s="272"/>
      <c r="D21" s="84"/>
      <c r="E21" s="84"/>
      <c r="F21" s="84"/>
      <c r="G21" s="84"/>
      <c r="H21" s="84"/>
      <c r="I21" s="84"/>
      <c r="J21" s="84"/>
      <c r="K21" s="84"/>
      <c r="L21" s="84"/>
      <c r="M21" s="273"/>
      <c r="N21" s="274"/>
      <c r="O21" s="273"/>
      <c r="P21" s="275"/>
      <c r="Q21" s="80"/>
      <c r="R21" s="5"/>
    </row>
    <row r="22" spans="1:18" s="45" customFormat="1" x14ac:dyDescent="0.25">
      <c r="A22" s="84"/>
      <c r="B22" s="84"/>
      <c r="C22" s="272"/>
      <c r="D22" s="84"/>
      <c r="E22" s="84"/>
      <c r="F22" s="84"/>
      <c r="G22" s="84"/>
      <c r="H22" s="84"/>
      <c r="I22" s="84"/>
      <c r="J22" s="84"/>
      <c r="K22" s="84"/>
      <c r="L22" s="84"/>
      <c r="M22" s="273"/>
      <c r="N22" s="274"/>
      <c r="O22" s="273"/>
      <c r="P22" s="275"/>
      <c r="Q22" s="80"/>
      <c r="R22" s="5"/>
    </row>
    <row r="23" spans="1:18" s="45" customFormat="1" x14ac:dyDescent="0.25">
      <c r="A23" s="84"/>
      <c r="B23" s="84"/>
      <c r="C23" s="272"/>
      <c r="D23" s="84"/>
      <c r="E23" s="84"/>
      <c r="F23" s="84"/>
      <c r="G23" s="84"/>
      <c r="H23" s="84"/>
      <c r="I23" s="84"/>
      <c r="J23" s="84"/>
      <c r="K23" s="84"/>
      <c r="L23" s="84"/>
      <c r="M23" s="273"/>
      <c r="N23" s="274"/>
      <c r="O23" s="273"/>
      <c r="P23" s="275"/>
      <c r="Q23" s="80"/>
      <c r="R23" s="5"/>
    </row>
    <row r="24" spans="1:18" s="45" customFormat="1" x14ac:dyDescent="0.25">
      <c r="A24" s="84"/>
      <c r="B24" s="84"/>
      <c r="C24" s="272"/>
      <c r="D24" s="84"/>
      <c r="E24" s="84"/>
      <c r="F24" s="84"/>
      <c r="G24" s="84"/>
      <c r="H24" s="84"/>
      <c r="I24" s="84"/>
      <c r="J24" s="84"/>
      <c r="K24" s="84"/>
      <c r="L24" s="84"/>
      <c r="M24" s="273"/>
      <c r="N24" s="274"/>
      <c r="O24" s="273"/>
      <c r="P24" s="275"/>
      <c r="Q24" s="80"/>
      <c r="R24" s="5"/>
    </row>
    <row r="25" spans="1:18" s="45" customFormat="1" x14ac:dyDescent="0.25">
      <c r="A25" s="84"/>
      <c r="B25" s="84"/>
      <c r="C25" s="272"/>
      <c r="D25" s="84"/>
      <c r="E25" s="84"/>
      <c r="F25" s="84"/>
      <c r="G25" s="84"/>
      <c r="H25" s="84"/>
      <c r="I25" s="84"/>
      <c r="J25" s="84"/>
      <c r="K25" s="84"/>
      <c r="L25" s="84"/>
      <c r="M25" s="276"/>
      <c r="N25" s="274"/>
      <c r="O25" s="273"/>
      <c r="P25" s="275"/>
      <c r="Q25" s="80"/>
      <c r="R25" s="5"/>
    </row>
    <row r="26" spans="1:18" s="45" customFormat="1" x14ac:dyDescent="0.25">
      <c r="A26" s="84"/>
      <c r="B26" s="84"/>
      <c r="C26" s="272"/>
      <c r="D26" s="84"/>
      <c r="E26" s="84"/>
      <c r="F26" s="84"/>
      <c r="G26" s="84"/>
      <c r="H26" s="84"/>
      <c r="I26" s="84"/>
      <c r="J26" s="84"/>
      <c r="K26" s="84"/>
      <c r="L26" s="84"/>
      <c r="M26" s="276"/>
      <c r="N26" s="274"/>
      <c r="O26" s="273"/>
      <c r="P26" s="275"/>
      <c r="Q26" s="80"/>
      <c r="R26" s="5"/>
    </row>
    <row r="27" spans="1:18" s="45" customFormat="1" x14ac:dyDescent="0.25">
      <c r="A27" s="84"/>
      <c r="B27" s="84"/>
      <c r="C27" s="272"/>
      <c r="D27" s="84"/>
      <c r="E27" s="84"/>
      <c r="F27" s="84"/>
      <c r="G27" s="84"/>
      <c r="H27" s="84"/>
      <c r="I27" s="84"/>
      <c r="J27" s="84"/>
      <c r="K27" s="84"/>
      <c r="L27" s="84"/>
      <c r="M27" s="276"/>
      <c r="N27" s="274"/>
      <c r="O27" s="273"/>
      <c r="P27" s="275"/>
      <c r="Q27" s="80"/>
      <c r="R27" s="5"/>
    </row>
    <row r="28" spans="1:18" s="45" customFormat="1" x14ac:dyDescent="0.25">
      <c r="A28" s="84"/>
      <c r="B28" s="84"/>
      <c r="C28" s="272"/>
      <c r="D28" s="84"/>
      <c r="E28" s="84"/>
      <c r="F28" s="84"/>
      <c r="G28" s="84"/>
      <c r="H28" s="84"/>
      <c r="I28" s="84"/>
      <c r="J28" s="84"/>
      <c r="K28" s="84"/>
      <c r="L28" s="84"/>
      <c r="M28" s="70"/>
      <c r="N28" s="274"/>
      <c r="O28" s="273"/>
      <c r="P28" s="275"/>
      <c r="Q28" s="80"/>
      <c r="R28" s="5"/>
    </row>
    <row r="29" spans="1:18" s="45" customFormat="1" x14ac:dyDescent="0.25">
      <c r="A29" s="84"/>
      <c r="B29" s="84"/>
      <c r="C29" s="272"/>
      <c r="D29" s="84"/>
      <c r="E29" s="84"/>
      <c r="F29" s="84"/>
      <c r="G29" s="84"/>
      <c r="H29" s="84"/>
      <c r="I29" s="84"/>
      <c r="J29" s="84"/>
      <c r="K29" s="84"/>
      <c r="L29" s="84"/>
      <c r="M29" s="70"/>
      <c r="N29" s="274"/>
      <c r="O29" s="273"/>
      <c r="P29" s="275"/>
      <c r="Q29" s="80"/>
      <c r="R29" s="5"/>
    </row>
    <row r="30" spans="1:18" s="45" customFormat="1" x14ac:dyDescent="0.25">
      <c r="A30" s="84"/>
      <c r="B30" s="84"/>
      <c r="C30" s="272"/>
      <c r="D30" s="84"/>
      <c r="E30" s="84"/>
      <c r="F30" s="84"/>
      <c r="G30" s="84"/>
      <c r="H30" s="84"/>
      <c r="I30" s="84"/>
      <c r="J30" s="84"/>
      <c r="K30" s="84"/>
      <c r="L30" s="84"/>
      <c r="M30" s="70"/>
      <c r="N30" s="274"/>
      <c r="O30" s="273"/>
      <c r="P30" s="275"/>
      <c r="Q30" s="80"/>
      <c r="R30" s="5"/>
    </row>
    <row r="31" spans="1:18" s="45" customFormat="1" x14ac:dyDescent="0.25">
      <c r="A31" s="84"/>
      <c r="B31" s="84"/>
      <c r="C31" s="272"/>
      <c r="D31" s="84"/>
      <c r="E31" s="84"/>
      <c r="F31" s="84"/>
      <c r="G31" s="84"/>
      <c r="H31" s="84"/>
      <c r="I31" s="84"/>
      <c r="J31" s="84"/>
      <c r="K31" s="84"/>
      <c r="L31" s="84"/>
      <c r="M31" s="70"/>
      <c r="N31" s="274"/>
      <c r="O31" s="273"/>
      <c r="P31" s="275"/>
      <c r="Q31" s="80"/>
      <c r="R31" s="5"/>
    </row>
    <row r="32" spans="1:18" s="45" customFormat="1" x14ac:dyDescent="0.25">
      <c r="A32" s="84"/>
      <c r="B32" s="84"/>
      <c r="C32" s="272"/>
      <c r="D32" s="84"/>
      <c r="E32" s="84"/>
      <c r="F32" s="84"/>
      <c r="G32" s="84"/>
      <c r="H32" s="84"/>
      <c r="I32" s="84"/>
      <c r="J32" s="84"/>
      <c r="K32" s="84"/>
      <c r="L32" s="84"/>
      <c r="M32" s="70"/>
      <c r="N32" s="274"/>
      <c r="O32" s="273"/>
      <c r="P32" s="275"/>
      <c r="Q32" s="80"/>
      <c r="R32" s="5"/>
    </row>
    <row r="33" spans="1:18" s="45" customFormat="1" x14ac:dyDescent="0.25">
      <c r="A33" s="84"/>
      <c r="B33" s="84"/>
      <c r="C33" s="272"/>
      <c r="D33" s="84"/>
      <c r="E33" s="84"/>
      <c r="F33" s="84"/>
      <c r="G33" s="84"/>
      <c r="H33" s="84"/>
      <c r="I33" s="84"/>
      <c r="J33" s="84"/>
      <c r="K33" s="84"/>
      <c r="L33" s="84"/>
      <c r="M33" s="70"/>
      <c r="N33" s="274"/>
      <c r="O33" s="273"/>
      <c r="P33" s="275"/>
      <c r="Q33" s="80"/>
      <c r="R33" s="5"/>
    </row>
    <row r="34" spans="1:18" s="45" customFormat="1" x14ac:dyDescent="0.25">
      <c r="A34" s="84"/>
      <c r="B34" s="84"/>
      <c r="C34" s="272"/>
      <c r="D34" s="84"/>
      <c r="E34" s="84"/>
      <c r="F34" s="84"/>
      <c r="G34" s="84"/>
      <c r="H34" s="84"/>
      <c r="I34" s="84"/>
      <c r="J34" s="84"/>
      <c r="K34" s="84"/>
      <c r="L34" s="84"/>
      <c r="M34" s="70"/>
      <c r="N34" s="274"/>
      <c r="O34" s="273"/>
      <c r="P34" s="275"/>
      <c r="Q34" s="80"/>
      <c r="R34" s="5"/>
    </row>
    <row r="35" spans="1:18" s="45" customFormat="1" x14ac:dyDescent="0.25">
      <c r="A35" s="84"/>
      <c r="B35" s="84"/>
      <c r="C35" s="272"/>
      <c r="D35" s="84"/>
      <c r="E35" s="84"/>
      <c r="F35" s="84"/>
      <c r="G35" s="84"/>
      <c r="H35" s="84"/>
      <c r="I35" s="84"/>
      <c r="J35" s="84"/>
      <c r="K35" s="84"/>
      <c r="L35" s="84"/>
      <c r="M35" s="70"/>
      <c r="N35" s="274"/>
      <c r="O35" s="273"/>
      <c r="P35" s="275"/>
      <c r="Q35" s="80"/>
      <c r="R35" s="5"/>
    </row>
    <row r="36" spans="1:18" s="45" customFormat="1" x14ac:dyDescent="0.25">
      <c r="A36" s="84"/>
      <c r="B36" s="84"/>
      <c r="C36" s="272"/>
      <c r="D36" s="84"/>
      <c r="E36" s="84"/>
      <c r="F36" s="84"/>
      <c r="G36" s="84"/>
      <c r="H36" s="84"/>
      <c r="I36" s="84"/>
      <c r="J36" s="84"/>
      <c r="K36" s="84"/>
      <c r="L36" s="84"/>
      <c r="M36" s="70"/>
      <c r="N36" s="274"/>
      <c r="O36" s="273"/>
      <c r="P36" s="275"/>
      <c r="Q36" s="80"/>
      <c r="R36" s="5"/>
    </row>
    <row r="37" spans="1:18" s="45" customFormat="1" x14ac:dyDescent="0.25">
      <c r="A37" s="84"/>
      <c r="B37" s="84"/>
      <c r="C37" s="272"/>
      <c r="D37" s="84"/>
      <c r="E37" s="84"/>
      <c r="F37" s="84"/>
      <c r="G37" s="84"/>
      <c r="H37" s="84"/>
      <c r="I37" s="84"/>
      <c r="J37" s="84"/>
      <c r="K37" s="84"/>
      <c r="L37" s="84"/>
      <c r="M37" s="70"/>
      <c r="N37" s="274"/>
      <c r="O37" s="273"/>
      <c r="P37" s="275"/>
      <c r="Q37" s="80"/>
      <c r="R37" s="5"/>
    </row>
    <row r="38" spans="1:18" s="45" customFormat="1" x14ac:dyDescent="0.25">
      <c r="A38" s="84"/>
      <c r="B38" s="84"/>
      <c r="C38" s="272"/>
      <c r="D38" s="84"/>
      <c r="E38" s="84"/>
      <c r="F38" s="84"/>
      <c r="G38" s="84"/>
      <c r="H38" s="84"/>
      <c r="I38" s="84"/>
      <c r="J38" s="84"/>
      <c r="K38" s="84"/>
      <c r="L38" s="84"/>
      <c r="M38" s="70"/>
      <c r="N38" s="274"/>
      <c r="O38" s="273"/>
      <c r="P38" s="275"/>
      <c r="Q38" s="80"/>
      <c r="R38" s="5"/>
    </row>
    <row r="39" spans="1:18" x14ac:dyDescent="0.25">
      <c r="A39" s="84"/>
      <c r="B39" s="80"/>
      <c r="C39" s="272"/>
      <c r="D39" s="84"/>
      <c r="E39" s="84"/>
      <c r="F39" s="80"/>
      <c r="G39" s="84"/>
      <c r="H39" s="84"/>
      <c r="I39" s="84"/>
      <c r="J39" s="84"/>
      <c r="K39" s="84"/>
      <c r="L39" s="250"/>
      <c r="M39" s="71"/>
      <c r="N39" s="249"/>
      <c r="O39" s="248"/>
      <c r="P39" s="275"/>
      <c r="Q39" s="80"/>
    </row>
    <row r="40" spans="1:18" x14ac:dyDescent="0.25">
      <c r="A40" s="84"/>
      <c r="B40" s="80"/>
      <c r="C40" s="272"/>
      <c r="D40" s="84"/>
      <c r="E40" s="84"/>
      <c r="F40" s="80"/>
      <c r="G40" s="84"/>
      <c r="H40" s="84"/>
      <c r="I40" s="84"/>
      <c r="J40" s="84"/>
      <c r="K40" s="84"/>
      <c r="L40" s="250"/>
      <c r="M40" s="71"/>
      <c r="N40" s="249"/>
      <c r="O40" s="248"/>
      <c r="P40" s="275"/>
      <c r="Q40" s="80"/>
    </row>
    <row r="41" spans="1:18" x14ac:dyDescent="0.25">
      <c r="A41" s="225"/>
      <c r="B41" s="225"/>
      <c r="D41" s="225"/>
      <c r="E41" s="225"/>
      <c r="F41" s="225"/>
      <c r="G41" s="225"/>
      <c r="H41" s="225"/>
      <c r="I41" s="225"/>
      <c r="J41" s="225"/>
      <c r="K41" s="225"/>
      <c r="N41" s="8"/>
      <c r="O41" s="8"/>
      <c r="Q41" s="225"/>
    </row>
    <row r="42" spans="1:18" x14ac:dyDescent="0.25">
      <c r="A42" s="225"/>
      <c r="B42" s="225"/>
      <c r="D42" s="225"/>
      <c r="E42" s="225"/>
      <c r="F42" s="225"/>
      <c r="G42" s="225"/>
      <c r="H42" s="225"/>
      <c r="I42" s="225"/>
      <c r="J42" s="225"/>
      <c r="K42" s="225"/>
      <c r="N42" s="8"/>
      <c r="O42" s="8"/>
      <c r="Q42" s="225"/>
    </row>
    <row r="43" spans="1:18" x14ac:dyDescent="0.25">
      <c r="A43" s="225"/>
      <c r="B43" s="225"/>
      <c r="D43" s="225"/>
      <c r="E43" s="225"/>
      <c r="F43" s="225"/>
      <c r="G43" s="225"/>
      <c r="H43" s="225"/>
      <c r="I43" s="225"/>
      <c r="J43" s="225"/>
      <c r="K43" s="225"/>
      <c r="N43" s="8"/>
      <c r="O43" s="8"/>
      <c r="Q43" s="225"/>
    </row>
    <row r="44" spans="1:18" x14ac:dyDescent="0.25">
      <c r="A44" s="225"/>
      <c r="B44" s="225"/>
      <c r="D44" s="225"/>
      <c r="E44" s="225"/>
      <c r="F44" s="225"/>
      <c r="G44" s="225"/>
      <c r="H44" s="225"/>
      <c r="I44" s="225"/>
      <c r="J44" s="225"/>
      <c r="K44" s="225"/>
      <c r="N44" s="8"/>
      <c r="O44" s="8"/>
      <c r="Q44" s="225"/>
    </row>
    <row r="45" spans="1:18" x14ac:dyDescent="0.25">
      <c r="A45" s="225"/>
      <c r="B45" s="225"/>
      <c r="D45" s="225"/>
      <c r="E45" s="225"/>
      <c r="F45" s="225"/>
      <c r="G45" s="225"/>
      <c r="H45" s="225"/>
      <c r="I45" s="225"/>
      <c r="J45" s="225"/>
      <c r="K45" s="225"/>
      <c r="N45" s="8"/>
      <c r="O45" s="8"/>
      <c r="Q45" s="225"/>
    </row>
    <row r="46" spans="1:18" x14ac:dyDescent="0.25">
      <c r="A46" s="225"/>
      <c r="B46" s="225"/>
      <c r="D46" s="225"/>
      <c r="E46" s="225"/>
      <c r="F46" s="225"/>
      <c r="G46" s="225"/>
      <c r="H46" s="225"/>
      <c r="I46" s="225"/>
      <c r="J46" s="225"/>
      <c r="K46" s="225"/>
      <c r="N46" s="8"/>
      <c r="O46" s="8"/>
      <c r="Q46" s="225"/>
    </row>
    <row r="47" spans="1:18" x14ac:dyDescent="0.25">
      <c r="A47" s="225"/>
      <c r="B47" s="225"/>
      <c r="D47" s="225"/>
      <c r="E47" s="225"/>
      <c r="F47" s="225"/>
      <c r="G47" s="225"/>
      <c r="H47" s="225"/>
      <c r="I47" s="225"/>
      <c r="J47" s="225"/>
      <c r="K47" s="225"/>
      <c r="N47" s="8"/>
      <c r="O47" s="8"/>
      <c r="Q47" s="225"/>
    </row>
    <row r="48" spans="1:18" x14ac:dyDescent="0.25">
      <c r="A48" s="225"/>
      <c r="B48" s="225"/>
      <c r="D48" s="225"/>
      <c r="E48" s="225"/>
      <c r="F48" s="225"/>
      <c r="G48" s="225"/>
      <c r="H48" s="225"/>
      <c r="I48" s="225"/>
      <c r="J48" s="225"/>
      <c r="K48" s="225"/>
      <c r="N48" s="8"/>
      <c r="O48" s="8"/>
      <c r="Q48" s="225"/>
    </row>
    <row r="49" spans="1:17" x14ac:dyDescent="0.25">
      <c r="A49" s="225"/>
      <c r="B49" s="225"/>
      <c r="D49" s="225"/>
      <c r="E49" s="225"/>
      <c r="F49" s="225"/>
      <c r="G49" s="225"/>
      <c r="H49" s="225"/>
      <c r="I49" s="225"/>
      <c r="J49" s="225"/>
      <c r="K49" s="225"/>
      <c r="N49" s="8"/>
      <c r="O49" s="8"/>
      <c r="Q49" s="225"/>
    </row>
    <row r="50" spans="1:17" x14ac:dyDescent="0.25">
      <c r="A50" s="225"/>
      <c r="B50" s="225"/>
      <c r="D50" s="225"/>
      <c r="E50" s="225"/>
      <c r="F50" s="225"/>
      <c r="G50" s="225"/>
      <c r="H50" s="225"/>
      <c r="I50" s="225"/>
      <c r="J50" s="225"/>
      <c r="K50" s="225"/>
      <c r="N50" s="8"/>
      <c r="O50" s="8"/>
      <c r="Q50" s="225"/>
    </row>
    <row r="51" spans="1:17" x14ac:dyDescent="0.25">
      <c r="A51" s="225"/>
      <c r="B51" s="225"/>
      <c r="D51" s="225"/>
      <c r="E51" s="225"/>
      <c r="F51" s="225"/>
      <c r="G51" s="225"/>
      <c r="H51" s="225"/>
      <c r="I51" s="225"/>
      <c r="J51" s="225"/>
      <c r="K51" s="225"/>
      <c r="N51" s="8"/>
      <c r="O51" s="8"/>
      <c r="Q51" s="225"/>
    </row>
    <row r="52" spans="1:17" x14ac:dyDescent="0.25">
      <c r="A52" s="225"/>
      <c r="B52" s="225"/>
      <c r="D52" s="225"/>
      <c r="E52" s="225"/>
      <c r="F52" s="225"/>
      <c r="G52" s="225"/>
      <c r="H52" s="225"/>
      <c r="I52" s="225"/>
      <c r="J52" s="225"/>
      <c r="K52" s="225"/>
      <c r="N52" s="8"/>
      <c r="O52" s="8"/>
      <c r="Q52" s="225"/>
    </row>
    <row r="53" spans="1:17" x14ac:dyDescent="0.25">
      <c r="A53" s="225"/>
      <c r="B53" s="225"/>
      <c r="D53" s="225"/>
      <c r="E53" s="225"/>
      <c r="F53" s="225"/>
      <c r="G53" s="225"/>
      <c r="H53" s="225"/>
      <c r="I53" s="225"/>
      <c r="J53" s="225"/>
      <c r="K53" s="225"/>
      <c r="N53" s="8"/>
      <c r="O53" s="8"/>
      <c r="Q53" s="225"/>
    </row>
    <row r="54" spans="1:17" x14ac:dyDescent="0.25">
      <c r="A54" s="225"/>
      <c r="B54" s="225"/>
      <c r="D54" s="225"/>
      <c r="E54" s="225"/>
      <c r="F54" s="225"/>
      <c r="G54" s="225"/>
      <c r="H54" s="225"/>
      <c r="I54" s="225"/>
      <c r="J54" s="225"/>
      <c r="K54" s="225"/>
      <c r="N54" s="8"/>
      <c r="O54" s="8"/>
      <c r="Q54" s="225"/>
    </row>
    <row r="55" spans="1:17" x14ac:dyDescent="0.25">
      <c r="A55" s="225"/>
      <c r="B55" s="225"/>
      <c r="D55" s="225"/>
      <c r="E55" s="225"/>
      <c r="F55" s="225"/>
      <c r="G55" s="225"/>
      <c r="H55" s="225"/>
      <c r="I55" s="225"/>
      <c r="J55" s="225"/>
      <c r="K55" s="225"/>
      <c r="N55" s="8"/>
      <c r="O55" s="8"/>
      <c r="Q55" s="225"/>
    </row>
    <row r="56" spans="1:17" x14ac:dyDescent="0.25">
      <c r="A56" s="225"/>
      <c r="B56" s="225"/>
      <c r="D56" s="225"/>
      <c r="E56" s="225"/>
      <c r="F56" s="225"/>
      <c r="G56" s="225"/>
      <c r="H56" s="225"/>
      <c r="I56" s="225"/>
      <c r="J56" s="225"/>
      <c r="K56" s="225"/>
      <c r="N56" s="8"/>
      <c r="O56" s="8"/>
      <c r="Q56" s="225"/>
    </row>
    <row r="57" spans="1:17" x14ac:dyDescent="0.25">
      <c r="A57" s="225"/>
      <c r="B57" s="225"/>
      <c r="D57" s="225"/>
      <c r="E57" s="225"/>
      <c r="F57" s="225"/>
      <c r="G57" s="225"/>
      <c r="H57" s="225"/>
      <c r="I57" s="225"/>
      <c r="J57" s="225"/>
      <c r="K57" s="225"/>
      <c r="N57" s="8"/>
      <c r="O57" s="8"/>
      <c r="Q57" s="225"/>
    </row>
    <row r="58" spans="1:17" x14ac:dyDescent="0.25">
      <c r="A58" s="225"/>
      <c r="B58" s="225"/>
      <c r="D58" s="225"/>
      <c r="E58" s="225"/>
      <c r="F58" s="225"/>
      <c r="G58" s="225"/>
      <c r="H58" s="225"/>
      <c r="I58" s="225"/>
      <c r="J58" s="225"/>
      <c r="K58" s="225"/>
      <c r="N58" s="8"/>
      <c r="O58" s="8"/>
      <c r="Q58" s="225"/>
    </row>
    <row r="59" spans="1:17" x14ac:dyDescent="0.25">
      <c r="A59" s="225"/>
      <c r="B59" s="225"/>
      <c r="D59" s="225"/>
      <c r="E59" s="225"/>
      <c r="F59" s="225"/>
      <c r="G59" s="225"/>
      <c r="H59" s="225"/>
      <c r="I59" s="225"/>
      <c r="J59" s="225"/>
      <c r="K59" s="225"/>
      <c r="N59" s="8"/>
      <c r="O59" s="8"/>
      <c r="Q59" s="225"/>
    </row>
    <row r="60" spans="1:17" x14ac:dyDescent="0.25">
      <c r="A60" s="225"/>
      <c r="B60" s="225"/>
      <c r="D60" s="225"/>
      <c r="E60" s="225"/>
      <c r="F60" s="225"/>
      <c r="G60" s="225"/>
      <c r="H60" s="225"/>
      <c r="I60" s="225"/>
      <c r="J60" s="225"/>
      <c r="K60" s="225"/>
      <c r="N60" s="8"/>
      <c r="O60" s="8"/>
      <c r="Q60" s="225"/>
    </row>
    <row r="61" spans="1:17" x14ac:dyDescent="0.25">
      <c r="A61" s="225"/>
      <c r="B61" s="225"/>
      <c r="D61" s="225"/>
      <c r="E61" s="225"/>
      <c r="F61" s="225"/>
      <c r="G61" s="225"/>
      <c r="H61" s="225"/>
      <c r="I61" s="225"/>
      <c r="J61" s="225"/>
      <c r="K61" s="225"/>
      <c r="N61" s="8"/>
      <c r="O61" s="8"/>
      <c r="Q61" s="225"/>
    </row>
    <row r="62" spans="1:17" x14ac:dyDescent="0.25">
      <c r="A62" s="225"/>
      <c r="B62" s="225"/>
      <c r="D62" s="225"/>
      <c r="E62" s="225"/>
      <c r="F62" s="225"/>
      <c r="G62" s="225"/>
      <c r="H62" s="225"/>
      <c r="I62" s="225"/>
      <c r="J62" s="225"/>
      <c r="K62" s="225"/>
      <c r="N62" s="8"/>
      <c r="O62" s="8"/>
      <c r="Q62" s="225"/>
    </row>
    <row r="63" spans="1:17" x14ac:dyDescent="0.25">
      <c r="A63" s="225"/>
      <c r="B63" s="225"/>
      <c r="D63" s="225"/>
      <c r="E63" s="225"/>
      <c r="F63" s="225"/>
      <c r="G63" s="225"/>
      <c r="H63" s="225"/>
      <c r="I63" s="225"/>
      <c r="J63" s="225"/>
      <c r="K63" s="225"/>
      <c r="N63" s="8"/>
      <c r="O63" s="8"/>
      <c r="Q63" s="225"/>
    </row>
    <row r="64" spans="1:17" x14ac:dyDescent="0.25">
      <c r="A64" s="225"/>
      <c r="B64" s="225"/>
      <c r="D64" s="225"/>
      <c r="E64" s="225"/>
      <c r="F64" s="225"/>
      <c r="G64" s="225"/>
      <c r="H64" s="225"/>
      <c r="I64" s="225"/>
      <c r="J64" s="225"/>
      <c r="K64" s="225"/>
      <c r="N64" s="8"/>
      <c r="O64" s="8"/>
      <c r="Q64" s="225"/>
    </row>
    <row r="65" spans="1:17" x14ac:dyDescent="0.25">
      <c r="A65" s="225"/>
      <c r="B65" s="225"/>
      <c r="D65" s="225"/>
      <c r="E65" s="225"/>
      <c r="F65" s="225"/>
      <c r="G65" s="225"/>
      <c r="H65" s="225"/>
      <c r="I65" s="225"/>
      <c r="J65" s="225"/>
      <c r="K65" s="225"/>
      <c r="N65" s="8"/>
      <c r="O65" s="8"/>
      <c r="Q65" s="225"/>
    </row>
    <row r="66" spans="1:17" x14ac:dyDescent="0.25">
      <c r="A66" s="225"/>
      <c r="B66" s="225"/>
      <c r="D66" s="225"/>
      <c r="E66" s="225"/>
      <c r="F66" s="225"/>
      <c r="G66" s="225"/>
      <c r="H66" s="225"/>
      <c r="I66" s="225"/>
      <c r="J66" s="225"/>
      <c r="K66" s="225"/>
      <c r="N66" s="8"/>
      <c r="O66" s="8"/>
      <c r="Q66" s="225"/>
    </row>
    <row r="67" spans="1:17" x14ac:dyDescent="0.25">
      <c r="N67" s="8"/>
      <c r="O67" s="8"/>
    </row>
    <row r="68" spans="1:17" x14ac:dyDescent="0.25">
      <c r="N68" s="8"/>
      <c r="O68" s="8"/>
    </row>
    <row r="69" spans="1:17" x14ac:dyDescent="0.25">
      <c r="N69" s="8"/>
      <c r="O69" s="8"/>
    </row>
    <row r="70" spans="1:17" x14ac:dyDescent="0.25">
      <c r="N70" s="8"/>
      <c r="O70" s="8"/>
    </row>
    <row r="71" spans="1:17" x14ac:dyDescent="0.25">
      <c r="N71" s="8"/>
      <c r="O71" s="8"/>
    </row>
    <row r="72" spans="1:17" x14ac:dyDescent="0.25">
      <c r="N72" s="8"/>
      <c r="O72" s="8"/>
    </row>
    <row r="73" spans="1:17" x14ac:dyDescent="0.25">
      <c r="N73" s="8"/>
      <c r="O73" s="8"/>
    </row>
    <row r="74" spans="1:17" x14ac:dyDescent="0.25">
      <c r="N74" s="8"/>
      <c r="O74" s="8"/>
    </row>
    <row r="75" spans="1:17" x14ac:dyDescent="0.25">
      <c r="N75" s="8"/>
      <c r="O75" s="8"/>
    </row>
    <row r="76" spans="1:17" x14ac:dyDescent="0.25">
      <c r="N76" s="8"/>
      <c r="O76" s="8"/>
    </row>
    <row r="77" spans="1:17" x14ac:dyDescent="0.25">
      <c r="N77" s="8"/>
      <c r="O77" s="8"/>
    </row>
    <row r="78" spans="1:17" x14ac:dyDescent="0.25">
      <c r="N78" s="8"/>
      <c r="O78" s="8"/>
    </row>
    <row r="79" spans="1:17" x14ac:dyDescent="0.25">
      <c r="N79" s="8"/>
      <c r="O79" s="8"/>
    </row>
    <row r="80" spans="1:17"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row r="583" spans="14:15" x14ac:dyDescent="0.25">
      <c r="N583" s="8"/>
      <c r="O583" s="8"/>
    </row>
    <row r="584" spans="14:15" x14ac:dyDescent="0.25">
      <c r="N584" s="8"/>
      <c r="O584" s="8"/>
    </row>
    <row r="585" spans="14:15" x14ac:dyDescent="0.25">
      <c r="N585" s="8"/>
      <c r="O585" s="8"/>
    </row>
    <row r="586" spans="14:15" x14ac:dyDescent="0.25">
      <c r="N586" s="8"/>
      <c r="O586" s="8"/>
    </row>
    <row r="587" spans="14:15" x14ac:dyDescent="0.25">
      <c r="N587" s="8"/>
      <c r="O587" s="8"/>
    </row>
    <row r="588" spans="14:15" x14ac:dyDescent="0.25">
      <c r="N588" s="8"/>
      <c r="O588" s="8"/>
    </row>
    <row r="589" spans="14:15" x14ac:dyDescent="0.25">
      <c r="N589" s="8"/>
      <c r="O589" s="8"/>
    </row>
    <row r="590" spans="14:15" x14ac:dyDescent="0.25">
      <c r="N590" s="8"/>
      <c r="O590" s="8"/>
    </row>
    <row r="591" spans="14:15" x14ac:dyDescent="0.25">
      <c r="N591" s="8"/>
      <c r="O591" s="8"/>
    </row>
    <row r="592" spans="14:15" x14ac:dyDescent="0.25">
      <c r="N592" s="8"/>
      <c r="O592" s="8"/>
    </row>
    <row r="593" spans="14:15" x14ac:dyDescent="0.25">
      <c r="N593" s="8"/>
      <c r="O593" s="8"/>
    </row>
    <row r="594" spans="14:15" x14ac:dyDescent="0.25">
      <c r="N594" s="8"/>
      <c r="O594" s="8"/>
    </row>
    <row r="595" spans="14:15" x14ac:dyDescent="0.25">
      <c r="N595" s="8"/>
      <c r="O595" s="8"/>
    </row>
    <row r="596" spans="14:15" x14ac:dyDescent="0.25">
      <c r="N596" s="8"/>
      <c r="O596" s="8"/>
    </row>
    <row r="597" spans="14:15" x14ac:dyDescent="0.25">
      <c r="N597" s="8"/>
      <c r="O597" s="8"/>
    </row>
    <row r="598" spans="14:15" x14ac:dyDescent="0.25">
      <c r="N598" s="8"/>
      <c r="O598"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0" fitToHeight="0"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7"/>
  <sheetViews>
    <sheetView view="pageLayout" topLeftCell="A12" zoomScale="55" zoomScaleNormal="100" zoomScalePageLayoutView="55" workbookViewId="0">
      <selection sqref="A1:Q20"/>
    </sheetView>
  </sheetViews>
  <sheetFormatPr defaultColWidth="9.140625" defaultRowHeight="15.75" x14ac:dyDescent="0.25"/>
  <cols>
    <col min="1" max="1" width="11.140625" style="157" customWidth="1"/>
    <col min="2" max="2" width="21.7109375" style="157" customWidth="1"/>
    <col min="3" max="3" width="55.28515625" style="6" customWidth="1"/>
    <col min="4" max="4" width="17.140625" style="157" customWidth="1"/>
    <col min="5" max="6" width="13.7109375" style="157" customWidth="1"/>
    <col min="7" max="7" width="13.85546875" style="157" bestFit="1" customWidth="1"/>
    <col min="8" max="8" width="11.7109375" style="157" customWidth="1"/>
    <col min="9" max="9" width="10" style="157" customWidth="1"/>
    <col min="10" max="10" width="10.28515625" style="157" customWidth="1"/>
    <col min="11" max="11" width="13.7109375" style="157" customWidth="1"/>
    <col min="12" max="12" width="13.28515625" style="7" customWidth="1"/>
    <col min="13" max="13" width="12.42578125" style="2" customWidth="1"/>
    <col min="14" max="14" width="10.7109375" style="2" customWidth="1"/>
    <col min="15" max="15" width="11.7109375" style="2" customWidth="1"/>
    <col min="16" max="16" width="8.42578125" style="2" customWidth="1"/>
    <col min="17" max="17" width="29.28515625" style="157" customWidth="1"/>
    <col min="18" max="19" width="12.85546875" style="157" customWidth="1"/>
    <col min="20" max="16384" width="9.140625" style="157"/>
  </cols>
  <sheetData>
    <row r="1" spans="1:17" x14ac:dyDescent="0.25">
      <c r="A1" s="368" t="s">
        <v>164</v>
      </c>
      <c r="B1" s="369"/>
      <c r="C1" s="369"/>
      <c r="D1" s="369"/>
      <c r="E1" s="369"/>
      <c r="F1" s="159"/>
      <c r="G1" s="159"/>
      <c r="H1" s="159"/>
      <c r="I1" s="370" t="s">
        <v>8</v>
      </c>
      <c r="J1" s="370"/>
      <c r="K1" s="365" t="s">
        <v>901</v>
      </c>
      <c r="L1" s="365"/>
      <c r="M1" s="114"/>
      <c r="N1" s="114"/>
      <c r="O1" s="114"/>
      <c r="P1" s="114"/>
      <c r="Q1" s="183"/>
    </row>
    <row r="2" spans="1:17" x14ac:dyDescent="0.25">
      <c r="A2" s="367"/>
      <c r="B2" s="362"/>
      <c r="C2" s="362"/>
      <c r="D2" s="362"/>
      <c r="I2" s="363" t="s">
        <v>10</v>
      </c>
      <c r="J2" s="363"/>
      <c r="K2" s="365"/>
      <c r="L2" s="365"/>
      <c r="Q2" s="182"/>
    </row>
    <row r="3" spans="1:17" x14ac:dyDescent="0.25">
      <c r="A3" s="367" t="s">
        <v>14</v>
      </c>
      <c r="B3" s="362"/>
      <c r="C3" s="362"/>
      <c r="I3" s="363" t="s">
        <v>9</v>
      </c>
      <c r="J3" s="363"/>
      <c r="K3" s="388"/>
      <c r="L3" s="389"/>
      <c r="Q3" s="182"/>
    </row>
    <row r="4" spans="1:17" s="5" customFormat="1" ht="78.75" x14ac:dyDescent="0.25">
      <c r="A4" s="42" t="s">
        <v>11</v>
      </c>
      <c r="B4" s="3" t="s">
        <v>12</v>
      </c>
      <c r="C4" s="3" t="s">
        <v>1</v>
      </c>
      <c r="D4" s="3" t="s">
        <v>5</v>
      </c>
      <c r="E4" s="3" t="s">
        <v>6</v>
      </c>
      <c r="F4" s="3" t="s">
        <v>0</v>
      </c>
      <c r="G4" s="3" t="s">
        <v>13</v>
      </c>
      <c r="H4" s="3" t="s">
        <v>7</v>
      </c>
      <c r="I4" s="3" t="s">
        <v>2</v>
      </c>
      <c r="J4" s="3" t="s">
        <v>4</v>
      </c>
      <c r="K4" s="3" t="s">
        <v>3</v>
      </c>
      <c r="L4" s="9" t="s">
        <v>17</v>
      </c>
      <c r="M4" s="4" t="s">
        <v>145</v>
      </c>
      <c r="N4" s="4" t="s">
        <v>18</v>
      </c>
      <c r="O4" s="4" t="s">
        <v>22</v>
      </c>
      <c r="P4" s="4" t="s">
        <v>16</v>
      </c>
      <c r="Q4" s="3" t="s">
        <v>15</v>
      </c>
    </row>
    <row r="5" spans="1:17" ht="100.5" customHeight="1" x14ac:dyDescent="0.25">
      <c r="A5" s="39">
        <v>1</v>
      </c>
      <c r="B5" s="200" t="s">
        <v>945</v>
      </c>
      <c r="C5" s="199" t="s">
        <v>943</v>
      </c>
      <c r="D5" s="31" t="s">
        <v>901</v>
      </c>
      <c r="E5" s="31">
        <v>100124</v>
      </c>
      <c r="F5" s="42">
        <v>700168</v>
      </c>
      <c r="G5" s="197">
        <v>27.74</v>
      </c>
      <c r="H5" s="197">
        <v>122</v>
      </c>
      <c r="I5" s="197">
        <v>3.93</v>
      </c>
      <c r="J5" s="197">
        <v>30</v>
      </c>
      <c r="K5" s="3" t="s">
        <v>898</v>
      </c>
      <c r="L5" s="22"/>
      <c r="M5" s="23"/>
      <c r="N5" s="20"/>
      <c r="O5" s="23"/>
      <c r="P5" s="196" t="s">
        <v>645</v>
      </c>
      <c r="Q5" s="10" t="s">
        <v>897</v>
      </c>
    </row>
    <row r="6" spans="1:17" ht="95.25" customHeight="1" x14ac:dyDescent="0.25">
      <c r="A6" s="39">
        <v>2</v>
      </c>
      <c r="B6" s="200" t="s">
        <v>944</v>
      </c>
      <c r="C6" s="199" t="s">
        <v>943</v>
      </c>
      <c r="D6" s="31" t="s">
        <v>901</v>
      </c>
      <c r="E6" s="31">
        <v>100124</v>
      </c>
      <c r="F6" s="42">
        <v>700169</v>
      </c>
      <c r="G6" s="197">
        <v>27.74</v>
      </c>
      <c r="H6" s="197">
        <v>122</v>
      </c>
      <c r="I6" s="197">
        <v>3.93</v>
      </c>
      <c r="J6" s="197">
        <v>30</v>
      </c>
      <c r="K6" s="3" t="s">
        <v>898</v>
      </c>
      <c r="L6" s="22"/>
      <c r="M6" s="23"/>
      <c r="N6" s="20"/>
      <c r="O6" s="23"/>
      <c r="P6" s="196" t="s">
        <v>645</v>
      </c>
      <c r="Q6" s="10" t="s">
        <v>897</v>
      </c>
    </row>
    <row r="7" spans="1:17" ht="78.75" x14ac:dyDescent="0.25">
      <c r="A7" s="39">
        <v>3</v>
      </c>
      <c r="B7" s="200" t="s">
        <v>942</v>
      </c>
      <c r="C7" s="199" t="s">
        <v>941</v>
      </c>
      <c r="D7" s="31" t="s">
        <v>901</v>
      </c>
      <c r="E7" s="31">
        <v>100124</v>
      </c>
      <c r="F7" s="42">
        <v>700268</v>
      </c>
      <c r="G7" s="197">
        <v>27.74</v>
      </c>
      <c r="H7" s="197">
        <v>122</v>
      </c>
      <c r="I7" s="197">
        <v>3.93</v>
      </c>
      <c r="J7" s="197">
        <v>30</v>
      </c>
      <c r="K7" s="3" t="s">
        <v>898</v>
      </c>
      <c r="L7" s="22"/>
      <c r="M7" s="23"/>
      <c r="N7" s="20"/>
      <c r="O7" s="23"/>
      <c r="P7" s="196" t="s">
        <v>645</v>
      </c>
      <c r="Q7" s="10" t="s">
        <v>897</v>
      </c>
    </row>
    <row r="8" spans="1:17" ht="78.75" x14ac:dyDescent="0.25">
      <c r="A8" s="39">
        <v>4</v>
      </c>
      <c r="B8" s="200" t="s">
        <v>940</v>
      </c>
      <c r="C8" s="199" t="s">
        <v>939</v>
      </c>
      <c r="D8" s="31" t="s">
        <v>901</v>
      </c>
      <c r="E8" s="31">
        <v>100124</v>
      </c>
      <c r="F8" s="42">
        <v>700269</v>
      </c>
      <c r="G8" s="197">
        <v>31.74</v>
      </c>
      <c r="H8" s="197">
        <v>140</v>
      </c>
      <c r="I8" s="197">
        <v>3.43</v>
      </c>
      <c r="J8" s="197">
        <v>30</v>
      </c>
      <c r="K8" s="3" t="s">
        <v>898</v>
      </c>
      <c r="L8" s="22"/>
      <c r="M8" s="23"/>
      <c r="N8" s="20"/>
      <c r="O8" s="23"/>
      <c r="P8" s="196" t="s">
        <v>645</v>
      </c>
      <c r="Q8" s="10" t="s">
        <v>897</v>
      </c>
    </row>
    <row r="9" spans="1:17" ht="87" customHeight="1" x14ac:dyDescent="0.25">
      <c r="A9" s="39">
        <v>5</v>
      </c>
      <c r="B9" s="200" t="s">
        <v>938</v>
      </c>
      <c r="C9" s="199" t="s">
        <v>937</v>
      </c>
      <c r="D9" s="31" t="s">
        <v>901</v>
      </c>
      <c r="E9" s="31">
        <v>100124</v>
      </c>
      <c r="F9" s="42">
        <v>700196</v>
      </c>
      <c r="G9" s="201">
        <v>18.7</v>
      </c>
      <c r="H9" s="197">
        <v>160</v>
      </c>
      <c r="I9" s="201">
        <v>2</v>
      </c>
      <c r="J9" s="197">
        <v>20</v>
      </c>
      <c r="K9" s="3" t="s">
        <v>898</v>
      </c>
      <c r="L9" s="22"/>
      <c r="M9" s="23"/>
      <c r="N9" s="20"/>
      <c r="O9" s="23"/>
      <c r="P9" s="196" t="s">
        <v>936</v>
      </c>
      <c r="Q9" s="10" t="s">
        <v>897</v>
      </c>
    </row>
    <row r="10" spans="1:17" ht="97.5" customHeight="1" x14ac:dyDescent="0.25">
      <c r="A10" s="39">
        <v>6</v>
      </c>
      <c r="B10" s="200" t="s">
        <v>935</v>
      </c>
      <c r="C10" s="199" t="s">
        <v>934</v>
      </c>
      <c r="D10" s="31" t="s">
        <v>901</v>
      </c>
      <c r="E10" s="31">
        <v>100124</v>
      </c>
      <c r="F10" s="42">
        <v>700259</v>
      </c>
      <c r="G10" s="197">
        <v>28.05</v>
      </c>
      <c r="H10" s="197">
        <v>135</v>
      </c>
      <c r="I10" s="197">
        <v>3.55</v>
      </c>
      <c r="J10" s="197">
        <v>30</v>
      </c>
      <c r="K10" s="3" t="s">
        <v>898</v>
      </c>
      <c r="L10" s="22"/>
      <c r="M10" s="23"/>
      <c r="N10" s="20"/>
      <c r="O10" s="23"/>
      <c r="P10" s="196" t="s">
        <v>924</v>
      </c>
      <c r="Q10" s="10" t="s">
        <v>897</v>
      </c>
    </row>
    <row r="11" spans="1:17" ht="78.75" x14ac:dyDescent="0.25">
      <c r="A11" s="39">
        <v>7</v>
      </c>
      <c r="B11" s="200" t="s">
        <v>933</v>
      </c>
      <c r="C11" s="199" t="s">
        <v>932</v>
      </c>
      <c r="D11" s="31" t="s">
        <v>901</v>
      </c>
      <c r="E11" s="31">
        <v>100124</v>
      </c>
      <c r="F11" s="42">
        <v>700273</v>
      </c>
      <c r="G11" s="197">
        <v>29.02</v>
      </c>
      <c r="H11" s="197">
        <v>140</v>
      </c>
      <c r="I11" s="197">
        <v>3.43</v>
      </c>
      <c r="J11" s="197">
        <v>30</v>
      </c>
      <c r="K11" s="3" t="s">
        <v>898</v>
      </c>
      <c r="L11" s="22"/>
      <c r="M11" s="23"/>
      <c r="N11" s="20"/>
      <c r="O11" s="23"/>
      <c r="P11" s="196" t="s">
        <v>645</v>
      </c>
      <c r="Q11" s="10" t="s">
        <v>897</v>
      </c>
    </row>
    <row r="12" spans="1:17" ht="78.75" x14ac:dyDescent="0.25">
      <c r="A12" s="39">
        <v>8</v>
      </c>
      <c r="B12" s="200" t="s">
        <v>931</v>
      </c>
      <c r="C12" s="199" t="s">
        <v>930</v>
      </c>
      <c r="D12" s="31" t="s">
        <v>901</v>
      </c>
      <c r="E12" s="31">
        <v>100124</v>
      </c>
      <c r="F12" s="42">
        <v>700276</v>
      </c>
      <c r="G12" s="197">
        <v>29.02</v>
      </c>
      <c r="H12" s="197">
        <v>140</v>
      </c>
      <c r="I12" s="197">
        <v>3.43</v>
      </c>
      <c r="J12" s="197">
        <v>30</v>
      </c>
      <c r="K12" s="3" t="s">
        <v>898</v>
      </c>
      <c r="L12" s="22"/>
      <c r="M12" s="23"/>
      <c r="N12" s="20"/>
      <c r="O12" s="23"/>
      <c r="P12" s="196" t="s">
        <v>645</v>
      </c>
      <c r="Q12" s="10" t="s">
        <v>897</v>
      </c>
    </row>
    <row r="13" spans="1:17" ht="80.25" customHeight="1" x14ac:dyDescent="0.25">
      <c r="A13" s="39">
        <v>9</v>
      </c>
      <c r="B13" s="200" t="s">
        <v>929</v>
      </c>
      <c r="C13" s="199" t="s">
        <v>928</v>
      </c>
      <c r="D13" s="31" t="s">
        <v>901</v>
      </c>
      <c r="E13" s="31">
        <v>100124</v>
      </c>
      <c r="F13" s="42">
        <v>700275</v>
      </c>
      <c r="G13" s="197">
        <v>29.07</v>
      </c>
      <c r="H13" s="197">
        <v>140</v>
      </c>
      <c r="I13" s="197">
        <v>3.43</v>
      </c>
      <c r="J13" s="197">
        <v>30</v>
      </c>
      <c r="K13" s="3" t="s">
        <v>898</v>
      </c>
      <c r="L13" s="22"/>
      <c r="M13" s="23"/>
      <c r="N13" s="20"/>
      <c r="O13" s="23"/>
      <c r="P13" s="196" t="s">
        <v>645</v>
      </c>
      <c r="Q13" s="10" t="s">
        <v>897</v>
      </c>
    </row>
    <row r="14" spans="1:17" ht="90" customHeight="1" x14ac:dyDescent="0.25">
      <c r="A14" s="39">
        <v>10</v>
      </c>
      <c r="B14" s="200" t="s">
        <v>927</v>
      </c>
      <c r="C14" s="199" t="s">
        <v>926</v>
      </c>
      <c r="D14" s="31" t="s">
        <v>901</v>
      </c>
      <c r="E14" s="31">
        <v>100124</v>
      </c>
      <c r="F14" s="42">
        <v>700267</v>
      </c>
      <c r="G14" s="198" t="s">
        <v>925</v>
      </c>
      <c r="H14" s="197">
        <v>135</v>
      </c>
      <c r="I14" s="197">
        <v>3.55</v>
      </c>
      <c r="J14" s="197">
        <v>30</v>
      </c>
      <c r="K14" s="3" t="s">
        <v>898</v>
      </c>
      <c r="L14" s="22"/>
      <c r="M14" s="23"/>
      <c r="N14" s="20"/>
      <c r="O14" s="23"/>
      <c r="P14" s="196" t="s">
        <v>924</v>
      </c>
      <c r="Q14" s="10" t="s">
        <v>897</v>
      </c>
    </row>
    <row r="15" spans="1:17" ht="93.75" customHeight="1" x14ac:dyDescent="0.25">
      <c r="A15" s="39">
        <v>11</v>
      </c>
      <c r="B15" s="200" t="s">
        <v>923</v>
      </c>
      <c r="C15" s="199" t="s">
        <v>922</v>
      </c>
      <c r="D15" s="31" t="s">
        <v>901</v>
      </c>
      <c r="E15" s="31">
        <v>100124</v>
      </c>
      <c r="F15" s="42" t="s">
        <v>921</v>
      </c>
      <c r="G15" s="198" t="s">
        <v>920</v>
      </c>
      <c r="H15" s="197">
        <v>263</v>
      </c>
      <c r="I15" s="197">
        <v>2.19</v>
      </c>
      <c r="J15" s="197" t="s">
        <v>919</v>
      </c>
      <c r="K15" s="3" t="s">
        <v>898</v>
      </c>
      <c r="L15" s="22"/>
      <c r="M15" s="23"/>
      <c r="N15" s="20"/>
      <c r="O15" s="23"/>
      <c r="P15" s="196" t="s">
        <v>918</v>
      </c>
      <c r="Q15" s="10" t="s">
        <v>897</v>
      </c>
    </row>
    <row r="16" spans="1:17" ht="96.75" customHeight="1" x14ac:dyDescent="0.25">
      <c r="A16" s="39">
        <v>12</v>
      </c>
      <c r="B16" s="200" t="s">
        <v>917</v>
      </c>
      <c r="C16" s="199" t="s">
        <v>916</v>
      </c>
      <c r="D16" s="31" t="s">
        <v>901</v>
      </c>
      <c r="E16" s="31">
        <v>100124</v>
      </c>
      <c r="F16" s="42" t="s">
        <v>915</v>
      </c>
      <c r="G16" s="198" t="s">
        <v>914</v>
      </c>
      <c r="H16" s="197">
        <v>97</v>
      </c>
      <c r="I16" s="197">
        <v>3.13</v>
      </c>
      <c r="J16" s="197">
        <v>19</v>
      </c>
      <c r="K16" s="3" t="s">
        <v>898</v>
      </c>
      <c r="L16" s="22"/>
      <c r="M16" s="23"/>
      <c r="N16" s="20"/>
      <c r="O16" s="23"/>
      <c r="P16" s="196" t="s">
        <v>913</v>
      </c>
      <c r="Q16" s="10" t="s">
        <v>897</v>
      </c>
    </row>
    <row r="17" spans="1:17" ht="78.75" x14ac:dyDescent="0.25">
      <c r="A17" s="39">
        <v>13</v>
      </c>
      <c r="B17" s="200" t="s">
        <v>912</v>
      </c>
      <c r="C17" s="199" t="s">
        <v>911</v>
      </c>
      <c r="D17" s="31" t="s">
        <v>901</v>
      </c>
      <c r="E17" s="31">
        <v>100124</v>
      </c>
      <c r="F17" s="42">
        <v>700306</v>
      </c>
      <c r="G17" s="198" t="s">
        <v>910</v>
      </c>
      <c r="H17" s="197">
        <v>200</v>
      </c>
      <c r="I17" s="197" t="s">
        <v>909</v>
      </c>
      <c r="J17" s="197">
        <v>30</v>
      </c>
      <c r="K17" s="3" t="s">
        <v>898</v>
      </c>
      <c r="L17" s="22"/>
      <c r="M17" s="23"/>
      <c r="N17" s="20"/>
      <c r="O17" s="23"/>
      <c r="P17" s="196" t="s">
        <v>98</v>
      </c>
      <c r="Q17" s="10" t="s">
        <v>897</v>
      </c>
    </row>
    <row r="18" spans="1:17" ht="78.75" x14ac:dyDescent="0.25">
      <c r="A18" s="39">
        <v>14</v>
      </c>
      <c r="B18" s="200" t="s">
        <v>908</v>
      </c>
      <c r="C18" s="199" t="s">
        <v>907</v>
      </c>
      <c r="D18" s="31" t="s">
        <v>901</v>
      </c>
      <c r="E18" s="31">
        <v>100124</v>
      </c>
      <c r="F18" s="42">
        <v>700305</v>
      </c>
      <c r="G18" s="198" t="s">
        <v>906</v>
      </c>
      <c r="H18" s="197">
        <v>468</v>
      </c>
      <c r="I18" s="197" t="s">
        <v>905</v>
      </c>
      <c r="J18" s="197">
        <v>30</v>
      </c>
      <c r="K18" s="3" t="s">
        <v>904</v>
      </c>
      <c r="L18" s="22"/>
      <c r="M18" s="23"/>
      <c r="N18" s="20"/>
      <c r="O18" s="23"/>
      <c r="P18" s="196" t="s">
        <v>98</v>
      </c>
      <c r="Q18" s="10" t="s">
        <v>897</v>
      </c>
    </row>
    <row r="19" spans="1:17" ht="78.75" x14ac:dyDescent="0.25">
      <c r="A19" s="39">
        <v>15</v>
      </c>
      <c r="B19" s="200" t="s">
        <v>903</v>
      </c>
      <c r="C19" s="199" t="s">
        <v>902</v>
      </c>
      <c r="D19" s="31" t="s">
        <v>901</v>
      </c>
      <c r="E19" s="31">
        <v>100124</v>
      </c>
      <c r="F19" s="42">
        <v>700304</v>
      </c>
      <c r="G19" s="198" t="s">
        <v>900</v>
      </c>
      <c r="H19" s="197" t="s">
        <v>240</v>
      </c>
      <c r="I19" s="197" t="s">
        <v>899</v>
      </c>
      <c r="J19" s="197">
        <v>30</v>
      </c>
      <c r="K19" s="3" t="s">
        <v>898</v>
      </c>
      <c r="L19" s="22"/>
      <c r="M19" s="23"/>
      <c r="N19" s="20"/>
      <c r="O19" s="23"/>
      <c r="P19" s="196" t="s">
        <v>240</v>
      </c>
      <c r="Q19" s="10" t="s">
        <v>897</v>
      </c>
    </row>
    <row r="20" spans="1:17" x14ac:dyDescent="0.25">
      <c r="A20" s="84"/>
      <c r="B20" s="80"/>
      <c r="C20" s="263"/>
      <c r="D20" s="80"/>
      <c r="E20" s="80"/>
      <c r="F20" s="80"/>
      <c r="G20" s="80"/>
      <c r="H20" s="80"/>
      <c r="I20" s="80"/>
      <c r="J20" s="80"/>
      <c r="K20" s="80"/>
      <c r="L20" s="247"/>
      <c r="M20" s="248"/>
      <c r="N20" s="249"/>
      <c r="O20" s="248"/>
      <c r="P20" s="248"/>
      <c r="Q20" s="80"/>
    </row>
    <row r="21" spans="1:17" x14ac:dyDescent="0.25">
      <c r="A21" s="84"/>
      <c r="B21" s="80"/>
      <c r="C21" s="263"/>
      <c r="D21" s="80"/>
      <c r="E21" s="68"/>
      <c r="F21" s="80"/>
      <c r="G21" s="80"/>
      <c r="H21" s="80"/>
      <c r="I21" s="80"/>
      <c r="J21" s="80"/>
      <c r="K21" s="80"/>
      <c r="L21" s="250"/>
      <c r="M21" s="251"/>
      <c r="N21" s="249"/>
      <c r="O21" s="248"/>
      <c r="P21" s="248"/>
      <c r="Q21" s="68"/>
    </row>
    <row r="22" spans="1:17" x14ac:dyDescent="0.25">
      <c r="A22" s="84"/>
      <c r="B22" s="80"/>
      <c r="C22" s="263"/>
      <c r="D22" s="80"/>
      <c r="E22" s="68"/>
      <c r="F22" s="80"/>
      <c r="G22" s="80"/>
      <c r="H22" s="80"/>
      <c r="I22" s="80"/>
      <c r="J22" s="80"/>
      <c r="K22" s="80"/>
      <c r="L22" s="250"/>
      <c r="M22" s="251"/>
      <c r="N22" s="249"/>
      <c r="O22" s="248"/>
      <c r="P22" s="248"/>
      <c r="Q22" s="68"/>
    </row>
    <row r="23" spans="1:17" x14ac:dyDescent="0.25">
      <c r="A23" s="84"/>
      <c r="B23" s="80"/>
      <c r="C23" s="263"/>
      <c r="D23" s="80"/>
      <c r="E23" s="68"/>
      <c r="F23" s="80"/>
      <c r="G23" s="80"/>
      <c r="H23" s="80"/>
      <c r="I23" s="80"/>
      <c r="J23" s="80"/>
      <c r="K23" s="80"/>
      <c r="L23" s="250"/>
      <c r="M23" s="251"/>
      <c r="N23" s="249"/>
      <c r="O23" s="248"/>
      <c r="P23" s="248"/>
      <c r="Q23" s="68"/>
    </row>
    <row r="24" spans="1:17" x14ac:dyDescent="0.25">
      <c r="A24" s="252"/>
      <c r="B24" s="80"/>
      <c r="C24" s="263"/>
      <c r="D24" s="80"/>
      <c r="E24" s="68"/>
      <c r="F24" s="80"/>
      <c r="G24" s="253"/>
      <c r="H24" s="80"/>
      <c r="I24" s="80"/>
      <c r="J24" s="80"/>
      <c r="K24" s="80"/>
      <c r="L24" s="250"/>
      <c r="M24" s="71"/>
      <c r="N24" s="249"/>
      <c r="O24" s="248"/>
      <c r="P24" s="254"/>
      <c r="Q24" s="68"/>
    </row>
    <row r="25" spans="1:17" x14ac:dyDescent="0.25">
      <c r="A25" s="252"/>
      <c r="B25" s="80"/>
      <c r="C25" s="263"/>
      <c r="D25" s="80"/>
      <c r="E25" s="68"/>
      <c r="F25" s="80"/>
      <c r="G25" s="253"/>
      <c r="H25" s="80"/>
      <c r="I25" s="80"/>
      <c r="J25" s="80"/>
      <c r="K25" s="80"/>
      <c r="L25" s="250"/>
      <c r="M25" s="71"/>
      <c r="N25" s="249"/>
      <c r="O25" s="248"/>
      <c r="P25" s="254"/>
      <c r="Q25" s="68"/>
    </row>
    <row r="26" spans="1:17" x14ac:dyDescent="0.25">
      <c r="A26" s="252"/>
      <c r="B26" s="80"/>
      <c r="C26" s="263"/>
      <c r="D26" s="80"/>
      <c r="E26" s="68"/>
      <c r="F26" s="80"/>
      <c r="G26" s="253"/>
      <c r="H26" s="80"/>
      <c r="I26" s="80"/>
      <c r="J26" s="80"/>
      <c r="K26" s="80"/>
      <c r="L26" s="250"/>
      <c r="M26" s="71"/>
      <c r="N26" s="249"/>
      <c r="O26" s="248"/>
      <c r="P26" s="254"/>
      <c r="Q26" s="68"/>
    </row>
    <row r="27" spans="1:17" x14ac:dyDescent="0.25">
      <c r="A27" s="252"/>
      <c r="B27" s="80"/>
      <c r="C27" s="263"/>
      <c r="D27" s="80"/>
      <c r="E27" s="68"/>
      <c r="F27" s="80"/>
      <c r="G27" s="253"/>
      <c r="H27" s="80"/>
      <c r="I27" s="80"/>
      <c r="J27" s="80"/>
      <c r="K27" s="80"/>
      <c r="L27" s="250"/>
      <c r="M27" s="71"/>
      <c r="N27" s="249"/>
      <c r="O27" s="248"/>
      <c r="P27" s="254"/>
      <c r="Q27" s="68"/>
    </row>
    <row r="28" spans="1:17" x14ac:dyDescent="0.25">
      <c r="A28" s="252"/>
      <c r="B28" s="80"/>
      <c r="C28" s="263"/>
      <c r="D28" s="80"/>
      <c r="E28" s="68"/>
      <c r="F28" s="80"/>
      <c r="G28" s="253"/>
      <c r="H28" s="80"/>
      <c r="I28" s="80"/>
      <c r="J28" s="80"/>
      <c r="K28" s="80"/>
      <c r="L28" s="250"/>
      <c r="M28" s="71"/>
      <c r="N28" s="249"/>
      <c r="O28" s="248"/>
      <c r="P28" s="254"/>
      <c r="Q28" s="68"/>
    </row>
    <row r="29" spans="1:17" x14ac:dyDescent="0.25">
      <c r="A29" s="252"/>
      <c r="B29" s="80"/>
      <c r="C29" s="263"/>
      <c r="D29" s="80"/>
      <c r="E29" s="68"/>
      <c r="F29" s="80"/>
      <c r="G29" s="253"/>
      <c r="H29" s="80"/>
      <c r="I29" s="80"/>
      <c r="J29" s="80"/>
      <c r="K29" s="80"/>
      <c r="L29" s="250"/>
      <c r="M29" s="71"/>
      <c r="N29" s="249"/>
      <c r="O29" s="248"/>
      <c r="P29" s="254"/>
      <c r="Q29" s="68"/>
    </row>
    <row r="30" spans="1:17" x14ac:dyDescent="0.25">
      <c r="A30" s="252"/>
      <c r="B30" s="80"/>
      <c r="C30" s="263"/>
      <c r="D30" s="80"/>
      <c r="E30" s="68"/>
      <c r="F30" s="80"/>
      <c r="G30" s="253"/>
      <c r="H30" s="80"/>
      <c r="I30" s="80"/>
      <c r="J30" s="80"/>
      <c r="K30" s="80"/>
      <c r="L30" s="250"/>
      <c r="M30" s="71"/>
      <c r="N30" s="249"/>
      <c r="O30" s="248"/>
      <c r="P30" s="254"/>
      <c r="Q30" s="68"/>
    </row>
    <row r="31" spans="1:17" x14ac:dyDescent="0.25">
      <c r="A31" s="252"/>
      <c r="B31" s="80"/>
      <c r="C31" s="263"/>
      <c r="D31" s="80"/>
      <c r="E31" s="68"/>
      <c r="F31" s="80"/>
      <c r="G31" s="253"/>
      <c r="H31" s="80"/>
      <c r="I31" s="80"/>
      <c r="J31" s="80"/>
      <c r="K31" s="80"/>
      <c r="L31" s="250"/>
      <c r="M31" s="71"/>
      <c r="N31" s="249"/>
      <c r="O31" s="248"/>
      <c r="P31" s="254"/>
      <c r="Q31" s="68"/>
    </row>
    <row r="32" spans="1:17" x14ac:dyDescent="0.25">
      <c r="A32" s="252"/>
      <c r="B32" s="80"/>
      <c r="C32" s="263"/>
      <c r="D32" s="80"/>
      <c r="E32" s="68"/>
      <c r="F32" s="80"/>
      <c r="G32" s="253"/>
      <c r="H32" s="80"/>
      <c r="I32" s="80"/>
      <c r="J32" s="80"/>
      <c r="K32" s="80"/>
      <c r="L32" s="250"/>
      <c r="M32" s="71"/>
      <c r="N32" s="249"/>
      <c r="O32" s="248"/>
      <c r="P32" s="254"/>
      <c r="Q32" s="68"/>
    </row>
    <row r="33" spans="1:17" x14ac:dyDescent="0.25">
      <c r="A33" s="252"/>
      <c r="B33" s="80"/>
      <c r="C33" s="263"/>
      <c r="D33" s="80"/>
      <c r="E33" s="68"/>
      <c r="F33" s="80"/>
      <c r="G33" s="253"/>
      <c r="H33" s="80"/>
      <c r="I33" s="80"/>
      <c r="J33" s="80"/>
      <c r="K33" s="80"/>
      <c r="L33" s="250"/>
      <c r="M33" s="71"/>
      <c r="N33" s="249"/>
      <c r="O33" s="248"/>
      <c r="P33" s="254"/>
      <c r="Q33" s="68"/>
    </row>
    <row r="34" spans="1:17" x14ac:dyDescent="0.25">
      <c r="A34" s="252"/>
      <c r="B34" s="80"/>
      <c r="C34" s="263"/>
      <c r="D34" s="80"/>
      <c r="E34" s="68"/>
      <c r="F34" s="80"/>
      <c r="G34" s="253"/>
      <c r="H34" s="80"/>
      <c r="I34" s="80"/>
      <c r="J34" s="80"/>
      <c r="K34" s="80"/>
      <c r="L34" s="250"/>
      <c r="M34" s="71"/>
      <c r="N34" s="249"/>
      <c r="O34" s="248"/>
      <c r="P34" s="254"/>
      <c r="Q34" s="68"/>
    </row>
    <row r="35" spans="1:17" x14ac:dyDescent="0.25">
      <c r="A35" s="252"/>
      <c r="B35" s="80"/>
      <c r="C35" s="264"/>
      <c r="D35" s="68"/>
      <c r="E35" s="68"/>
      <c r="F35" s="260"/>
      <c r="G35" s="261"/>
      <c r="H35" s="260"/>
      <c r="I35" s="260"/>
      <c r="J35" s="260"/>
      <c r="K35" s="68"/>
      <c r="L35" s="250"/>
      <c r="M35" s="71"/>
      <c r="N35" s="249"/>
      <c r="O35" s="248"/>
      <c r="P35" s="254"/>
      <c r="Q35" s="68"/>
    </row>
    <row r="36" spans="1:17" x14ac:dyDescent="0.25">
      <c r="A36" s="252"/>
      <c r="B36" s="80"/>
      <c r="C36" s="263"/>
      <c r="D36" s="80"/>
      <c r="E36" s="68"/>
      <c r="F36" s="80"/>
      <c r="G36" s="253"/>
      <c r="H36" s="80"/>
      <c r="I36" s="80"/>
      <c r="J36" s="80"/>
      <c r="K36" s="80"/>
      <c r="L36" s="250"/>
      <c r="M36" s="71"/>
      <c r="N36" s="249"/>
      <c r="O36" s="248"/>
      <c r="P36" s="254"/>
      <c r="Q36" s="68"/>
    </row>
    <row r="37" spans="1:17" x14ac:dyDescent="0.25">
      <c r="A37" s="252"/>
      <c r="B37" s="80"/>
      <c r="C37" s="263"/>
      <c r="D37" s="80"/>
      <c r="E37" s="68"/>
      <c r="F37" s="80"/>
      <c r="G37" s="253"/>
      <c r="H37" s="80"/>
      <c r="I37" s="80"/>
      <c r="J37" s="80"/>
      <c r="K37" s="80"/>
      <c r="L37" s="250"/>
      <c r="M37" s="71"/>
      <c r="N37" s="249"/>
      <c r="O37" s="248"/>
      <c r="P37" s="254"/>
      <c r="Q37" s="68"/>
    </row>
    <row r="38" spans="1:17" x14ac:dyDescent="0.25">
      <c r="A38" s="252"/>
      <c r="B38" s="80"/>
      <c r="C38" s="263"/>
      <c r="D38" s="80"/>
      <c r="E38" s="68"/>
      <c r="F38" s="80"/>
      <c r="G38" s="253"/>
      <c r="H38" s="80"/>
      <c r="I38" s="260"/>
      <c r="J38" s="260"/>
      <c r="K38" s="80"/>
      <c r="L38" s="250"/>
      <c r="M38" s="71"/>
      <c r="N38" s="249"/>
      <c r="O38" s="248"/>
      <c r="P38" s="254"/>
      <c r="Q38" s="68"/>
    </row>
    <row r="39" spans="1:17" x14ac:dyDescent="0.25">
      <c r="A39" s="225"/>
      <c r="B39" s="225"/>
      <c r="D39" s="225"/>
      <c r="E39" s="225"/>
      <c r="F39" s="225"/>
      <c r="G39" s="225"/>
      <c r="H39" s="225"/>
      <c r="I39" s="225"/>
      <c r="J39" s="225"/>
      <c r="K39" s="225"/>
      <c r="N39" s="8"/>
      <c r="O39" s="8"/>
      <c r="Q39" s="225"/>
    </row>
    <row r="40" spans="1:17" x14ac:dyDescent="0.25">
      <c r="A40" s="225"/>
      <c r="B40" s="225"/>
      <c r="D40" s="225"/>
      <c r="E40" s="225"/>
      <c r="F40" s="225"/>
      <c r="G40" s="225"/>
      <c r="H40" s="225"/>
      <c r="I40" s="225"/>
      <c r="J40" s="225"/>
      <c r="K40" s="225"/>
      <c r="N40" s="8"/>
      <c r="O40" s="8"/>
      <c r="Q40" s="225"/>
    </row>
    <row r="41" spans="1:17" x14ac:dyDescent="0.25">
      <c r="A41" s="225"/>
      <c r="B41" s="225"/>
      <c r="D41" s="225"/>
      <c r="E41" s="225"/>
      <c r="F41" s="225"/>
      <c r="G41" s="225"/>
      <c r="H41" s="225"/>
      <c r="I41" s="225"/>
      <c r="J41" s="225"/>
      <c r="K41" s="225"/>
      <c r="N41" s="8"/>
      <c r="O41" s="8"/>
      <c r="Q41" s="225"/>
    </row>
    <row r="42" spans="1:17" x14ac:dyDescent="0.25">
      <c r="A42" s="225"/>
      <c r="B42" s="225"/>
      <c r="D42" s="225"/>
      <c r="E42" s="225"/>
      <c r="F42" s="225"/>
      <c r="G42" s="225"/>
      <c r="H42" s="225"/>
      <c r="I42" s="225"/>
      <c r="J42" s="225"/>
      <c r="K42" s="225"/>
      <c r="N42" s="8"/>
      <c r="O42" s="8"/>
      <c r="Q42" s="225"/>
    </row>
    <row r="43" spans="1:17" x14ac:dyDescent="0.25">
      <c r="A43" s="225"/>
      <c r="B43" s="225"/>
      <c r="D43" s="225"/>
      <c r="E43" s="225"/>
      <c r="F43" s="225"/>
      <c r="G43" s="225"/>
      <c r="H43" s="225"/>
      <c r="I43" s="225"/>
      <c r="J43" s="225"/>
      <c r="K43" s="225"/>
      <c r="N43" s="8"/>
      <c r="O43" s="8"/>
      <c r="Q43" s="225"/>
    </row>
    <row r="44" spans="1:17" x14ac:dyDescent="0.25">
      <c r="N44" s="8"/>
      <c r="O44" s="8"/>
    </row>
    <row r="45" spans="1:17" x14ac:dyDescent="0.25">
      <c r="N45" s="8"/>
      <c r="O45" s="8"/>
    </row>
    <row r="46" spans="1:17" x14ac:dyDescent="0.25">
      <c r="N46" s="8"/>
      <c r="O46" s="8"/>
    </row>
    <row r="47" spans="1:17" x14ac:dyDescent="0.25">
      <c r="N47" s="8"/>
      <c r="O47" s="8"/>
    </row>
    <row r="48" spans="1:17"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row r="583" spans="14:15" x14ac:dyDescent="0.25">
      <c r="N583" s="8"/>
      <c r="O583" s="8"/>
    </row>
    <row r="584" spans="14:15" x14ac:dyDescent="0.25">
      <c r="N584" s="8"/>
      <c r="O584" s="8"/>
    </row>
    <row r="585" spans="14:15" x14ac:dyDescent="0.25">
      <c r="N585" s="8"/>
      <c r="O585" s="8"/>
    </row>
    <row r="586" spans="14:15" x14ac:dyDescent="0.25">
      <c r="N586" s="8"/>
      <c r="O586" s="8"/>
    </row>
    <row r="587" spans="14:15" x14ac:dyDescent="0.25">
      <c r="N587" s="8"/>
      <c r="O587" s="8"/>
    </row>
    <row r="588" spans="14:15" x14ac:dyDescent="0.25">
      <c r="N588" s="8"/>
      <c r="O588" s="8"/>
    </row>
    <row r="589" spans="14:15" x14ac:dyDescent="0.25">
      <c r="N589" s="8"/>
      <c r="O589" s="8"/>
    </row>
    <row r="590" spans="14:15" x14ac:dyDescent="0.25">
      <c r="N590" s="8"/>
      <c r="O590" s="8"/>
    </row>
    <row r="591" spans="14:15" x14ac:dyDescent="0.25">
      <c r="N591" s="8"/>
      <c r="O591" s="8"/>
    </row>
    <row r="592" spans="14:15" x14ac:dyDescent="0.25">
      <c r="N592" s="8"/>
      <c r="O592" s="8"/>
    </row>
    <row r="593" spans="14:15" x14ac:dyDescent="0.25">
      <c r="N593" s="8"/>
      <c r="O593" s="8"/>
    </row>
    <row r="594" spans="14:15" x14ac:dyDescent="0.25">
      <c r="N594" s="8"/>
      <c r="O594" s="8"/>
    </row>
    <row r="595" spans="14:15" x14ac:dyDescent="0.25">
      <c r="N595" s="8"/>
      <c r="O595" s="8"/>
    </row>
    <row r="596" spans="14:15" x14ac:dyDescent="0.25">
      <c r="N596" s="8"/>
      <c r="O596" s="8"/>
    </row>
    <row r="597" spans="14:15" x14ac:dyDescent="0.25">
      <c r="N597" s="8"/>
      <c r="O597" s="8"/>
    </row>
  </sheetData>
  <sortState ref="A5:A19">
    <sortCondition ref="A5"/>
  </sortState>
  <mergeCells count="10">
    <mergeCell ref="A3:C3"/>
    <mergeCell ref="I3:J3"/>
    <mergeCell ref="K3:L3"/>
    <mergeCell ref="A1:C1"/>
    <mergeCell ref="D1:E1"/>
    <mergeCell ref="I1:J1"/>
    <mergeCell ref="K1:L1"/>
    <mergeCell ref="A2:D2"/>
    <mergeCell ref="I2:J2"/>
    <mergeCell ref="K2:L2"/>
  </mergeCells>
  <printOptions gridLines="1"/>
  <pageMargins left="0.25" right="0.25" top="0.5" bottom="0.5" header="0.3" footer="0.3"/>
  <pageSetup scale="48" fitToHeight="0"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27"/>
  <sheetViews>
    <sheetView view="pageLayout" zoomScale="55" zoomScaleNormal="100" zoomScalePageLayoutView="55" workbookViewId="0">
      <selection sqref="A1:R13"/>
    </sheetView>
  </sheetViews>
  <sheetFormatPr defaultColWidth="9.140625" defaultRowHeight="15.75" x14ac:dyDescent="0.25"/>
  <cols>
    <col min="1" max="1" width="11.140625" style="152" customWidth="1"/>
    <col min="2" max="2" width="21.85546875" style="152" customWidth="1"/>
    <col min="3" max="3" width="55.28515625" style="6" customWidth="1"/>
    <col min="4" max="4" width="17.140625" style="152" customWidth="1"/>
    <col min="5" max="5" width="13.7109375" style="152" customWidth="1"/>
    <col min="6" max="6" width="13.85546875" style="152" customWidth="1"/>
    <col min="7" max="7" width="11.28515625" style="170" customWidth="1"/>
    <col min="8" max="8" width="11.7109375" style="152" customWidth="1"/>
    <col min="9" max="9" width="10" style="152" customWidth="1"/>
    <col min="10" max="10" width="10.28515625" style="152" customWidth="1"/>
    <col min="11" max="11" width="13.7109375" style="152"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17" style="152" customWidth="1"/>
    <col min="18" max="18" width="14.7109375" style="6" customWidth="1"/>
    <col min="19" max="19" width="16.28515625" style="152" hidden="1" customWidth="1"/>
    <col min="20" max="20" width="16.28515625" style="152" customWidth="1"/>
    <col min="21" max="16384" width="9.140625" style="152"/>
  </cols>
  <sheetData>
    <row r="1" spans="1:19" ht="15.6" customHeight="1" x14ac:dyDescent="0.25">
      <c r="A1" s="380" t="s">
        <v>19</v>
      </c>
      <c r="B1" s="381"/>
      <c r="C1" s="382"/>
      <c r="D1" s="362"/>
      <c r="E1" s="362"/>
      <c r="H1" s="182"/>
      <c r="I1" s="363" t="s">
        <v>8</v>
      </c>
      <c r="J1" s="363"/>
      <c r="K1" s="172" t="s">
        <v>709</v>
      </c>
      <c r="L1" s="172"/>
      <c r="R1" s="3"/>
    </row>
    <row r="2" spans="1:19" x14ac:dyDescent="0.25">
      <c r="A2" s="380"/>
      <c r="B2" s="381"/>
      <c r="C2" s="381"/>
      <c r="D2" s="382"/>
      <c r="H2" s="182"/>
      <c r="I2" s="383" t="s">
        <v>10</v>
      </c>
      <c r="J2" s="378"/>
      <c r="K2" s="49"/>
      <c r="L2" s="49"/>
      <c r="O2" s="4"/>
      <c r="R2" s="3"/>
    </row>
    <row r="3" spans="1:19" x14ac:dyDescent="0.25">
      <c r="A3" s="375" t="s">
        <v>14</v>
      </c>
      <c r="B3" s="351"/>
      <c r="C3" s="357"/>
      <c r="H3" s="332"/>
      <c r="I3" s="363" t="s">
        <v>9</v>
      </c>
      <c r="J3" s="363"/>
      <c r="K3" s="390"/>
      <c r="L3" s="391"/>
      <c r="R3" s="3"/>
    </row>
    <row r="4" spans="1:19" s="5" customFormat="1" ht="63" x14ac:dyDescent="0.25">
      <c r="A4" s="42" t="s">
        <v>11</v>
      </c>
      <c r="B4" s="3" t="s">
        <v>12</v>
      </c>
      <c r="C4" s="3" t="s">
        <v>1</v>
      </c>
      <c r="D4" s="3" t="s">
        <v>5</v>
      </c>
      <c r="E4" s="3" t="s">
        <v>6</v>
      </c>
      <c r="F4" s="3" t="s">
        <v>0</v>
      </c>
      <c r="G4" s="171" t="s">
        <v>13</v>
      </c>
      <c r="H4" s="3" t="s">
        <v>7</v>
      </c>
      <c r="I4" s="3" t="s">
        <v>2</v>
      </c>
      <c r="J4" s="3" t="s">
        <v>4</v>
      </c>
      <c r="K4" s="3" t="s">
        <v>3</v>
      </c>
      <c r="L4" s="9" t="s">
        <v>17</v>
      </c>
      <c r="M4" s="4" t="s">
        <v>708</v>
      </c>
      <c r="N4" s="4" t="s">
        <v>18</v>
      </c>
      <c r="O4" s="4" t="s">
        <v>707</v>
      </c>
      <c r="P4" s="4" t="s">
        <v>16</v>
      </c>
      <c r="Q4" s="3" t="s">
        <v>15</v>
      </c>
      <c r="R4" s="3" t="s">
        <v>231</v>
      </c>
    </row>
    <row r="5" spans="1:19" ht="62.25" customHeight="1" x14ac:dyDescent="0.25">
      <c r="A5" s="39">
        <v>1</v>
      </c>
      <c r="B5" s="31" t="s">
        <v>699</v>
      </c>
      <c r="C5" s="31" t="s">
        <v>698</v>
      </c>
      <c r="D5" s="31" t="s">
        <v>681</v>
      </c>
      <c r="E5" s="31">
        <v>110700</v>
      </c>
      <c r="F5" s="31">
        <v>5150006960</v>
      </c>
      <c r="G5" s="33">
        <v>4.4800000000000004</v>
      </c>
      <c r="H5" s="31">
        <v>72</v>
      </c>
      <c r="I5" s="31" t="s">
        <v>704</v>
      </c>
      <c r="J5" s="31" t="s">
        <v>703</v>
      </c>
      <c r="K5" s="31" t="s">
        <v>700</v>
      </c>
      <c r="L5" s="22"/>
      <c r="M5" s="23"/>
      <c r="N5" s="20"/>
      <c r="O5" s="23"/>
      <c r="P5" s="23" t="s">
        <v>329</v>
      </c>
      <c r="Q5" s="31" t="s">
        <v>676</v>
      </c>
      <c r="R5" s="3" t="s">
        <v>706</v>
      </c>
      <c r="S5" s="152" t="s">
        <v>705</v>
      </c>
    </row>
    <row r="6" spans="1:19" ht="60" customHeight="1" x14ac:dyDescent="0.25">
      <c r="A6" s="39">
        <v>2</v>
      </c>
      <c r="B6" s="31" t="s">
        <v>697</v>
      </c>
      <c r="C6" s="31" t="s">
        <v>696</v>
      </c>
      <c r="D6" s="31" t="s">
        <v>681</v>
      </c>
      <c r="E6" s="31">
        <v>110700</v>
      </c>
      <c r="F6" s="31">
        <v>5150006961</v>
      </c>
      <c r="G6" s="33">
        <v>4.4800000000000004</v>
      </c>
      <c r="H6" s="31">
        <v>72</v>
      </c>
      <c r="I6" s="31" t="s">
        <v>704</v>
      </c>
      <c r="J6" s="31" t="s">
        <v>703</v>
      </c>
      <c r="K6" s="31" t="s">
        <v>700</v>
      </c>
      <c r="L6" s="22"/>
      <c r="M6" s="23"/>
      <c r="N6" s="20"/>
      <c r="O6" s="23"/>
      <c r="P6" s="23" t="s">
        <v>329</v>
      </c>
      <c r="Q6" s="31" t="s">
        <v>676</v>
      </c>
      <c r="R6" s="3" t="s">
        <v>88</v>
      </c>
    </row>
    <row r="7" spans="1:19" ht="66" customHeight="1" x14ac:dyDescent="0.25">
      <c r="A7" s="39">
        <v>3</v>
      </c>
      <c r="B7" s="31" t="s">
        <v>693</v>
      </c>
      <c r="C7" s="31" t="s">
        <v>692</v>
      </c>
      <c r="D7" s="31" t="s">
        <v>681</v>
      </c>
      <c r="E7" s="31">
        <v>110700</v>
      </c>
      <c r="F7" s="31">
        <v>5150065432</v>
      </c>
      <c r="G7" s="33">
        <v>2.2999999999999998</v>
      </c>
      <c r="H7" s="31">
        <v>72</v>
      </c>
      <c r="I7" s="31" t="s">
        <v>702</v>
      </c>
      <c r="J7" s="31" t="s">
        <v>701</v>
      </c>
      <c r="K7" s="31" t="s">
        <v>700</v>
      </c>
      <c r="L7" s="22"/>
      <c r="M7" s="23"/>
      <c r="N7" s="20"/>
      <c r="O7" s="23"/>
      <c r="P7" s="23" t="s">
        <v>329</v>
      </c>
      <c r="Q7" s="31" t="s">
        <v>676</v>
      </c>
      <c r="R7" s="3" t="s">
        <v>88</v>
      </c>
    </row>
    <row r="8" spans="1:19" ht="57.75" customHeight="1" x14ac:dyDescent="0.25">
      <c r="A8" s="39">
        <v>4</v>
      </c>
      <c r="B8" s="31" t="s">
        <v>699</v>
      </c>
      <c r="C8" s="31" t="s">
        <v>698</v>
      </c>
      <c r="D8" s="31" t="s">
        <v>681</v>
      </c>
      <c r="E8" s="31">
        <v>110700</v>
      </c>
      <c r="F8" s="31">
        <v>5150021027</v>
      </c>
      <c r="G8" s="33">
        <v>8.94</v>
      </c>
      <c r="H8" s="31">
        <v>72</v>
      </c>
      <c r="I8" s="31" t="s">
        <v>695</v>
      </c>
      <c r="J8" s="31" t="s">
        <v>694</v>
      </c>
      <c r="K8" s="31" t="s">
        <v>690</v>
      </c>
      <c r="L8" s="22"/>
      <c r="M8" s="23"/>
      <c r="N8" s="20"/>
      <c r="O8" s="23"/>
      <c r="P8" s="23" t="s">
        <v>689</v>
      </c>
      <c r="Q8" s="31" t="s">
        <v>676</v>
      </c>
      <c r="R8" s="3" t="s">
        <v>88</v>
      </c>
    </row>
    <row r="9" spans="1:19" ht="57.75" customHeight="1" x14ac:dyDescent="0.25">
      <c r="A9" s="39">
        <v>5</v>
      </c>
      <c r="B9" s="31" t="s">
        <v>697</v>
      </c>
      <c r="C9" s="31" t="s">
        <v>696</v>
      </c>
      <c r="D9" s="31" t="s">
        <v>681</v>
      </c>
      <c r="E9" s="31">
        <v>110700</v>
      </c>
      <c r="F9" s="31">
        <v>5150021028</v>
      </c>
      <c r="G9" s="33">
        <v>8.94</v>
      </c>
      <c r="H9" s="31">
        <v>72</v>
      </c>
      <c r="I9" s="31" t="s">
        <v>695</v>
      </c>
      <c r="J9" s="31" t="s">
        <v>694</v>
      </c>
      <c r="K9" s="31" t="s">
        <v>690</v>
      </c>
      <c r="L9" s="22"/>
      <c r="M9" s="23"/>
      <c r="N9" s="20"/>
      <c r="O9" s="23"/>
      <c r="P9" s="23" t="s">
        <v>689</v>
      </c>
      <c r="Q9" s="31" t="s">
        <v>676</v>
      </c>
      <c r="R9" s="3" t="s">
        <v>88</v>
      </c>
    </row>
    <row r="10" spans="1:19" ht="58.5" customHeight="1" x14ac:dyDescent="0.25">
      <c r="A10" s="39">
        <v>6</v>
      </c>
      <c r="B10" s="31" t="s">
        <v>693</v>
      </c>
      <c r="C10" s="31" t="s">
        <v>692</v>
      </c>
      <c r="D10" s="31" t="s">
        <v>681</v>
      </c>
      <c r="E10" s="31">
        <v>110700</v>
      </c>
      <c r="F10" s="31">
        <v>5150065433</v>
      </c>
      <c r="G10" s="33">
        <v>6.01</v>
      </c>
      <c r="H10" s="31">
        <v>72</v>
      </c>
      <c r="I10" s="31" t="s">
        <v>494</v>
      </c>
      <c r="J10" s="31" t="s">
        <v>691</v>
      </c>
      <c r="K10" s="31" t="s">
        <v>690</v>
      </c>
      <c r="L10" s="22"/>
      <c r="M10" s="23"/>
      <c r="N10" s="20"/>
      <c r="O10" s="23"/>
      <c r="P10" s="23" t="s">
        <v>689</v>
      </c>
      <c r="Q10" s="31" t="s">
        <v>676</v>
      </c>
      <c r="R10" s="3" t="s">
        <v>88</v>
      </c>
    </row>
    <row r="11" spans="1:19" ht="29.25" customHeight="1" x14ac:dyDescent="0.25">
      <c r="A11" s="39">
        <v>7</v>
      </c>
      <c r="B11" s="31" t="s">
        <v>688</v>
      </c>
      <c r="C11" s="31" t="s">
        <v>687</v>
      </c>
      <c r="D11" s="31" t="s">
        <v>681</v>
      </c>
      <c r="E11" s="31">
        <v>110700</v>
      </c>
      <c r="F11" s="31">
        <v>5150092100</v>
      </c>
      <c r="G11" s="33">
        <v>7.4</v>
      </c>
      <c r="H11" s="31">
        <v>120</v>
      </c>
      <c r="I11" s="31" t="s">
        <v>686</v>
      </c>
      <c r="J11" s="31" t="s">
        <v>685</v>
      </c>
      <c r="K11" s="31" t="s">
        <v>678</v>
      </c>
      <c r="L11" s="22"/>
      <c r="M11" s="23"/>
      <c r="N11" s="20"/>
      <c r="O11" s="23"/>
      <c r="P11" s="23" t="s">
        <v>684</v>
      </c>
      <c r="Q11" s="31" t="s">
        <v>676</v>
      </c>
      <c r="R11" s="3" t="s">
        <v>88</v>
      </c>
    </row>
    <row r="12" spans="1:19" ht="32.25" customHeight="1" x14ac:dyDescent="0.25">
      <c r="A12" s="39">
        <v>8</v>
      </c>
      <c r="B12" s="31" t="s">
        <v>683</v>
      </c>
      <c r="C12" s="31" t="s">
        <v>682</v>
      </c>
      <c r="D12" s="31" t="s">
        <v>681</v>
      </c>
      <c r="E12" s="31">
        <v>110700</v>
      </c>
      <c r="F12" s="31">
        <v>5150024331</v>
      </c>
      <c r="G12" s="33">
        <v>20.73</v>
      </c>
      <c r="H12" s="31">
        <v>210</v>
      </c>
      <c r="I12" s="31" t="s">
        <v>680</v>
      </c>
      <c r="J12" s="31" t="s">
        <v>679</v>
      </c>
      <c r="K12" s="31" t="s">
        <v>678</v>
      </c>
      <c r="L12" s="22"/>
      <c r="M12" s="23"/>
      <c r="N12" s="20"/>
      <c r="O12" s="23"/>
      <c r="P12" s="23" t="s">
        <v>677</v>
      </c>
      <c r="Q12" s="31" t="s">
        <v>676</v>
      </c>
      <c r="R12" s="3" t="s">
        <v>88</v>
      </c>
    </row>
    <row r="13" spans="1:19" x14ac:dyDescent="0.25">
      <c r="N13" s="8"/>
      <c r="O13" s="8"/>
    </row>
    <row r="14" spans="1:19" x14ac:dyDescent="0.25">
      <c r="N14" s="8"/>
      <c r="O14" s="8"/>
    </row>
    <row r="15" spans="1:19" x14ac:dyDescent="0.25">
      <c r="N15" s="8"/>
      <c r="O15" s="8"/>
    </row>
    <row r="16" spans="1:19" x14ac:dyDescent="0.25">
      <c r="N16" s="8"/>
      <c r="O16" s="8"/>
    </row>
    <row r="17" spans="14:15" x14ac:dyDescent="0.25">
      <c r="N17" s="8"/>
      <c r="O17" s="8"/>
    </row>
    <row r="18" spans="14:15" x14ac:dyDescent="0.25">
      <c r="N18" s="8"/>
      <c r="O18" s="8"/>
    </row>
    <row r="19" spans="14:15" x14ac:dyDescent="0.25">
      <c r="N19" s="8"/>
      <c r="O19" s="8"/>
    </row>
    <row r="20" spans="14:15" x14ac:dyDescent="0.25">
      <c r="N20" s="8"/>
      <c r="O20" s="8"/>
    </row>
    <row r="21" spans="14:15" x14ac:dyDescent="0.25">
      <c r="N21" s="8"/>
      <c r="O21" s="8"/>
    </row>
    <row r="22" spans="14:15" x14ac:dyDescent="0.25">
      <c r="N22" s="8"/>
      <c r="O22" s="8"/>
    </row>
    <row r="23" spans="14:15" x14ac:dyDescent="0.25">
      <c r="N23" s="8"/>
      <c r="O23" s="8"/>
    </row>
    <row r="24" spans="14:15" x14ac:dyDescent="0.25">
      <c r="N24" s="8"/>
      <c r="O24" s="8"/>
    </row>
    <row r="25" spans="14:15" x14ac:dyDescent="0.25">
      <c r="N25" s="8"/>
      <c r="O25" s="8"/>
    </row>
    <row r="26" spans="14:15" x14ac:dyDescent="0.25">
      <c r="N26" s="8"/>
      <c r="O26" s="8"/>
    </row>
    <row r="27" spans="14:15" x14ac:dyDescent="0.25">
      <c r="N27" s="8"/>
      <c r="O27" s="8"/>
    </row>
    <row r="28" spans="14:15" x14ac:dyDescent="0.25">
      <c r="N28" s="8"/>
      <c r="O28" s="8"/>
    </row>
    <row r="29" spans="14:15" x14ac:dyDescent="0.25">
      <c r="N29" s="8"/>
      <c r="O29" s="8"/>
    </row>
    <row r="30" spans="14:15" x14ac:dyDescent="0.25">
      <c r="N30" s="8"/>
      <c r="O30" s="8"/>
    </row>
    <row r="31" spans="14:15" x14ac:dyDescent="0.25">
      <c r="N31" s="8"/>
      <c r="O31" s="8"/>
    </row>
    <row r="32" spans="14:15"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sheetData>
  <mergeCells count="8">
    <mergeCell ref="A3:C3"/>
    <mergeCell ref="I3:J3"/>
    <mergeCell ref="K3:L3"/>
    <mergeCell ref="A1:C1"/>
    <mergeCell ref="D1:E1"/>
    <mergeCell ref="I1:J1"/>
    <mergeCell ref="A2:D2"/>
    <mergeCell ref="I2:J2"/>
  </mergeCells>
  <printOptions gridLines="1"/>
  <pageMargins left="0.25" right="0.25" top="0.75" bottom="0.75" header="0.3" footer="0.3"/>
  <pageSetup scale="48"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560"/>
  <sheetViews>
    <sheetView view="pageLayout" zoomScale="55" zoomScaleNormal="100" zoomScalePageLayoutView="55" workbookViewId="0">
      <selection sqref="A1:R9"/>
    </sheetView>
  </sheetViews>
  <sheetFormatPr defaultColWidth="9.140625" defaultRowHeight="15.75" x14ac:dyDescent="0.25"/>
  <cols>
    <col min="1" max="1" width="11.140625" style="1" customWidth="1"/>
    <col min="2" max="2" width="21.85546875" style="24" customWidth="1"/>
    <col min="3" max="3" width="56.5703125" style="6" customWidth="1"/>
    <col min="4" max="4" width="14.28515625" style="1" customWidth="1"/>
    <col min="5" max="5" width="13.7109375" style="1" customWidth="1"/>
    <col min="6" max="6" width="13.85546875" style="1" customWidth="1"/>
    <col min="7" max="7" width="11.28515625" style="1" customWidth="1"/>
    <col min="8" max="8" width="11.7109375" style="1" customWidth="1"/>
    <col min="9" max="9" width="10" style="1" customWidth="1"/>
    <col min="10" max="10" width="10.28515625" style="1" customWidth="1"/>
    <col min="11" max="11" width="13.7109375" style="1"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14.28515625" style="1" customWidth="1"/>
    <col min="18" max="18" width="14.28515625" style="6" customWidth="1"/>
    <col min="19" max="20" width="14.28515625" style="1" hidden="1" customWidth="1"/>
    <col min="21" max="21" width="0" style="1" hidden="1" customWidth="1"/>
    <col min="22" max="16384" width="9.140625" style="1"/>
  </cols>
  <sheetData>
    <row r="1" spans="1:20" ht="15.6" customHeight="1" x14ac:dyDescent="0.25">
      <c r="A1" s="362" t="s">
        <v>19</v>
      </c>
      <c r="B1" s="362"/>
      <c r="C1" s="362"/>
      <c r="D1" s="362"/>
      <c r="E1" s="362"/>
      <c r="F1" s="11"/>
      <c r="G1" s="11"/>
      <c r="H1" s="11"/>
      <c r="I1" s="363" t="s">
        <v>8</v>
      </c>
      <c r="J1" s="363"/>
      <c r="K1" s="366" t="s">
        <v>20</v>
      </c>
      <c r="L1" s="366"/>
      <c r="Q1" s="11"/>
    </row>
    <row r="2" spans="1:20" ht="15.6" customHeight="1" x14ac:dyDescent="0.25">
      <c r="A2" s="362"/>
      <c r="B2" s="362"/>
      <c r="C2" s="362"/>
      <c r="D2" s="362"/>
      <c r="E2" s="11"/>
      <c r="F2" s="11"/>
      <c r="G2" s="11"/>
      <c r="H2" s="11"/>
      <c r="I2" s="363" t="s">
        <v>10</v>
      </c>
      <c r="J2" s="363"/>
      <c r="K2" s="365"/>
      <c r="L2" s="365"/>
      <c r="Q2" s="11"/>
    </row>
    <row r="3" spans="1:20" ht="15.6" customHeight="1" x14ac:dyDescent="0.25">
      <c r="A3" s="362" t="s">
        <v>14</v>
      </c>
      <c r="B3" s="362"/>
      <c r="C3" s="362"/>
      <c r="D3" s="11"/>
      <c r="E3" s="11"/>
      <c r="F3" s="11"/>
      <c r="G3" s="11"/>
      <c r="H3" s="11"/>
      <c r="I3" s="363" t="s">
        <v>9</v>
      </c>
      <c r="J3" s="363"/>
      <c r="K3" s="364"/>
      <c r="L3" s="365"/>
      <c r="Q3" s="11"/>
    </row>
    <row r="4" spans="1:20" s="5" customFormat="1" ht="78.75" x14ac:dyDescent="0.25">
      <c r="A4" s="12" t="s">
        <v>11</v>
      </c>
      <c r="B4" s="3" t="s">
        <v>12</v>
      </c>
      <c r="C4" s="3" t="s">
        <v>1</v>
      </c>
      <c r="D4" s="3" t="s">
        <v>5</v>
      </c>
      <c r="E4" s="3" t="s">
        <v>6</v>
      </c>
      <c r="F4" s="3" t="s">
        <v>0</v>
      </c>
      <c r="G4" s="3" t="s">
        <v>13</v>
      </c>
      <c r="H4" s="3" t="s">
        <v>7</v>
      </c>
      <c r="I4" s="3" t="s">
        <v>2</v>
      </c>
      <c r="J4" s="3" t="s">
        <v>4</v>
      </c>
      <c r="K4" s="3" t="s">
        <v>3</v>
      </c>
      <c r="L4" s="9" t="s">
        <v>17</v>
      </c>
      <c r="M4" s="4" t="s">
        <v>21</v>
      </c>
      <c r="N4" s="4" t="s">
        <v>18</v>
      </c>
      <c r="O4" s="4" t="s">
        <v>22</v>
      </c>
      <c r="P4" s="4" t="s">
        <v>16</v>
      </c>
      <c r="Q4" s="3" t="s">
        <v>15</v>
      </c>
      <c r="R4" s="3" t="s">
        <v>55</v>
      </c>
    </row>
    <row r="5" spans="1:20" ht="168" customHeight="1" x14ac:dyDescent="0.25">
      <c r="A5" s="320">
        <v>1</v>
      </c>
      <c r="B5" s="94" t="s">
        <v>23</v>
      </c>
      <c r="C5" s="15" t="s">
        <v>24</v>
      </c>
      <c r="D5" s="10" t="s">
        <v>25</v>
      </c>
      <c r="E5" s="10">
        <v>110244</v>
      </c>
      <c r="F5" s="14" t="s">
        <v>26</v>
      </c>
      <c r="G5" s="14">
        <v>7.5</v>
      </c>
      <c r="H5" s="14">
        <v>60</v>
      </c>
      <c r="I5" s="14" t="s">
        <v>27</v>
      </c>
      <c r="J5" s="14" t="s">
        <v>28</v>
      </c>
      <c r="K5" s="10" t="s">
        <v>29</v>
      </c>
      <c r="L5" s="16"/>
      <c r="M5" s="17"/>
      <c r="N5" s="18"/>
      <c r="O5" s="17"/>
      <c r="P5" s="17" t="s">
        <v>30</v>
      </c>
      <c r="Q5" s="10" t="s">
        <v>31</v>
      </c>
      <c r="R5" s="3">
        <f>S5/H5</f>
        <v>1050</v>
      </c>
      <c r="S5" s="1">
        <v>63000</v>
      </c>
      <c r="T5" s="1">
        <v>63000</v>
      </c>
    </row>
    <row r="6" spans="1:20" ht="168" customHeight="1" x14ac:dyDescent="0.25">
      <c r="A6" s="320">
        <v>2</v>
      </c>
      <c r="B6" s="94" t="s">
        <v>32</v>
      </c>
      <c r="C6" s="15" t="s">
        <v>33</v>
      </c>
      <c r="D6" s="10" t="s">
        <v>25</v>
      </c>
      <c r="E6" s="10">
        <v>110244</v>
      </c>
      <c r="F6" s="14" t="s">
        <v>34</v>
      </c>
      <c r="G6" s="14">
        <v>6.98</v>
      </c>
      <c r="H6" s="14">
        <v>60</v>
      </c>
      <c r="I6" s="14" t="s">
        <v>35</v>
      </c>
      <c r="J6" s="19" t="s">
        <v>36</v>
      </c>
      <c r="K6" s="10" t="s">
        <v>29</v>
      </c>
      <c r="L6" s="16"/>
      <c r="M6" s="17"/>
      <c r="N6" s="18"/>
      <c r="O6" s="17"/>
      <c r="P6" s="17" t="s">
        <v>30</v>
      </c>
      <c r="Q6" s="10" t="s">
        <v>31</v>
      </c>
      <c r="R6" s="3">
        <f>S6/H6</f>
        <v>2450</v>
      </c>
      <c r="S6" s="1">
        <v>147000</v>
      </c>
      <c r="T6" s="1" t="s">
        <v>54</v>
      </c>
    </row>
    <row r="7" spans="1:20" ht="203.25" customHeight="1" x14ac:dyDescent="0.25">
      <c r="A7" s="320">
        <v>3</v>
      </c>
      <c r="B7" s="94" t="s">
        <v>37</v>
      </c>
      <c r="C7" s="319" t="s">
        <v>38</v>
      </c>
      <c r="D7" s="10" t="s">
        <v>25</v>
      </c>
      <c r="E7" s="10">
        <v>110244</v>
      </c>
      <c r="F7" s="10" t="s">
        <v>39</v>
      </c>
      <c r="G7" s="10">
        <v>8.44</v>
      </c>
      <c r="H7" s="10">
        <v>72</v>
      </c>
      <c r="I7" s="14" t="s">
        <v>40</v>
      </c>
      <c r="J7" s="14" t="s">
        <v>41</v>
      </c>
      <c r="K7" s="10" t="s">
        <v>42</v>
      </c>
      <c r="L7" s="16"/>
      <c r="M7" s="17"/>
      <c r="N7" s="18"/>
      <c r="O7" s="17"/>
      <c r="P7" s="20" t="s">
        <v>43</v>
      </c>
      <c r="Q7" s="10" t="s">
        <v>31</v>
      </c>
      <c r="R7" s="3" t="s">
        <v>88</v>
      </c>
    </row>
    <row r="8" spans="1:20" ht="129" customHeight="1" x14ac:dyDescent="0.25">
      <c r="A8" s="320">
        <v>4</v>
      </c>
      <c r="B8" s="94" t="s">
        <v>44</v>
      </c>
      <c r="C8" s="21" t="s">
        <v>45</v>
      </c>
      <c r="D8" s="10" t="s">
        <v>25</v>
      </c>
      <c r="E8" s="10">
        <v>110244</v>
      </c>
      <c r="F8" s="10" t="s">
        <v>46</v>
      </c>
      <c r="G8" s="10">
        <v>9</v>
      </c>
      <c r="H8" s="10">
        <v>72</v>
      </c>
      <c r="I8" s="10" t="s">
        <v>47</v>
      </c>
      <c r="J8" s="10" t="s">
        <v>48</v>
      </c>
      <c r="K8" s="10" t="s">
        <v>42</v>
      </c>
      <c r="L8" s="22"/>
      <c r="M8" s="23"/>
      <c r="N8" s="23"/>
      <c r="O8" s="23"/>
      <c r="P8" s="20" t="s">
        <v>43</v>
      </c>
      <c r="Q8" s="10" t="s">
        <v>31</v>
      </c>
      <c r="R8" s="3" t="s">
        <v>88</v>
      </c>
    </row>
    <row r="9" spans="1:20" ht="141.75" customHeight="1" x14ac:dyDescent="0.25">
      <c r="A9" s="320">
        <v>5</v>
      </c>
      <c r="B9" s="94" t="s">
        <v>49</v>
      </c>
      <c r="C9" s="21" t="s">
        <v>50</v>
      </c>
      <c r="D9" s="10" t="s">
        <v>25</v>
      </c>
      <c r="E9" s="10">
        <v>110244</v>
      </c>
      <c r="F9" s="10" t="s">
        <v>51</v>
      </c>
      <c r="G9" s="10">
        <v>7.88</v>
      </c>
      <c r="H9" s="10">
        <v>72</v>
      </c>
      <c r="I9" s="10" t="s">
        <v>52</v>
      </c>
      <c r="J9" s="10" t="s">
        <v>53</v>
      </c>
      <c r="K9" s="10" t="s">
        <v>42</v>
      </c>
      <c r="L9" s="22"/>
      <c r="M9" s="23"/>
      <c r="N9" s="23"/>
      <c r="O9" s="23"/>
      <c r="P9" s="20" t="s">
        <v>43</v>
      </c>
      <c r="Q9" s="10" t="s">
        <v>31</v>
      </c>
      <c r="R9" s="3" t="s">
        <v>88</v>
      </c>
    </row>
    <row r="10" spans="1:20" x14ac:dyDescent="0.25">
      <c r="N10" s="8"/>
      <c r="O10" s="8"/>
    </row>
    <row r="11" spans="1:20" x14ac:dyDescent="0.25">
      <c r="N11" s="8"/>
      <c r="O11" s="8"/>
    </row>
    <row r="12" spans="1:20" x14ac:dyDescent="0.25">
      <c r="N12" s="8"/>
      <c r="O12" s="8"/>
    </row>
    <row r="13" spans="1:20" x14ac:dyDescent="0.25">
      <c r="N13" s="8"/>
      <c r="O13" s="8"/>
    </row>
    <row r="14" spans="1:20" x14ac:dyDescent="0.25">
      <c r="N14" s="8"/>
      <c r="O14" s="8"/>
    </row>
    <row r="15" spans="1:20" x14ac:dyDescent="0.25">
      <c r="N15" s="8"/>
      <c r="O15" s="8"/>
    </row>
    <row r="16" spans="1:20" x14ac:dyDescent="0.25">
      <c r="N16" s="8"/>
      <c r="O16" s="8"/>
    </row>
    <row r="17" spans="14:15" x14ac:dyDescent="0.25">
      <c r="N17" s="8"/>
      <c r="O17" s="8"/>
    </row>
    <row r="18" spans="14:15" x14ac:dyDescent="0.25">
      <c r="N18" s="8"/>
      <c r="O18" s="8"/>
    </row>
    <row r="19" spans="14:15" x14ac:dyDescent="0.25">
      <c r="N19" s="8"/>
      <c r="O19" s="8"/>
    </row>
    <row r="20" spans="14:15" x14ac:dyDescent="0.25">
      <c r="N20" s="8"/>
      <c r="O20" s="8"/>
    </row>
    <row r="21" spans="14:15" x14ac:dyDescent="0.25">
      <c r="N21" s="8"/>
      <c r="O21" s="8"/>
    </row>
    <row r="22" spans="14:15" x14ac:dyDescent="0.25">
      <c r="N22" s="8"/>
      <c r="O22" s="8"/>
    </row>
    <row r="23" spans="14:15" x14ac:dyDescent="0.25">
      <c r="N23" s="8"/>
      <c r="O23" s="8"/>
    </row>
    <row r="24" spans="14:15" x14ac:dyDescent="0.25">
      <c r="N24" s="8"/>
      <c r="O24" s="8"/>
    </row>
    <row r="25" spans="14:15" x14ac:dyDescent="0.25">
      <c r="N25" s="8"/>
      <c r="O25" s="8"/>
    </row>
    <row r="26" spans="14:15" x14ac:dyDescent="0.25">
      <c r="N26" s="8"/>
      <c r="O26" s="8"/>
    </row>
    <row r="27" spans="14:15" x14ac:dyDescent="0.25">
      <c r="N27" s="8"/>
      <c r="O27" s="8"/>
    </row>
    <row r="28" spans="14:15" x14ac:dyDescent="0.25">
      <c r="N28" s="8"/>
      <c r="O28" s="8"/>
    </row>
    <row r="29" spans="14:15" x14ac:dyDescent="0.25">
      <c r="N29" s="8"/>
      <c r="O29" s="8"/>
    </row>
    <row r="30" spans="14:15" x14ac:dyDescent="0.25">
      <c r="N30" s="8"/>
      <c r="O30" s="8"/>
    </row>
    <row r="31" spans="14:15" x14ac:dyDescent="0.25">
      <c r="N31" s="8"/>
      <c r="O31" s="8"/>
    </row>
    <row r="32" spans="14:15"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sheetData>
  <sortState ref="A5:A36">
    <sortCondition ref="A5"/>
  </sortState>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8" fitToHeight="0" orientation="landscape"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2"/>
  <sheetViews>
    <sheetView view="pageLayout" zoomScale="55" zoomScaleNormal="100" zoomScalePageLayoutView="55" workbookViewId="0">
      <selection sqref="A1:R8"/>
    </sheetView>
  </sheetViews>
  <sheetFormatPr defaultColWidth="9.140625" defaultRowHeight="15.75" x14ac:dyDescent="0.25"/>
  <cols>
    <col min="1" max="1" width="11.140625" style="157" customWidth="1"/>
    <col min="2" max="2" width="29.28515625" style="157" customWidth="1"/>
    <col min="3" max="3" width="50" style="6" customWidth="1"/>
    <col min="4" max="4" width="14.7109375" style="157" customWidth="1"/>
    <col min="5" max="5" width="13.7109375" style="157" customWidth="1"/>
    <col min="6" max="6" width="13.85546875" style="157" customWidth="1"/>
    <col min="7" max="7" width="11.28515625" style="157" customWidth="1"/>
    <col min="8" max="8" width="11.7109375" style="157" customWidth="1"/>
    <col min="9" max="9" width="10" style="157" customWidth="1"/>
    <col min="10" max="10" width="10.28515625" style="157" customWidth="1"/>
    <col min="11" max="11" width="12.85546875" style="157"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8" width="12.85546875" style="157" customWidth="1"/>
    <col min="19" max="16384" width="9.140625" style="157"/>
  </cols>
  <sheetData>
    <row r="1" spans="1:18" ht="15.6" customHeight="1" x14ac:dyDescent="0.25">
      <c r="A1" s="380" t="s">
        <v>164</v>
      </c>
      <c r="B1" s="381"/>
      <c r="C1" s="382"/>
      <c r="D1" s="362"/>
      <c r="E1" s="362"/>
      <c r="I1" s="383" t="s">
        <v>8</v>
      </c>
      <c r="J1" s="378"/>
      <c r="K1" s="366" t="s">
        <v>990</v>
      </c>
      <c r="L1" s="366"/>
    </row>
    <row r="2" spans="1:18" x14ac:dyDescent="0.25">
      <c r="A2" s="362"/>
      <c r="B2" s="362"/>
      <c r="C2" s="362"/>
      <c r="D2" s="362"/>
      <c r="I2" s="392" t="s">
        <v>10</v>
      </c>
      <c r="J2" s="393"/>
      <c r="K2" s="365"/>
      <c r="L2" s="365"/>
    </row>
    <row r="3" spans="1:18" x14ac:dyDescent="0.25">
      <c r="A3" s="380" t="s">
        <v>14</v>
      </c>
      <c r="B3" s="381"/>
      <c r="C3" s="382"/>
      <c r="I3" s="383" t="s">
        <v>9</v>
      </c>
      <c r="J3" s="378"/>
      <c r="K3" s="364"/>
      <c r="L3" s="365"/>
    </row>
    <row r="4" spans="1:18" s="5" customFormat="1" ht="78.75" x14ac:dyDescent="0.25">
      <c r="A4" s="220" t="s">
        <v>11</v>
      </c>
      <c r="B4" s="217" t="s">
        <v>12</v>
      </c>
      <c r="C4" s="217" t="s">
        <v>1</v>
      </c>
      <c r="D4" s="217" t="s">
        <v>5</v>
      </c>
      <c r="E4" s="217" t="s">
        <v>6</v>
      </c>
      <c r="F4" s="217" t="s">
        <v>0</v>
      </c>
      <c r="G4" s="217" t="s">
        <v>13</v>
      </c>
      <c r="H4" s="217" t="s">
        <v>7</v>
      </c>
      <c r="I4" s="217" t="s">
        <v>2</v>
      </c>
      <c r="J4" s="217" t="s">
        <v>4</v>
      </c>
      <c r="K4" s="217" t="s">
        <v>3</v>
      </c>
      <c r="L4" s="219" t="s">
        <v>17</v>
      </c>
      <c r="M4" s="218" t="s">
        <v>989</v>
      </c>
      <c r="N4" s="218" t="s">
        <v>18</v>
      </c>
      <c r="O4" s="218" t="s">
        <v>274</v>
      </c>
      <c r="P4" s="218" t="s">
        <v>16</v>
      </c>
      <c r="Q4" s="217" t="s">
        <v>15</v>
      </c>
      <c r="R4" s="42"/>
    </row>
    <row r="5" spans="1:18" ht="140.25" customHeight="1" x14ac:dyDescent="0.25">
      <c r="A5" s="39">
        <v>10</v>
      </c>
      <c r="B5" s="215" t="s">
        <v>988</v>
      </c>
      <c r="C5" s="216" t="s">
        <v>987</v>
      </c>
      <c r="D5" s="31" t="s">
        <v>976</v>
      </c>
      <c r="E5" s="31">
        <v>100047</v>
      </c>
      <c r="F5" s="213">
        <v>40187</v>
      </c>
      <c r="G5" s="212">
        <v>21.92</v>
      </c>
      <c r="H5" s="211">
        <v>210</v>
      </c>
      <c r="I5" s="197" t="s">
        <v>986</v>
      </c>
      <c r="J5" s="210">
        <v>28.88</v>
      </c>
      <c r="K5" s="209" t="s">
        <v>985</v>
      </c>
      <c r="L5" s="22"/>
      <c r="M5" s="23"/>
      <c r="N5" s="20"/>
      <c r="O5" s="23"/>
      <c r="P5" s="196" t="s">
        <v>984</v>
      </c>
      <c r="Q5" s="10" t="s">
        <v>979</v>
      </c>
      <c r="R5" s="158"/>
    </row>
    <row r="6" spans="1:18" ht="135" customHeight="1" x14ac:dyDescent="0.25">
      <c r="A6" s="39">
        <v>18</v>
      </c>
      <c r="B6" s="215" t="s">
        <v>983</v>
      </c>
      <c r="C6" s="214" t="s">
        <v>982</v>
      </c>
      <c r="D6" s="31" t="s">
        <v>976</v>
      </c>
      <c r="E6" s="31">
        <v>100047</v>
      </c>
      <c r="F6" s="293">
        <v>40928</v>
      </c>
      <c r="G6" s="212">
        <v>15.67</v>
      </c>
      <c r="H6" s="211">
        <v>160</v>
      </c>
      <c r="I6" s="3" t="s">
        <v>424</v>
      </c>
      <c r="J6" s="210">
        <v>20</v>
      </c>
      <c r="K6" s="209" t="s">
        <v>981</v>
      </c>
      <c r="L6" s="30"/>
      <c r="M6" s="38"/>
      <c r="N6" s="20"/>
      <c r="O6" s="23"/>
      <c r="P6" s="81" t="s">
        <v>980</v>
      </c>
      <c r="Q6" s="10" t="s">
        <v>979</v>
      </c>
      <c r="R6" s="158"/>
    </row>
    <row r="7" spans="1:18" ht="164.25" customHeight="1" x14ac:dyDescent="0.25">
      <c r="A7" s="39">
        <v>19</v>
      </c>
      <c r="B7" s="215" t="s">
        <v>978</v>
      </c>
      <c r="C7" s="214" t="s">
        <v>977</v>
      </c>
      <c r="D7" s="31" t="s">
        <v>976</v>
      </c>
      <c r="E7" s="31">
        <v>100047</v>
      </c>
      <c r="F7" s="213">
        <v>50038</v>
      </c>
      <c r="G7" s="212">
        <v>13.83</v>
      </c>
      <c r="H7" s="211">
        <v>144</v>
      </c>
      <c r="I7" s="3" t="s">
        <v>975</v>
      </c>
      <c r="J7" s="210">
        <v>14.04</v>
      </c>
      <c r="K7" s="209" t="s">
        <v>974</v>
      </c>
      <c r="L7" s="30"/>
      <c r="M7" s="38"/>
      <c r="N7" s="20"/>
      <c r="O7" s="23"/>
      <c r="P7" s="81" t="s">
        <v>973</v>
      </c>
      <c r="Q7" s="10" t="s">
        <v>972</v>
      </c>
      <c r="R7" s="158"/>
    </row>
    <row r="8" spans="1:18" x14ac:dyDescent="0.25">
      <c r="A8" s="265"/>
      <c r="B8" s="266"/>
      <c r="C8" s="266"/>
      <c r="D8" s="266"/>
      <c r="E8" s="267"/>
      <c r="F8" s="266"/>
      <c r="G8" s="266"/>
      <c r="H8" s="266"/>
      <c r="I8" s="266"/>
      <c r="J8" s="266"/>
      <c r="K8" s="266"/>
      <c r="L8" s="268"/>
      <c r="M8" s="269"/>
      <c r="N8" s="270"/>
      <c r="O8" s="271"/>
      <c r="P8" s="271"/>
      <c r="Q8" s="267"/>
      <c r="R8" s="226"/>
    </row>
    <row r="9" spans="1:18" x14ac:dyDescent="0.25">
      <c r="A9" s="252"/>
      <c r="B9" s="80"/>
      <c r="C9" s="80"/>
      <c r="D9" s="80"/>
      <c r="E9" s="68"/>
      <c r="F9" s="80"/>
      <c r="G9" s="253"/>
      <c r="H9" s="80"/>
      <c r="I9" s="80"/>
      <c r="J9" s="80"/>
      <c r="K9" s="80"/>
      <c r="L9" s="250"/>
      <c r="M9" s="71"/>
      <c r="N9" s="249"/>
      <c r="O9" s="248"/>
      <c r="P9" s="254"/>
      <c r="Q9" s="68"/>
      <c r="R9" s="225"/>
    </row>
    <row r="10" spans="1:18" x14ac:dyDescent="0.25">
      <c r="A10" s="252"/>
      <c r="B10" s="80"/>
      <c r="C10" s="80"/>
      <c r="D10" s="80"/>
      <c r="E10" s="68"/>
      <c r="F10" s="80"/>
      <c r="G10" s="253"/>
      <c r="H10" s="80"/>
      <c r="I10" s="80"/>
      <c r="J10" s="80"/>
      <c r="K10" s="80"/>
      <c r="L10" s="250"/>
      <c r="M10" s="71"/>
      <c r="N10" s="249"/>
      <c r="O10" s="248"/>
      <c r="P10" s="254"/>
      <c r="Q10" s="68"/>
      <c r="R10" s="225"/>
    </row>
    <row r="11" spans="1:18" x14ac:dyDescent="0.25">
      <c r="A11" s="252"/>
      <c r="B11" s="80"/>
      <c r="C11" s="80"/>
      <c r="D11" s="80"/>
      <c r="E11" s="68"/>
      <c r="F11" s="80"/>
      <c r="G11" s="253"/>
      <c r="H11" s="80"/>
      <c r="I11" s="80"/>
      <c r="J11" s="80"/>
      <c r="K11" s="80"/>
      <c r="L11" s="250"/>
      <c r="M11" s="71"/>
      <c r="N11" s="249"/>
      <c r="O11" s="248"/>
      <c r="P11" s="254"/>
      <c r="Q11" s="68"/>
      <c r="R11" s="225"/>
    </row>
    <row r="12" spans="1:18" x14ac:dyDescent="0.25">
      <c r="A12" s="252"/>
      <c r="B12" s="80"/>
      <c r="C12" s="80"/>
      <c r="D12" s="80"/>
      <c r="E12" s="68"/>
      <c r="F12" s="80"/>
      <c r="G12" s="253"/>
      <c r="H12" s="80"/>
      <c r="I12" s="80"/>
      <c r="J12" s="80"/>
      <c r="K12" s="80"/>
      <c r="L12" s="250"/>
      <c r="M12" s="71"/>
      <c r="N12" s="249"/>
      <c r="O12" s="248"/>
      <c r="P12" s="254"/>
      <c r="Q12" s="68"/>
      <c r="R12" s="225"/>
    </row>
    <row r="13" spans="1:18" x14ac:dyDescent="0.25">
      <c r="A13" s="252"/>
      <c r="B13" s="80"/>
      <c r="C13" s="80"/>
      <c r="D13" s="80"/>
      <c r="E13" s="68"/>
      <c r="F13" s="80"/>
      <c r="G13" s="253"/>
      <c r="H13" s="80"/>
      <c r="I13" s="80"/>
      <c r="J13" s="80"/>
      <c r="K13" s="80"/>
      <c r="L13" s="250"/>
      <c r="M13" s="71"/>
      <c r="N13" s="249"/>
      <c r="O13" s="248"/>
      <c r="P13" s="254"/>
      <c r="Q13" s="68"/>
      <c r="R13" s="225"/>
    </row>
    <row r="14" spans="1:18" x14ac:dyDescent="0.25">
      <c r="A14" s="252"/>
      <c r="B14" s="80"/>
      <c r="C14" s="80"/>
      <c r="D14" s="80"/>
      <c r="E14" s="68"/>
      <c r="F14" s="80"/>
      <c r="G14" s="253"/>
      <c r="H14" s="80"/>
      <c r="I14" s="80"/>
      <c r="J14" s="80"/>
      <c r="K14" s="80"/>
      <c r="L14" s="250"/>
      <c r="M14" s="71"/>
      <c r="N14" s="249"/>
      <c r="O14" s="248"/>
      <c r="P14" s="254"/>
      <c r="Q14" s="68"/>
      <c r="R14" s="225"/>
    </row>
    <row r="15" spans="1:18" x14ac:dyDescent="0.25">
      <c r="A15" s="252"/>
      <c r="B15" s="80"/>
      <c r="C15" s="80"/>
      <c r="D15" s="80"/>
      <c r="E15" s="68"/>
      <c r="F15" s="80"/>
      <c r="G15" s="253"/>
      <c r="H15" s="80"/>
      <c r="I15" s="80"/>
      <c r="J15" s="80"/>
      <c r="K15" s="80"/>
      <c r="L15" s="250"/>
      <c r="M15" s="71"/>
      <c r="N15" s="249"/>
      <c r="O15" s="248"/>
      <c r="P15" s="254"/>
      <c r="Q15" s="68"/>
      <c r="R15" s="225"/>
    </row>
    <row r="16" spans="1:18" x14ac:dyDescent="0.25">
      <c r="A16" s="252"/>
      <c r="B16" s="80"/>
      <c r="C16" s="80"/>
      <c r="D16" s="80"/>
      <c r="E16" s="68"/>
      <c r="F16" s="80"/>
      <c r="G16" s="253"/>
      <c r="H16" s="80"/>
      <c r="I16" s="80"/>
      <c r="J16" s="80"/>
      <c r="K16" s="80"/>
      <c r="L16" s="250"/>
      <c r="M16" s="71"/>
      <c r="N16" s="249"/>
      <c r="O16" s="248"/>
      <c r="P16" s="254"/>
      <c r="Q16" s="68"/>
      <c r="R16" s="225"/>
    </row>
    <row r="17" spans="1:18" x14ac:dyDescent="0.25">
      <c r="A17" s="252"/>
      <c r="B17" s="80"/>
      <c r="C17" s="80"/>
      <c r="D17" s="80"/>
      <c r="E17" s="68"/>
      <c r="F17" s="80"/>
      <c r="G17" s="253"/>
      <c r="H17" s="80"/>
      <c r="I17" s="80"/>
      <c r="J17" s="80"/>
      <c r="K17" s="80"/>
      <c r="L17" s="250"/>
      <c r="M17" s="71"/>
      <c r="N17" s="249"/>
      <c r="O17" s="248"/>
      <c r="P17" s="254"/>
      <c r="Q17" s="68"/>
      <c r="R17" s="225"/>
    </row>
    <row r="18" spans="1:18" x14ac:dyDescent="0.25">
      <c r="A18" s="252"/>
      <c r="B18" s="80"/>
      <c r="C18" s="80"/>
      <c r="D18" s="80"/>
      <c r="E18" s="68"/>
      <c r="F18" s="80"/>
      <c r="G18" s="253"/>
      <c r="H18" s="80"/>
      <c r="I18" s="80"/>
      <c r="J18" s="80"/>
      <c r="K18" s="80"/>
      <c r="L18" s="250"/>
      <c r="M18" s="71"/>
      <c r="N18" s="249"/>
      <c r="O18" s="248"/>
      <c r="P18" s="254"/>
      <c r="Q18" s="68"/>
      <c r="R18" s="225"/>
    </row>
    <row r="19" spans="1:18" x14ac:dyDescent="0.25">
      <c r="A19" s="252"/>
      <c r="B19" s="80"/>
      <c r="C19" s="80"/>
      <c r="D19" s="80"/>
      <c r="E19" s="68"/>
      <c r="F19" s="80"/>
      <c r="G19" s="253"/>
      <c r="H19" s="80"/>
      <c r="I19" s="80"/>
      <c r="J19" s="80"/>
      <c r="K19" s="80"/>
      <c r="L19" s="250"/>
      <c r="M19" s="71"/>
      <c r="N19" s="249"/>
      <c r="O19" s="248"/>
      <c r="P19" s="254"/>
      <c r="Q19" s="68"/>
      <c r="R19" s="225"/>
    </row>
    <row r="20" spans="1:18" x14ac:dyDescent="0.25">
      <c r="A20" s="252"/>
      <c r="B20" s="80"/>
      <c r="C20" s="68"/>
      <c r="D20" s="68"/>
      <c r="E20" s="68"/>
      <c r="F20" s="260"/>
      <c r="G20" s="261"/>
      <c r="H20" s="260"/>
      <c r="I20" s="260"/>
      <c r="J20" s="260"/>
      <c r="K20" s="68"/>
      <c r="L20" s="250"/>
      <c r="M20" s="71"/>
      <c r="N20" s="249"/>
      <c r="O20" s="248"/>
      <c r="P20" s="254"/>
      <c r="Q20" s="68"/>
      <c r="R20" s="225"/>
    </row>
    <row r="21" spans="1:18" x14ac:dyDescent="0.25">
      <c r="A21" s="252"/>
      <c r="B21" s="80"/>
      <c r="C21" s="80"/>
      <c r="D21" s="80"/>
      <c r="E21" s="68"/>
      <c r="F21" s="80"/>
      <c r="G21" s="253"/>
      <c r="H21" s="80"/>
      <c r="I21" s="80"/>
      <c r="J21" s="80"/>
      <c r="K21" s="80"/>
      <c r="L21" s="250"/>
      <c r="M21" s="71"/>
      <c r="N21" s="249"/>
      <c r="O21" s="248"/>
      <c r="P21" s="254"/>
      <c r="Q21" s="68"/>
      <c r="R21" s="225"/>
    </row>
    <row r="22" spans="1:18" x14ac:dyDescent="0.25">
      <c r="A22" s="252"/>
      <c r="B22" s="80"/>
      <c r="C22" s="80"/>
      <c r="D22" s="80"/>
      <c r="E22" s="68"/>
      <c r="F22" s="80"/>
      <c r="G22" s="253"/>
      <c r="H22" s="80"/>
      <c r="I22" s="80"/>
      <c r="J22" s="80"/>
      <c r="K22" s="80"/>
      <c r="L22" s="250"/>
      <c r="M22" s="71"/>
      <c r="N22" s="249"/>
      <c r="O22" s="248"/>
      <c r="P22" s="254"/>
      <c r="Q22" s="68"/>
      <c r="R22" s="225"/>
    </row>
    <row r="23" spans="1:18" x14ac:dyDescent="0.25">
      <c r="A23" s="252"/>
      <c r="B23" s="80"/>
      <c r="C23" s="80"/>
      <c r="D23" s="80"/>
      <c r="E23" s="68"/>
      <c r="F23" s="80"/>
      <c r="G23" s="253"/>
      <c r="H23" s="80"/>
      <c r="I23" s="260"/>
      <c r="J23" s="260"/>
      <c r="K23" s="80"/>
      <c r="L23" s="250"/>
      <c r="M23" s="71"/>
      <c r="N23" s="249"/>
      <c r="O23" s="248"/>
      <c r="P23" s="254"/>
      <c r="Q23" s="68"/>
      <c r="R23" s="225"/>
    </row>
    <row r="24" spans="1:18" x14ac:dyDescent="0.25">
      <c r="A24" s="225"/>
      <c r="B24" s="225"/>
      <c r="D24" s="225"/>
      <c r="E24" s="225"/>
      <c r="F24" s="225"/>
      <c r="G24" s="225"/>
      <c r="H24" s="225"/>
      <c r="I24" s="225"/>
      <c r="J24" s="225"/>
      <c r="K24" s="225"/>
      <c r="N24" s="8"/>
      <c r="O24" s="8"/>
      <c r="Q24" s="225"/>
      <c r="R24" s="225"/>
    </row>
    <row r="25" spans="1:18" x14ac:dyDescent="0.25">
      <c r="A25" s="225"/>
      <c r="B25" s="225"/>
      <c r="D25" s="225"/>
      <c r="E25" s="225"/>
      <c r="F25" s="225"/>
      <c r="G25" s="225"/>
      <c r="H25" s="225"/>
      <c r="I25" s="225"/>
      <c r="J25" s="225"/>
      <c r="K25" s="225"/>
      <c r="N25" s="8"/>
      <c r="O25" s="8"/>
      <c r="Q25" s="225"/>
      <c r="R25" s="225"/>
    </row>
    <row r="26" spans="1:18" x14ac:dyDescent="0.25">
      <c r="N26" s="8"/>
      <c r="O26" s="8"/>
    </row>
    <row r="27" spans="1:18" x14ac:dyDescent="0.25">
      <c r="N27" s="8"/>
      <c r="O27" s="8"/>
    </row>
    <row r="28" spans="1:18" x14ac:dyDescent="0.25">
      <c r="N28" s="8"/>
      <c r="O28" s="8"/>
    </row>
    <row r="29" spans="1:18" x14ac:dyDescent="0.25">
      <c r="N29" s="8"/>
      <c r="O29" s="8"/>
    </row>
    <row r="30" spans="1:18" x14ac:dyDescent="0.25">
      <c r="N30" s="8"/>
      <c r="O30" s="8"/>
    </row>
    <row r="31" spans="1:18" x14ac:dyDescent="0.25">
      <c r="N31" s="8"/>
      <c r="O31" s="8"/>
    </row>
    <row r="32" spans="1:18"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9" fitToHeight="0" orientation="landscape"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86"/>
  <sheetViews>
    <sheetView view="pageLayout" zoomScale="55" zoomScaleNormal="100" zoomScalePageLayoutView="55" workbookViewId="0">
      <selection sqref="A1:R9"/>
    </sheetView>
  </sheetViews>
  <sheetFormatPr defaultColWidth="9.140625" defaultRowHeight="15.75" x14ac:dyDescent="0.25"/>
  <cols>
    <col min="1" max="1" width="11.140625" style="26" customWidth="1"/>
    <col min="2" max="2" width="21.85546875" style="26" customWidth="1"/>
    <col min="3" max="3" width="55.28515625" style="6" customWidth="1"/>
    <col min="4" max="4" width="17.140625" style="26" customWidth="1"/>
    <col min="5" max="5" width="13.7109375" style="26" customWidth="1"/>
    <col min="6" max="6" width="13.85546875" style="26" customWidth="1"/>
    <col min="7" max="7" width="11.28515625" style="26" customWidth="1"/>
    <col min="8" max="8" width="11.7109375" style="26" customWidth="1"/>
    <col min="9" max="9" width="10" style="26" customWidth="1"/>
    <col min="10" max="10" width="10.28515625" style="26" customWidth="1"/>
    <col min="11" max="11" width="13.7109375" style="26"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14.28515625" style="26" customWidth="1"/>
    <col min="18" max="18" width="13.42578125" style="6" customWidth="1"/>
    <col min="19" max="16384" width="9.140625" style="26"/>
  </cols>
  <sheetData>
    <row r="1" spans="1:19" ht="15.6" customHeight="1" x14ac:dyDescent="0.25">
      <c r="A1" s="351" t="s">
        <v>164</v>
      </c>
      <c r="B1" s="351"/>
      <c r="C1" s="357"/>
      <c r="D1" s="362"/>
      <c r="E1" s="362"/>
      <c r="I1" s="363" t="s">
        <v>8</v>
      </c>
      <c r="J1" s="363"/>
      <c r="K1" s="366" t="s">
        <v>163</v>
      </c>
      <c r="L1" s="366"/>
    </row>
    <row r="2" spans="1:19" x14ac:dyDescent="0.25">
      <c r="A2" s="368"/>
      <c r="B2" s="369"/>
      <c r="C2" s="369"/>
      <c r="D2" s="387"/>
      <c r="I2" s="363" t="s">
        <v>10</v>
      </c>
      <c r="J2" s="363"/>
      <c r="K2" s="365"/>
      <c r="L2" s="365"/>
    </row>
    <row r="3" spans="1:19" x14ac:dyDescent="0.25">
      <c r="A3" s="380" t="s">
        <v>14</v>
      </c>
      <c r="B3" s="381"/>
      <c r="C3" s="382"/>
      <c r="D3" s="332"/>
      <c r="I3" s="363" t="s">
        <v>9</v>
      </c>
      <c r="J3" s="363"/>
      <c r="K3" s="364"/>
      <c r="L3" s="365"/>
    </row>
    <row r="4" spans="1:19" s="5" customFormat="1" ht="78.75" x14ac:dyDescent="0.25">
      <c r="A4" s="42" t="s">
        <v>11</v>
      </c>
      <c r="B4" s="3" t="s">
        <v>12</v>
      </c>
      <c r="C4" s="3" t="s">
        <v>1</v>
      </c>
      <c r="D4" s="3" t="s">
        <v>5</v>
      </c>
      <c r="E4" s="3" t="s">
        <v>6</v>
      </c>
      <c r="F4" s="3" t="s">
        <v>0</v>
      </c>
      <c r="G4" s="3" t="s">
        <v>13</v>
      </c>
      <c r="H4" s="3" t="s">
        <v>7</v>
      </c>
      <c r="I4" s="3" t="s">
        <v>2</v>
      </c>
      <c r="J4" s="3" t="s">
        <v>4</v>
      </c>
      <c r="K4" s="3" t="s">
        <v>3</v>
      </c>
      <c r="L4" s="9" t="s">
        <v>17</v>
      </c>
      <c r="M4" s="4" t="s">
        <v>145</v>
      </c>
      <c r="N4" s="4" t="s">
        <v>18</v>
      </c>
      <c r="O4" s="4" t="s">
        <v>22</v>
      </c>
      <c r="P4" s="4" t="s">
        <v>16</v>
      </c>
      <c r="Q4" s="3" t="s">
        <v>15</v>
      </c>
      <c r="R4" s="3" t="s">
        <v>162</v>
      </c>
    </row>
    <row r="5" spans="1:19" s="61" customFormat="1" ht="87" customHeight="1" x14ac:dyDescent="0.25">
      <c r="A5" s="60">
        <v>1</v>
      </c>
      <c r="B5" s="59" t="s">
        <v>161</v>
      </c>
      <c r="C5" s="67" t="s">
        <v>160</v>
      </c>
      <c r="D5" s="55" t="s">
        <v>151</v>
      </c>
      <c r="E5" s="57">
        <v>110601</v>
      </c>
      <c r="F5" s="66">
        <v>425226</v>
      </c>
      <c r="G5" s="66">
        <v>7.14</v>
      </c>
      <c r="H5" s="66">
        <v>88</v>
      </c>
      <c r="I5" s="54">
        <v>3.6</v>
      </c>
      <c r="J5" s="53">
        <v>10</v>
      </c>
      <c r="K5" s="52" t="s">
        <v>154</v>
      </c>
      <c r="L5" s="65"/>
      <c r="M5" s="63"/>
      <c r="N5" s="64"/>
      <c r="O5" s="63"/>
      <c r="P5" s="51" t="s">
        <v>149</v>
      </c>
      <c r="Q5" s="31" t="s">
        <v>148</v>
      </c>
      <c r="R5" s="62">
        <v>252</v>
      </c>
    </row>
    <row r="6" spans="1:19" ht="69" customHeight="1" x14ac:dyDescent="0.25">
      <c r="A6" s="60">
        <v>2</v>
      </c>
      <c r="B6" s="59" t="s">
        <v>159</v>
      </c>
      <c r="C6" s="58" t="s">
        <v>158</v>
      </c>
      <c r="D6" s="55" t="s">
        <v>151</v>
      </c>
      <c r="E6" s="57">
        <v>110601</v>
      </c>
      <c r="F6" s="55">
        <v>418317</v>
      </c>
      <c r="G6" s="55">
        <v>6.29</v>
      </c>
      <c r="H6" s="55">
        <v>53</v>
      </c>
      <c r="I6" s="54">
        <v>3.34</v>
      </c>
      <c r="J6" s="53">
        <v>10</v>
      </c>
      <c r="K6" s="52" t="s">
        <v>157</v>
      </c>
      <c r="L6" s="22"/>
      <c r="M6" s="23"/>
      <c r="N6" s="20"/>
      <c r="O6" s="23"/>
      <c r="P6" s="51" t="s">
        <v>149</v>
      </c>
      <c r="Q6" s="31" t="s">
        <v>148</v>
      </c>
      <c r="R6" s="3" t="s">
        <v>88</v>
      </c>
    </row>
    <row r="7" spans="1:19" ht="78.75" customHeight="1" x14ac:dyDescent="0.25">
      <c r="A7" s="60">
        <v>3</v>
      </c>
      <c r="B7" s="59" t="s">
        <v>156</v>
      </c>
      <c r="C7" s="58" t="s">
        <v>155</v>
      </c>
      <c r="D7" s="55" t="s">
        <v>151</v>
      </c>
      <c r="E7" s="57">
        <v>110601</v>
      </c>
      <c r="F7" s="55">
        <v>418318</v>
      </c>
      <c r="G7" s="55">
        <v>6.99</v>
      </c>
      <c r="H7" s="55">
        <v>44</v>
      </c>
      <c r="I7" s="54">
        <v>3.64</v>
      </c>
      <c r="J7" s="53">
        <v>10</v>
      </c>
      <c r="K7" s="52" t="s">
        <v>154</v>
      </c>
      <c r="L7" s="22"/>
      <c r="M7" s="23"/>
      <c r="N7" s="20"/>
      <c r="O7" s="23"/>
      <c r="P7" s="51" t="s">
        <v>149</v>
      </c>
      <c r="Q7" s="31" t="s">
        <v>148</v>
      </c>
      <c r="R7" s="3" t="s">
        <v>88</v>
      </c>
    </row>
    <row r="8" spans="1:19" ht="69" customHeight="1" x14ac:dyDescent="0.25">
      <c r="A8" s="60">
        <v>4</v>
      </c>
      <c r="B8" s="59" t="s">
        <v>153</v>
      </c>
      <c r="C8" s="58" t="s">
        <v>152</v>
      </c>
      <c r="D8" s="55" t="s">
        <v>151</v>
      </c>
      <c r="E8" s="57">
        <v>110601</v>
      </c>
      <c r="F8" s="56">
        <v>422147</v>
      </c>
      <c r="G8" s="53">
        <v>7.38</v>
      </c>
      <c r="H8" s="55">
        <v>57</v>
      </c>
      <c r="I8" s="54">
        <v>2.8</v>
      </c>
      <c r="J8" s="53">
        <v>10</v>
      </c>
      <c r="K8" s="52" t="s">
        <v>150</v>
      </c>
      <c r="L8" s="22"/>
      <c r="M8" s="23"/>
      <c r="N8" s="20"/>
      <c r="O8" s="23"/>
      <c r="P8" s="51" t="s">
        <v>149</v>
      </c>
      <c r="Q8" s="31" t="s">
        <v>148</v>
      </c>
      <c r="R8" s="3" t="s">
        <v>88</v>
      </c>
    </row>
    <row r="9" spans="1:19" x14ac:dyDescent="0.25">
      <c r="A9" s="241"/>
      <c r="B9" s="242"/>
      <c r="C9" s="262"/>
      <c r="D9" s="242"/>
      <c r="E9" s="242"/>
      <c r="F9" s="242"/>
      <c r="G9" s="242"/>
      <c r="H9" s="242"/>
      <c r="I9" s="242"/>
      <c r="J9" s="242"/>
      <c r="K9" s="242"/>
      <c r="L9" s="243"/>
      <c r="M9" s="244"/>
      <c r="N9" s="245"/>
      <c r="O9" s="244"/>
      <c r="P9" s="244"/>
      <c r="Q9" s="242"/>
      <c r="R9" s="217"/>
    </row>
    <row r="10" spans="1:19" x14ac:dyDescent="0.25">
      <c r="A10" s="84"/>
      <c r="B10" s="80"/>
      <c r="C10" s="263"/>
      <c r="D10" s="80"/>
      <c r="E10" s="80"/>
      <c r="F10" s="80"/>
      <c r="G10" s="80"/>
      <c r="H10" s="80"/>
      <c r="I10" s="80"/>
      <c r="J10" s="80"/>
      <c r="K10" s="80"/>
      <c r="L10" s="250"/>
      <c r="M10" s="251"/>
      <c r="N10" s="249"/>
      <c r="O10" s="248"/>
      <c r="P10" s="248"/>
      <c r="Q10" s="68"/>
      <c r="S10" s="225"/>
    </row>
    <row r="11" spans="1:19" x14ac:dyDescent="0.25">
      <c r="A11" s="84"/>
      <c r="B11" s="80"/>
      <c r="C11" s="263"/>
      <c r="D11" s="80"/>
      <c r="E11" s="68"/>
      <c r="F11" s="80"/>
      <c r="G11" s="80"/>
      <c r="H11" s="80"/>
      <c r="I11" s="80"/>
      <c r="J11" s="80"/>
      <c r="K11" s="80"/>
      <c r="L11" s="250"/>
      <c r="M11" s="251"/>
      <c r="N11" s="249"/>
      <c r="O11" s="248"/>
      <c r="P11" s="248"/>
      <c r="Q11" s="68"/>
      <c r="S11" s="225"/>
    </row>
    <row r="12" spans="1:19" x14ac:dyDescent="0.25">
      <c r="A12" s="84"/>
      <c r="B12" s="80"/>
      <c r="C12" s="263"/>
      <c r="D12" s="80"/>
      <c r="E12" s="68"/>
      <c r="F12" s="80"/>
      <c r="G12" s="80"/>
      <c r="H12" s="80"/>
      <c r="I12" s="80"/>
      <c r="J12" s="80"/>
      <c r="K12" s="80"/>
      <c r="L12" s="250"/>
      <c r="M12" s="251"/>
      <c r="N12" s="249"/>
      <c r="O12" s="248"/>
      <c r="P12" s="248"/>
      <c r="Q12" s="68"/>
      <c r="S12" s="225"/>
    </row>
    <row r="13" spans="1:19" x14ac:dyDescent="0.25">
      <c r="A13" s="84"/>
      <c r="B13" s="80"/>
      <c r="C13" s="263"/>
      <c r="D13" s="80"/>
      <c r="E13" s="68"/>
      <c r="F13" s="80"/>
      <c r="G13" s="80"/>
      <c r="H13" s="80"/>
      <c r="I13" s="80"/>
      <c r="J13" s="80"/>
      <c r="K13" s="80"/>
      <c r="L13" s="250"/>
      <c r="M13" s="71"/>
      <c r="N13" s="249"/>
      <c r="O13" s="248"/>
      <c r="P13" s="254"/>
      <c r="Q13" s="68"/>
      <c r="S13" s="225"/>
    </row>
    <row r="14" spans="1:19" x14ac:dyDescent="0.25">
      <c r="A14" s="252"/>
      <c r="B14" s="80"/>
      <c r="C14" s="263"/>
      <c r="D14" s="80"/>
      <c r="E14" s="68"/>
      <c r="F14" s="80"/>
      <c r="G14" s="253"/>
      <c r="H14" s="80"/>
      <c r="I14" s="80"/>
      <c r="J14" s="80"/>
      <c r="K14" s="80"/>
      <c r="L14" s="250"/>
      <c r="M14" s="71"/>
      <c r="N14" s="249"/>
      <c r="O14" s="248"/>
      <c r="P14" s="254"/>
      <c r="Q14" s="68"/>
      <c r="S14" s="225"/>
    </row>
    <row r="15" spans="1:19" x14ac:dyDescent="0.25">
      <c r="A15" s="252"/>
      <c r="B15" s="80"/>
      <c r="C15" s="263"/>
      <c r="D15" s="80"/>
      <c r="E15" s="68"/>
      <c r="F15" s="80"/>
      <c r="G15" s="253"/>
      <c r="H15" s="80"/>
      <c r="I15" s="80"/>
      <c r="J15" s="80"/>
      <c r="K15" s="80"/>
      <c r="L15" s="250"/>
      <c r="M15" s="71"/>
      <c r="N15" s="249"/>
      <c r="O15" s="248"/>
      <c r="P15" s="254"/>
      <c r="Q15" s="68"/>
      <c r="S15" s="225"/>
    </row>
    <row r="16" spans="1:19" x14ac:dyDescent="0.25">
      <c r="A16" s="252"/>
      <c r="B16" s="80"/>
      <c r="C16" s="263"/>
      <c r="D16" s="80"/>
      <c r="E16" s="68"/>
      <c r="F16" s="80"/>
      <c r="G16" s="253"/>
      <c r="H16" s="80"/>
      <c r="I16" s="80"/>
      <c r="J16" s="80"/>
      <c r="K16" s="80"/>
      <c r="L16" s="250"/>
      <c r="M16" s="71"/>
      <c r="N16" s="249"/>
      <c r="O16" s="248"/>
      <c r="P16" s="254"/>
      <c r="Q16" s="68"/>
      <c r="S16" s="225"/>
    </row>
    <row r="17" spans="1:19" x14ac:dyDescent="0.25">
      <c r="A17" s="252"/>
      <c r="B17" s="80"/>
      <c r="C17" s="263"/>
      <c r="D17" s="80"/>
      <c r="E17" s="68"/>
      <c r="F17" s="80"/>
      <c r="G17" s="253"/>
      <c r="H17" s="80"/>
      <c r="I17" s="80"/>
      <c r="J17" s="80"/>
      <c r="K17" s="80"/>
      <c r="L17" s="250"/>
      <c r="M17" s="71"/>
      <c r="N17" s="249"/>
      <c r="O17" s="248"/>
      <c r="P17" s="254"/>
      <c r="Q17" s="68"/>
      <c r="S17" s="225"/>
    </row>
    <row r="18" spans="1:19" x14ac:dyDescent="0.25">
      <c r="A18" s="252"/>
      <c r="B18" s="80"/>
      <c r="C18" s="263"/>
      <c r="D18" s="80"/>
      <c r="E18" s="68"/>
      <c r="F18" s="80"/>
      <c r="G18" s="253"/>
      <c r="H18" s="80"/>
      <c r="I18" s="80"/>
      <c r="J18" s="80"/>
      <c r="K18" s="80"/>
      <c r="L18" s="250"/>
      <c r="M18" s="71"/>
      <c r="N18" s="249"/>
      <c r="O18" s="248"/>
      <c r="P18" s="254"/>
      <c r="Q18" s="68"/>
      <c r="S18" s="225"/>
    </row>
    <row r="19" spans="1:19" x14ac:dyDescent="0.25">
      <c r="A19" s="252"/>
      <c r="B19" s="80"/>
      <c r="C19" s="263"/>
      <c r="D19" s="80"/>
      <c r="E19" s="68"/>
      <c r="F19" s="80"/>
      <c r="G19" s="253"/>
      <c r="H19" s="80"/>
      <c r="I19" s="80"/>
      <c r="J19" s="80"/>
      <c r="K19" s="80"/>
      <c r="L19" s="250"/>
      <c r="M19" s="71"/>
      <c r="N19" s="249"/>
      <c r="O19" s="248"/>
      <c r="P19" s="254"/>
      <c r="Q19" s="68"/>
      <c r="S19" s="225"/>
    </row>
    <row r="20" spans="1:19" x14ac:dyDescent="0.25">
      <c r="A20" s="252"/>
      <c r="B20" s="80"/>
      <c r="C20" s="263"/>
      <c r="D20" s="80"/>
      <c r="E20" s="68"/>
      <c r="F20" s="80"/>
      <c r="G20" s="253"/>
      <c r="H20" s="80"/>
      <c r="I20" s="80"/>
      <c r="J20" s="80"/>
      <c r="K20" s="80"/>
      <c r="L20" s="250"/>
      <c r="M20" s="71"/>
      <c r="N20" s="249"/>
      <c r="O20" s="248"/>
      <c r="P20" s="254"/>
      <c r="Q20" s="68"/>
      <c r="S20" s="225"/>
    </row>
    <row r="21" spans="1:19" x14ac:dyDescent="0.25">
      <c r="A21" s="252"/>
      <c r="B21" s="80"/>
      <c r="C21" s="263"/>
      <c r="D21" s="80"/>
      <c r="E21" s="68"/>
      <c r="F21" s="80"/>
      <c r="G21" s="253"/>
      <c r="H21" s="80"/>
      <c r="I21" s="80"/>
      <c r="J21" s="80"/>
      <c r="K21" s="80"/>
      <c r="L21" s="250"/>
      <c r="M21" s="71"/>
      <c r="N21" s="249"/>
      <c r="O21" s="248"/>
      <c r="P21" s="254"/>
      <c r="Q21" s="68"/>
      <c r="S21" s="225"/>
    </row>
    <row r="22" spans="1:19" x14ac:dyDescent="0.25">
      <c r="A22" s="252"/>
      <c r="B22" s="80"/>
      <c r="C22" s="263"/>
      <c r="D22" s="80"/>
      <c r="E22" s="68"/>
      <c r="F22" s="80"/>
      <c r="G22" s="253"/>
      <c r="H22" s="80"/>
      <c r="I22" s="80"/>
      <c r="J22" s="80"/>
      <c r="K22" s="80"/>
      <c r="L22" s="250"/>
      <c r="M22" s="71"/>
      <c r="N22" s="249"/>
      <c r="O22" s="248"/>
      <c r="P22" s="254"/>
      <c r="Q22" s="68"/>
      <c r="S22" s="225"/>
    </row>
    <row r="23" spans="1:19" x14ac:dyDescent="0.25">
      <c r="A23" s="252"/>
      <c r="B23" s="80"/>
      <c r="C23" s="263"/>
      <c r="D23" s="80"/>
      <c r="E23" s="68"/>
      <c r="F23" s="80"/>
      <c r="G23" s="253"/>
      <c r="H23" s="80"/>
      <c r="I23" s="80"/>
      <c r="J23" s="80"/>
      <c r="K23" s="80"/>
      <c r="L23" s="250"/>
      <c r="M23" s="71"/>
      <c r="N23" s="249"/>
      <c r="O23" s="248"/>
      <c r="P23" s="254"/>
      <c r="Q23" s="68"/>
      <c r="S23" s="225"/>
    </row>
    <row r="24" spans="1:19" x14ac:dyDescent="0.25">
      <c r="A24" s="252"/>
      <c r="B24" s="80"/>
      <c r="C24" s="263"/>
      <c r="D24" s="80"/>
      <c r="E24" s="68"/>
      <c r="F24" s="80"/>
      <c r="G24" s="253"/>
      <c r="H24" s="80"/>
      <c r="I24" s="80"/>
      <c r="J24" s="80"/>
      <c r="K24" s="80"/>
      <c r="L24" s="250"/>
      <c r="M24" s="71"/>
      <c r="N24" s="249"/>
      <c r="O24" s="248"/>
      <c r="P24" s="254"/>
      <c r="Q24" s="68"/>
      <c r="S24" s="225"/>
    </row>
    <row r="25" spans="1:19" x14ac:dyDescent="0.25">
      <c r="A25" s="252"/>
      <c r="B25" s="80"/>
      <c r="C25" s="264"/>
      <c r="D25" s="68"/>
      <c r="E25" s="68"/>
      <c r="F25" s="260"/>
      <c r="G25" s="261"/>
      <c r="H25" s="260"/>
      <c r="I25" s="260"/>
      <c r="J25" s="260"/>
      <c r="K25" s="68"/>
      <c r="L25" s="250"/>
      <c r="M25" s="71"/>
      <c r="N25" s="249"/>
      <c r="O25" s="248"/>
      <c r="P25" s="254"/>
      <c r="Q25" s="68"/>
      <c r="S25" s="225"/>
    </row>
    <row r="26" spans="1:19" x14ac:dyDescent="0.25">
      <c r="A26" s="252"/>
      <c r="B26" s="80"/>
      <c r="C26" s="263"/>
      <c r="D26" s="80"/>
      <c r="E26" s="68"/>
      <c r="F26" s="80"/>
      <c r="G26" s="253"/>
      <c r="H26" s="80"/>
      <c r="I26" s="80"/>
      <c r="J26" s="80"/>
      <c r="K26" s="80"/>
      <c r="L26" s="250"/>
      <c r="M26" s="71"/>
      <c r="N26" s="249"/>
      <c r="O26" s="248"/>
      <c r="P26" s="254"/>
      <c r="Q26" s="68"/>
      <c r="S26" s="225"/>
    </row>
    <row r="27" spans="1:19" x14ac:dyDescent="0.25">
      <c r="A27" s="252"/>
      <c r="B27" s="80"/>
      <c r="C27" s="263"/>
      <c r="D27" s="80"/>
      <c r="E27" s="68"/>
      <c r="F27" s="80"/>
      <c r="G27" s="253"/>
      <c r="H27" s="80"/>
      <c r="I27" s="80"/>
      <c r="J27" s="80"/>
      <c r="K27" s="80"/>
      <c r="L27" s="250"/>
      <c r="M27" s="71"/>
      <c r="N27" s="249"/>
      <c r="O27" s="248"/>
      <c r="P27" s="254"/>
      <c r="Q27" s="68"/>
      <c r="S27" s="225"/>
    </row>
    <row r="28" spans="1:19" x14ac:dyDescent="0.25">
      <c r="A28" s="252"/>
      <c r="B28" s="80"/>
      <c r="C28" s="263"/>
      <c r="D28" s="80"/>
      <c r="E28" s="68"/>
      <c r="F28" s="80"/>
      <c r="G28" s="253"/>
      <c r="H28" s="80"/>
      <c r="I28" s="260"/>
      <c r="J28" s="260"/>
      <c r="K28" s="80"/>
      <c r="N28" s="8"/>
      <c r="O28" s="8"/>
      <c r="Q28" s="225"/>
      <c r="S28" s="225"/>
    </row>
    <row r="29" spans="1:19" x14ac:dyDescent="0.25">
      <c r="A29" s="225"/>
      <c r="B29" s="225"/>
      <c r="D29" s="225"/>
      <c r="E29" s="225"/>
      <c r="F29" s="225"/>
      <c r="G29" s="225"/>
      <c r="H29" s="225"/>
      <c r="I29" s="225"/>
      <c r="J29" s="225"/>
      <c r="K29" s="225"/>
      <c r="N29" s="8"/>
      <c r="O29" s="8"/>
      <c r="Q29" s="225"/>
      <c r="S29" s="225"/>
    </row>
    <row r="30" spans="1:19" x14ac:dyDescent="0.25">
      <c r="A30" s="225"/>
      <c r="B30" s="225"/>
      <c r="D30" s="225"/>
      <c r="E30" s="225"/>
      <c r="F30" s="225"/>
      <c r="G30" s="225"/>
      <c r="H30" s="225"/>
      <c r="I30" s="225"/>
      <c r="J30" s="225"/>
      <c r="K30" s="225"/>
      <c r="N30" s="8"/>
      <c r="O30" s="8"/>
      <c r="Q30" s="225"/>
      <c r="S30" s="225"/>
    </row>
    <row r="31" spans="1:19" x14ac:dyDescent="0.25">
      <c r="A31" s="225"/>
      <c r="B31" s="225"/>
      <c r="D31" s="225"/>
      <c r="E31" s="225"/>
      <c r="F31" s="225"/>
      <c r="G31" s="225"/>
      <c r="H31" s="225"/>
      <c r="I31" s="225"/>
      <c r="J31" s="225"/>
      <c r="K31" s="225"/>
      <c r="N31" s="8"/>
      <c r="O31" s="8"/>
      <c r="Q31" s="225"/>
      <c r="S31" s="225"/>
    </row>
    <row r="32" spans="1:19" x14ac:dyDescent="0.25">
      <c r="A32" s="225"/>
      <c r="B32" s="225"/>
      <c r="D32" s="225"/>
      <c r="E32" s="225"/>
      <c r="F32" s="225"/>
      <c r="G32" s="225"/>
      <c r="H32" s="225"/>
      <c r="I32" s="225"/>
      <c r="J32" s="225"/>
      <c r="K32" s="225"/>
      <c r="N32" s="8"/>
      <c r="O32" s="8"/>
      <c r="Q32" s="225"/>
      <c r="S32" s="225"/>
    </row>
    <row r="33" spans="1:19" x14ac:dyDescent="0.25">
      <c r="A33" s="225"/>
      <c r="B33" s="225"/>
      <c r="D33" s="225"/>
      <c r="E33" s="225"/>
      <c r="F33" s="225"/>
      <c r="G33" s="225"/>
      <c r="H33" s="225"/>
      <c r="I33" s="225"/>
      <c r="J33" s="225"/>
      <c r="K33" s="225"/>
      <c r="N33" s="8"/>
      <c r="O33" s="8"/>
      <c r="Q33" s="225"/>
      <c r="S33" s="225"/>
    </row>
    <row r="34" spans="1:19" x14ac:dyDescent="0.25">
      <c r="A34" s="225"/>
      <c r="B34" s="225"/>
      <c r="D34" s="225"/>
      <c r="E34" s="225"/>
      <c r="F34" s="225"/>
      <c r="G34" s="225"/>
      <c r="H34" s="225"/>
      <c r="I34" s="225"/>
      <c r="J34" s="225"/>
      <c r="K34" s="225"/>
      <c r="N34" s="8"/>
      <c r="O34" s="8"/>
      <c r="Q34" s="225"/>
      <c r="S34" s="225"/>
    </row>
    <row r="35" spans="1:19" x14ac:dyDescent="0.25">
      <c r="A35" s="225"/>
      <c r="B35" s="225"/>
      <c r="D35" s="225"/>
      <c r="E35" s="225"/>
      <c r="F35" s="225"/>
      <c r="G35" s="225"/>
      <c r="H35" s="225"/>
      <c r="I35" s="225"/>
      <c r="J35" s="225"/>
      <c r="K35" s="225"/>
      <c r="N35" s="8"/>
      <c r="O35" s="8"/>
      <c r="Q35" s="225"/>
      <c r="S35" s="225"/>
    </row>
    <row r="36" spans="1:19" x14ac:dyDescent="0.25">
      <c r="N36" s="8"/>
      <c r="O36" s="8"/>
    </row>
    <row r="37" spans="1:19" x14ac:dyDescent="0.25">
      <c r="N37" s="8"/>
      <c r="O37" s="8"/>
    </row>
    <row r="38" spans="1:19" x14ac:dyDescent="0.25">
      <c r="N38" s="8"/>
      <c r="O38" s="8"/>
    </row>
    <row r="39" spans="1:19" x14ac:dyDescent="0.25">
      <c r="N39" s="8"/>
      <c r="O39" s="8"/>
    </row>
    <row r="40" spans="1:19" x14ac:dyDescent="0.25">
      <c r="N40" s="8"/>
      <c r="O40" s="8"/>
    </row>
    <row r="41" spans="1:19" x14ac:dyDescent="0.25">
      <c r="N41" s="8"/>
      <c r="O41" s="8"/>
    </row>
    <row r="42" spans="1:19" x14ac:dyDescent="0.25">
      <c r="N42" s="8"/>
      <c r="O42" s="8"/>
    </row>
    <row r="43" spans="1:19" x14ac:dyDescent="0.25">
      <c r="N43" s="8"/>
      <c r="O43" s="8"/>
    </row>
    <row r="44" spans="1:19" x14ac:dyDescent="0.25">
      <c r="N44" s="8"/>
      <c r="O44" s="8"/>
    </row>
    <row r="45" spans="1:19" x14ac:dyDescent="0.25">
      <c r="N45" s="8"/>
      <c r="O45" s="8"/>
    </row>
    <row r="46" spans="1:19" x14ac:dyDescent="0.25">
      <c r="N46" s="8"/>
      <c r="O46" s="8"/>
    </row>
    <row r="47" spans="1:19" x14ac:dyDescent="0.25">
      <c r="N47" s="8"/>
      <c r="O47" s="8"/>
    </row>
    <row r="48" spans="1:19"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row r="583" spans="14:15" x14ac:dyDescent="0.25">
      <c r="N583" s="8"/>
      <c r="O583" s="8"/>
    </row>
    <row r="584" spans="14:15" x14ac:dyDescent="0.25">
      <c r="N584" s="8"/>
      <c r="O584" s="8"/>
    </row>
    <row r="585" spans="14:15" x14ac:dyDescent="0.25">
      <c r="N585" s="8"/>
      <c r="O585" s="8"/>
    </row>
    <row r="586" spans="14:15" x14ac:dyDescent="0.25">
      <c r="N586" s="8"/>
      <c r="O586" s="8"/>
    </row>
  </sheetData>
  <protectedRanges>
    <protectedRange sqref="C6:C7" name="Range1_1_1_1_1_1"/>
    <protectedRange sqref="C8" name="Range1_1_2_1_1_1"/>
  </protectedRanges>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8" fitToHeight="0"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2"/>
  <sheetViews>
    <sheetView view="pageLayout" topLeftCell="C16" zoomScaleNormal="100" workbookViewId="0">
      <selection sqref="A1:R19"/>
    </sheetView>
  </sheetViews>
  <sheetFormatPr defaultColWidth="9.140625" defaultRowHeight="15.75" x14ac:dyDescent="0.25"/>
  <cols>
    <col min="1" max="1" width="7.85546875" style="68" customWidth="1"/>
    <col min="2" max="2" width="18.28515625" style="68" customWidth="1"/>
    <col min="3" max="3" width="34.5703125" style="68" customWidth="1"/>
    <col min="4" max="4" width="12.28515625" style="68" customWidth="1"/>
    <col min="5" max="5" width="15.7109375" style="68" customWidth="1"/>
    <col min="6" max="6" width="13.140625" style="68" customWidth="1"/>
    <col min="7" max="7" width="9.7109375" style="68" customWidth="1"/>
    <col min="8" max="8" width="12.5703125" style="68" customWidth="1"/>
    <col min="9" max="9" width="16.42578125" style="68" customWidth="1"/>
    <col min="10" max="10" width="10.28515625" style="68" customWidth="1"/>
    <col min="11" max="11" width="10.7109375" style="68" customWidth="1"/>
    <col min="12" max="12" width="12.42578125" style="69" customWidth="1"/>
    <col min="13" max="13" width="9.85546875" style="69" customWidth="1"/>
    <col min="14" max="14" width="10.85546875" style="69" customWidth="1"/>
    <col min="15" max="15" width="14.140625" style="69" customWidth="1"/>
    <col min="16" max="16" width="9.28515625" style="69" customWidth="1"/>
    <col min="17" max="17" width="16.5703125" style="68" customWidth="1"/>
    <col min="18" max="18" width="12.7109375" style="68" customWidth="1"/>
    <col min="19" max="19" width="9.140625" style="68" hidden="1" customWidth="1"/>
    <col min="20" max="20" width="0" style="68" hidden="1" customWidth="1"/>
    <col min="21" max="256" width="9.140625" style="68"/>
    <col min="257" max="257" width="7.85546875" style="68" customWidth="1"/>
    <col min="258" max="258" width="18.28515625" style="68" customWidth="1"/>
    <col min="259" max="259" width="34.5703125" style="68" customWidth="1"/>
    <col min="260" max="260" width="10.5703125" style="68" customWidth="1"/>
    <col min="261" max="261" width="15.7109375" style="68" customWidth="1"/>
    <col min="262" max="262" width="13.140625" style="68" customWidth="1"/>
    <col min="263" max="263" width="9.7109375" style="68" customWidth="1"/>
    <col min="264" max="264" width="12.5703125" style="68" customWidth="1"/>
    <col min="265" max="265" width="13.5703125" style="68" customWidth="1"/>
    <col min="266" max="266" width="10.28515625" style="68" customWidth="1"/>
    <col min="267" max="267" width="10.7109375" style="68" customWidth="1"/>
    <col min="268" max="268" width="12.42578125" style="68" customWidth="1"/>
    <col min="269" max="269" width="9.85546875" style="68" customWidth="1"/>
    <col min="270" max="270" width="10.85546875" style="68" customWidth="1"/>
    <col min="271" max="271" width="14.140625" style="68" customWidth="1"/>
    <col min="272" max="272" width="9.28515625" style="68" customWidth="1"/>
    <col min="273" max="273" width="16.5703125" style="68" customWidth="1"/>
    <col min="274" max="512" width="9.140625" style="68"/>
    <col min="513" max="513" width="7.85546875" style="68" customWidth="1"/>
    <col min="514" max="514" width="18.28515625" style="68" customWidth="1"/>
    <col min="515" max="515" width="34.5703125" style="68" customWidth="1"/>
    <col min="516" max="516" width="10.5703125" style="68" customWidth="1"/>
    <col min="517" max="517" width="15.7109375" style="68" customWidth="1"/>
    <col min="518" max="518" width="13.140625" style="68" customWidth="1"/>
    <col min="519" max="519" width="9.7109375" style="68" customWidth="1"/>
    <col min="520" max="520" width="12.5703125" style="68" customWidth="1"/>
    <col min="521" max="521" width="13.5703125" style="68" customWidth="1"/>
    <col min="522" max="522" width="10.28515625" style="68" customWidth="1"/>
    <col min="523" max="523" width="10.7109375" style="68" customWidth="1"/>
    <col min="524" max="524" width="12.42578125" style="68" customWidth="1"/>
    <col min="525" max="525" width="9.85546875" style="68" customWidth="1"/>
    <col min="526" max="526" width="10.85546875" style="68" customWidth="1"/>
    <col min="527" max="527" width="14.140625" style="68" customWidth="1"/>
    <col min="528" max="528" width="9.28515625" style="68" customWidth="1"/>
    <col min="529" max="529" width="16.5703125" style="68" customWidth="1"/>
    <col min="530" max="768" width="9.140625" style="68"/>
    <col min="769" max="769" width="7.85546875" style="68" customWidth="1"/>
    <col min="770" max="770" width="18.28515625" style="68" customWidth="1"/>
    <col min="771" max="771" width="34.5703125" style="68" customWidth="1"/>
    <col min="772" max="772" width="10.5703125" style="68" customWidth="1"/>
    <col min="773" max="773" width="15.7109375" style="68" customWidth="1"/>
    <col min="774" max="774" width="13.140625" style="68" customWidth="1"/>
    <col min="775" max="775" width="9.7109375" style="68" customWidth="1"/>
    <col min="776" max="776" width="12.5703125" style="68" customWidth="1"/>
    <col min="777" max="777" width="13.5703125" style="68" customWidth="1"/>
    <col min="778" max="778" width="10.28515625" style="68" customWidth="1"/>
    <col min="779" max="779" width="10.7109375" style="68" customWidth="1"/>
    <col min="780" max="780" width="12.42578125" style="68" customWidth="1"/>
    <col min="781" max="781" width="9.85546875" style="68" customWidth="1"/>
    <col min="782" max="782" width="10.85546875" style="68" customWidth="1"/>
    <col min="783" max="783" width="14.140625" style="68" customWidth="1"/>
    <col min="784" max="784" width="9.28515625" style="68" customWidth="1"/>
    <col min="785" max="785" width="16.5703125" style="68" customWidth="1"/>
    <col min="786" max="1024" width="9.140625" style="68"/>
    <col min="1025" max="1025" width="7.85546875" style="68" customWidth="1"/>
    <col min="1026" max="1026" width="18.28515625" style="68" customWidth="1"/>
    <col min="1027" max="1027" width="34.5703125" style="68" customWidth="1"/>
    <col min="1028" max="1028" width="10.5703125" style="68" customWidth="1"/>
    <col min="1029" max="1029" width="15.7109375" style="68" customWidth="1"/>
    <col min="1030" max="1030" width="13.140625" style="68" customWidth="1"/>
    <col min="1031" max="1031" width="9.7109375" style="68" customWidth="1"/>
    <col min="1032" max="1032" width="12.5703125" style="68" customWidth="1"/>
    <col min="1033" max="1033" width="13.5703125" style="68" customWidth="1"/>
    <col min="1034" max="1034" width="10.28515625" style="68" customWidth="1"/>
    <col min="1035" max="1035" width="10.7109375" style="68" customWidth="1"/>
    <col min="1036" max="1036" width="12.42578125" style="68" customWidth="1"/>
    <col min="1037" max="1037" width="9.85546875" style="68" customWidth="1"/>
    <col min="1038" max="1038" width="10.85546875" style="68" customWidth="1"/>
    <col min="1039" max="1039" width="14.140625" style="68" customWidth="1"/>
    <col min="1040" max="1040" width="9.28515625" style="68" customWidth="1"/>
    <col min="1041" max="1041" width="16.5703125" style="68" customWidth="1"/>
    <col min="1042" max="1280" width="9.140625" style="68"/>
    <col min="1281" max="1281" width="7.85546875" style="68" customWidth="1"/>
    <col min="1282" max="1282" width="18.28515625" style="68" customWidth="1"/>
    <col min="1283" max="1283" width="34.5703125" style="68" customWidth="1"/>
    <col min="1284" max="1284" width="10.5703125" style="68" customWidth="1"/>
    <col min="1285" max="1285" width="15.7109375" style="68" customWidth="1"/>
    <col min="1286" max="1286" width="13.140625" style="68" customWidth="1"/>
    <col min="1287" max="1287" width="9.7109375" style="68" customWidth="1"/>
    <col min="1288" max="1288" width="12.5703125" style="68" customWidth="1"/>
    <col min="1289" max="1289" width="13.5703125" style="68" customWidth="1"/>
    <col min="1290" max="1290" width="10.28515625" style="68" customWidth="1"/>
    <col min="1291" max="1291" width="10.7109375" style="68" customWidth="1"/>
    <col min="1292" max="1292" width="12.42578125" style="68" customWidth="1"/>
    <col min="1293" max="1293" width="9.85546875" style="68" customWidth="1"/>
    <col min="1294" max="1294" width="10.85546875" style="68" customWidth="1"/>
    <col min="1295" max="1295" width="14.140625" style="68" customWidth="1"/>
    <col min="1296" max="1296" width="9.28515625" style="68" customWidth="1"/>
    <col min="1297" max="1297" width="16.5703125" style="68" customWidth="1"/>
    <col min="1298" max="1536" width="9.140625" style="68"/>
    <col min="1537" max="1537" width="7.85546875" style="68" customWidth="1"/>
    <col min="1538" max="1538" width="18.28515625" style="68" customWidth="1"/>
    <col min="1539" max="1539" width="34.5703125" style="68" customWidth="1"/>
    <col min="1540" max="1540" width="10.5703125" style="68" customWidth="1"/>
    <col min="1541" max="1541" width="15.7109375" style="68" customWidth="1"/>
    <col min="1542" max="1542" width="13.140625" style="68" customWidth="1"/>
    <col min="1543" max="1543" width="9.7109375" style="68" customWidth="1"/>
    <col min="1544" max="1544" width="12.5703125" style="68" customWidth="1"/>
    <col min="1545" max="1545" width="13.5703125" style="68" customWidth="1"/>
    <col min="1546" max="1546" width="10.28515625" style="68" customWidth="1"/>
    <col min="1547" max="1547" width="10.7109375" style="68" customWidth="1"/>
    <col min="1548" max="1548" width="12.42578125" style="68" customWidth="1"/>
    <col min="1549" max="1549" width="9.85546875" style="68" customWidth="1"/>
    <col min="1550" max="1550" width="10.85546875" style="68" customWidth="1"/>
    <col min="1551" max="1551" width="14.140625" style="68" customWidth="1"/>
    <col min="1552" max="1552" width="9.28515625" style="68" customWidth="1"/>
    <col min="1553" max="1553" width="16.5703125" style="68" customWidth="1"/>
    <col min="1554" max="1792" width="9.140625" style="68"/>
    <col min="1793" max="1793" width="7.85546875" style="68" customWidth="1"/>
    <col min="1794" max="1794" width="18.28515625" style="68" customWidth="1"/>
    <col min="1795" max="1795" width="34.5703125" style="68" customWidth="1"/>
    <col min="1796" max="1796" width="10.5703125" style="68" customWidth="1"/>
    <col min="1797" max="1797" width="15.7109375" style="68" customWidth="1"/>
    <col min="1798" max="1798" width="13.140625" style="68" customWidth="1"/>
    <col min="1799" max="1799" width="9.7109375" style="68" customWidth="1"/>
    <col min="1800" max="1800" width="12.5703125" style="68" customWidth="1"/>
    <col min="1801" max="1801" width="13.5703125" style="68" customWidth="1"/>
    <col min="1802" max="1802" width="10.28515625" style="68" customWidth="1"/>
    <col min="1803" max="1803" width="10.7109375" style="68" customWidth="1"/>
    <col min="1804" max="1804" width="12.42578125" style="68" customWidth="1"/>
    <col min="1805" max="1805" width="9.85546875" style="68" customWidth="1"/>
    <col min="1806" max="1806" width="10.85546875" style="68" customWidth="1"/>
    <col min="1807" max="1807" width="14.140625" style="68" customWidth="1"/>
    <col min="1808" max="1808" width="9.28515625" style="68" customWidth="1"/>
    <col min="1809" max="1809" width="16.5703125" style="68" customWidth="1"/>
    <col min="1810" max="2048" width="9.140625" style="68"/>
    <col min="2049" max="2049" width="7.85546875" style="68" customWidth="1"/>
    <col min="2050" max="2050" width="18.28515625" style="68" customWidth="1"/>
    <col min="2051" max="2051" width="34.5703125" style="68" customWidth="1"/>
    <col min="2052" max="2052" width="10.5703125" style="68" customWidth="1"/>
    <col min="2053" max="2053" width="15.7109375" style="68" customWidth="1"/>
    <col min="2054" max="2054" width="13.140625" style="68" customWidth="1"/>
    <col min="2055" max="2055" width="9.7109375" style="68" customWidth="1"/>
    <col min="2056" max="2056" width="12.5703125" style="68" customWidth="1"/>
    <col min="2057" max="2057" width="13.5703125" style="68" customWidth="1"/>
    <col min="2058" max="2058" width="10.28515625" style="68" customWidth="1"/>
    <col min="2059" max="2059" width="10.7109375" style="68" customWidth="1"/>
    <col min="2060" max="2060" width="12.42578125" style="68" customWidth="1"/>
    <col min="2061" max="2061" width="9.85546875" style="68" customWidth="1"/>
    <col min="2062" max="2062" width="10.85546875" style="68" customWidth="1"/>
    <col min="2063" max="2063" width="14.140625" style="68" customWidth="1"/>
    <col min="2064" max="2064" width="9.28515625" style="68" customWidth="1"/>
    <col min="2065" max="2065" width="16.5703125" style="68" customWidth="1"/>
    <col min="2066" max="2304" width="9.140625" style="68"/>
    <col min="2305" max="2305" width="7.85546875" style="68" customWidth="1"/>
    <col min="2306" max="2306" width="18.28515625" style="68" customWidth="1"/>
    <col min="2307" max="2307" width="34.5703125" style="68" customWidth="1"/>
    <col min="2308" max="2308" width="10.5703125" style="68" customWidth="1"/>
    <col min="2309" max="2309" width="15.7109375" style="68" customWidth="1"/>
    <col min="2310" max="2310" width="13.140625" style="68" customWidth="1"/>
    <col min="2311" max="2311" width="9.7109375" style="68" customWidth="1"/>
    <col min="2312" max="2312" width="12.5703125" style="68" customWidth="1"/>
    <col min="2313" max="2313" width="13.5703125" style="68" customWidth="1"/>
    <col min="2314" max="2314" width="10.28515625" style="68" customWidth="1"/>
    <col min="2315" max="2315" width="10.7109375" style="68" customWidth="1"/>
    <col min="2316" max="2316" width="12.42578125" style="68" customWidth="1"/>
    <col min="2317" max="2317" width="9.85546875" style="68" customWidth="1"/>
    <col min="2318" max="2318" width="10.85546875" style="68" customWidth="1"/>
    <col min="2319" max="2319" width="14.140625" style="68" customWidth="1"/>
    <col min="2320" max="2320" width="9.28515625" style="68" customWidth="1"/>
    <col min="2321" max="2321" width="16.5703125" style="68" customWidth="1"/>
    <col min="2322" max="2560" width="9.140625" style="68"/>
    <col min="2561" max="2561" width="7.85546875" style="68" customWidth="1"/>
    <col min="2562" max="2562" width="18.28515625" style="68" customWidth="1"/>
    <col min="2563" max="2563" width="34.5703125" style="68" customWidth="1"/>
    <col min="2564" max="2564" width="10.5703125" style="68" customWidth="1"/>
    <col min="2565" max="2565" width="15.7109375" style="68" customWidth="1"/>
    <col min="2566" max="2566" width="13.140625" style="68" customWidth="1"/>
    <col min="2567" max="2567" width="9.7109375" style="68" customWidth="1"/>
    <col min="2568" max="2568" width="12.5703125" style="68" customWidth="1"/>
    <col min="2569" max="2569" width="13.5703125" style="68" customWidth="1"/>
    <col min="2570" max="2570" width="10.28515625" style="68" customWidth="1"/>
    <col min="2571" max="2571" width="10.7109375" style="68" customWidth="1"/>
    <col min="2572" max="2572" width="12.42578125" style="68" customWidth="1"/>
    <col min="2573" max="2573" width="9.85546875" style="68" customWidth="1"/>
    <col min="2574" max="2574" width="10.85546875" style="68" customWidth="1"/>
    <col min="2575" max="2575" width="14.140625" style="68" customWidth="1"/>
    <col min="2576" max="2576" width="9.28515625" style="68" customWidth="1"/>
    <col min="2577" max="2577" width="16.5703125" style="68" customWidth="1"/>
    <col min="2578" max="2816" width="9.140625" style="68"/>
    <col min="2817" max="2817" width="7.85546875" style="68" customWidth="1"/>
    <col min="2818" max="2818" width="18.28515625" style="68" customWidth="1"/>
    <col min="2819" max="2819" width="34.5703125" style="68" customWidth="1"/>
    <col min="2820" max="2820" width="10.5703125" style="68" customWidth="1"/>
    <col min="2821" max="2821" width="15.7109375" style="68" customWidth="1"/>
    <col min="2822" max="2822" width="13.140625" style="68" customWidth="1"/>
    <col min="2823" max="2823" width="9.7109375" style="68" customWidth="1"/>
    <col min="2824" max="2824" width="12.5703125" style="68" customWidth="1"/>
    <col min="2825" max="2825" width="13.5703125" style="68" customWidth="1"/>
    <col min="2826" max="2826" width="10.28515625" style="68" customWidth="1"/>
    <col min="2827" max="2827" width="10.7109375" style="68" customWidth="1"/>
    <col min="2828" max="2828" width="12.42578125" style="68" customWidth="1"/>
    <col min="2829" max="2829" width="9.85546875" style="68" customWidth="1"/>
    <col min="2830" max="2830" width="10.85546875" style="68" customWidth="1"/>
    <col min="2831" max="2831" width="14.140625" style="68" customWidth="1"/>
    <col min="2832" max="2832" width="9.28515625" style="68" customWidth="1"/>
    <col min="2833" max="2833" width="16.5703125" style="68" customWidth="1"/>
    <col min="2834" max="3072" width="9.140625" style="68"/>
    <col min="3073" max="3073" width="7.85546875" style="68" customWidth="1"/>
    <col min="3074" max="3074" width="18.28515625" style="68" customWidth="1"/>
    <col min="3075" max="3075" width="34.5703125" style="68" customWidth="1"/>
    <col min="3076" max="3076" width="10.5703125" style="68" customWidth="1"/>
    <col min="3077" max="3077" width="15.7109375" style="68" customWidth="1"/>
    <col min="3078" max="3078" width="13.140625" style="68" customWidth="1"/>
    <col min="3079" max="3079" width="9.7109375" style="68" customWidth="1"/>
    <col min="3080" max="3080" width="12.5703125" style="68" customWidth="1"/>
    <col min="3081" max="3081" width="13.5703125" style="68" customWidth="1"/>
    <col min="3082" max="3082" width="10.28515625" style="68" customWidth="1"/>
    <col min="3083" max="3083" width="10.7109375" style="68" customWidth="1"/>
    <col min="3084" max="3084" width="12.42578125" style="68" customWidth="1"/>
    <col min="3085" max="3085" width="9.85546875" style="68" customWidth="1"/>
    <col min="3086" max="3086" width="10.85546875" style="68" customWidth="1"/>
    <col min="3087" max="3087" width="14.140625" style="68" customWidth="1"/>
    <col min="3088" max="3088" width="9.28515625" style="68" customWidth="1"/>
    <col min="3089" max="3089" width="16.5703125" style="68" customWidth="1"/>
    <col min="3090" max="3328" width="9.140625" style="68"/>
    <col min="3329" max="3329" width="7.85546875" style="68" customWidth="1"/>
    <col min="3330" max="3330" width="18.28515625" style="68" customWidth="1"/>
    <col min="3331" max="3331" width="34.5703125" style="68" customWidth="1"/>
    <col min="3332" max="3332" width="10.5703125" style="68" customWidth="1"/>
    <col min="3333" max="3333" width="15.7109375" style="68" customWidth="1"/>
    <col min="3334" max="3334" width="13.140625" style="68" customWidth="1"/>
    <col min="3335" max="3335" width="9.7109375" style="68" customWidth="1"/>
    <col min="3336" max="3336" width="12.5703125" style="68" customWidth="1"/>
    <col min="3337" max="3337" width="13.5703125" style="68" customWidth="1"/>
    <col min="3338" max="3338" width="10.28515625" style="68" customWidth="1"/>
    <col min="3339" max="3339" width="10.7109375" style="68" customWidth="1"/>
    <col min="3340" max="3340" width="12.42578125" style="68" customWidth="1"/>
    <col min="3341" max="3341" width="9.85546875" style="68" customWidth="1"/>
    <col min="3342" max="3342" width="10.85546875" style="68" customWidth="1"/>
    <col min="3343" max="3343" width="14.140625" style="68" customWidth="1"/>
    <col min="3344" max="3344" width="9.28515625" style="68" customWidth="1"/>
    <col min="3345" max="3345" width="16.5703125" style="68" customWidth="1"/>
    <col min="3346" max="3584" width="9.140625" style="68"/>
    <col min="3585" max="3585" width="7.85546875" style="68" customWidth="1"/>
    <col min="3586" max="3586" width="18.28515625" style="68" customWidth="1"/>
    <col min="3587" max="3587" width="34.5703125" style="68" customWidth="1"/>
    <col min="3588" max="3588" width="10.5703125" style="68" customWidth="1"/>
    <col min="3589" max="3589" width="15.7109375" style="68" customWidth="1"/>
    <col min="3590" max="3590" width="13.140625" style="68" customWidth="1"/>
    <col min="3591" max="3591" width="9.7109375" style="68" customWidth="1"/>
    <col min="3592" max="3592" width="12.5703125" style="68" customWidth="1"/>
    <col min="3593" max="3593" width="13.5703125" style="68" customWidth="1"/>
    <col min="3594" max="3594" width="10.28515625" style="68" customWidth="1"/>
    <col min="3595" max="3595" width="10.7109375" style="68" customWidth="1"/>
    <col min="3596" max="3596" width="12.42578125" style="68" customWidth="1"/>
    <col min="3597" max="3597" width="9.85546875" style="68" customWidth="1"/>
    <col min="3598" max="3598" width="10.85546875" style="68" customWidth="1"/>
    <col min="3599" max="3599" width="14.140625" style="68" customWidth="1"/>
    <col min="3600" max="3600" width="9.28515625" style="68" customWidth="1"/>
    <col min="3601" max="3601" width="16.5703125" style="68" customWidth="1"/>
    <col min="3602" max="3840" width="9.140625" style="68"/>
    <col min="3841" max="3841" width="7.85546875" style="68" customWidth="1"/>
    <col min="3842" max="3842" width="18.28515625" style="68" customWidth="1"/>
    <col min="3843" max="3843" width="34.5703125" style="68" customWidth="1"/>
    <col min="3844" max="3844" width="10.5703125" style="68" customWidth="1"/>
    <col min="3845" max="3845" width="15.7109375" style="68" customWidth="1"/>
    <col min="3846" max="3846" width="13.140625" style="68" customWidth="1"/>
    <col min="3847" max="3847" width="9.7109375" style="68" customWidth="1"/>
    <col min="3848" max="3848" width="12.5703125" style="68" customWidth="1"/>
    <col min="3849" max="3849" width="13.5703125" style="68" customWidth="1"/>
    <col min="3850" max="3850" width="10.28515625" style="68" customWidth="1"/>
    <col min="3851" max="3851" width="10.7109375" style="68" customWidth="1"/>
    <col min="3852" max="3852" width="12.42578125" style="68" customWidth="1"/>
    <col min="3853" max="3853" width="9.85546875" style="68" customWidth="1"/>
    <col min="3854" max="3854" width="10.85546875" style="68" customWidth="1"/>
    <col min="3855" max="3855" width="14.140625" style="68" customWidth="1"/>
    <col min="3856" max="3856" width="9.28515625" style="68" customWidth="1"/>
    <col min="3857" max="3857" width="16.5703125" style="68" customWidth="1"/>
    <col min="3858" max="4096" width="9.140625" style="68"/>
    <col min="4097" max="4097" width="7.85546875" style="68" customWidth="1"/>
    <col min="4098" max="4098" width="18.28515625" style="68" customWidth="1"/>
    <col min="4099" max="4099" width="34.5703125" style="68" customWidth="1"/>
    <col min="4100" max="4100" width="10.5703125" style="68" customWidth="1"/>
    <col min="4101" max="4101" width="15.7109375" style="68" customWidth="1"/>
    <col min="4102" max="4102" width="13.140625" style="68" customWidth="1"/>
    <col min="4103" max="4103" width="9.7109375" style="68" customWidth="1"/>
    <col min="4104" max="4104" width="12.5703125" style="68" customWidth="1"/>
    <col min="4105" max="4105" width="13.5703125" style="68" customWidth="1"/>
    <col min="4106" max="4106" width="10.28515625" style="68" customWidth="1"/>
    <col min="4107" max="4107" width="10.7109375" style="68" customWidth="1"/>
    <col min="4108" max="4108" width="12.42578125" style="68" customWidth="1"/>
    <col min="4109" max="4109" width="9.85546875" style="68" customWidth="1"/>
    <col min="4110" max="4110" width="10.85546875" style="68" customWidth="1"/>
    <col min="4111" max="4111" width="14.140625" style="68" customWidth="1"/>
    <col min="4112" max="4112" width="9.28515625" style="68" customWidth="1"/>
    <col min="4113" max="4113" width="16.5703125" style="68" customWidth="1"/>
    <col min="4114" max="4352" width="9.140625" style="68"/>
    <col min="4353" max="4353" width="7.85546875" style="68" customWidth="1"/>
    <col min="4354" max="4354" width="18.28515625" style="68" customWidth="1"/>
    <col min="4355" max="4355" width="34.5703125" style="68" customWidth="1"/>
    <col min="4356" max="4356" width="10.5703125" style="68" customWidth="1"/>
    <col min="4357" max="4357" width="15.7109375" style="68" customWidth="1"/>
    <col min="4358" max="4358" width="13.140625" style="68" customWidth="1"/>
    <col min="4359" max="4359" width="9.7109375" style="68" customWidth="1"/>
    <col min="4360" max="4360" width="12.5703125" style="68" customWidth="1"/>
    <col min="4361" max="4361" width="13.5703125" style="68" customWidth="1"/>
    <col min="4362" max="4362" width="10.28515625" style="68" customWidth="1"/>
    <col min="4363" max="4363" width="10.7109375" style="68" customWidth="1"/>
    <col min="4364" max="4364" width="12.42578125" style="68" customWidth="1"/>
    <col min="4365" max="4365" width="9.85546875" style="68" customWidth="1"/>
    <col min="4366" max="4366" width="10.85546875" style="68" customWidth="1"/>
    <col min="4367" max="4367" width="14.140625" style="68" customWidth="1"/>
    <col min="4368" max="4368" width="9.28515625" style="68" customWidth="1"/>
    <col min="4369" max="4369" width="16.5703125" style="68" customWidth="1"/>
    <col min="4370" max="4608" width="9.140625" style="68"/>
    <col min="4609" max="4609" width="7.85546875" style="68" customWidth="1"/>
    <col min="4610" max="4610" width="18.28515625" style="68" customWidth="1"/>
    <col min="4611" max="4611" width="34.5703125" style="68" customWidth="1"/>
    <col min="4612" max="4612" width="10.5703125" style="68" customWidth="1"/>
    <col min="4613" max="4613" width="15.7109375" style="68" customWidth="1"/>
    <col min="4614" max="4614" width="13.140625" style="68" customWidth="1"/>
    <col min="4615" max="4615" width="9.7109375" style="68" customWidth="1"/>
    <col min="4616" max="4616" width="12.5703125" style="68" customWidth="1"/>
    <col min="4617" max="4617" width="13.5703125" style="68" customWidth="1"/>
    <col min="4618" max="4618" width="10.28515625" style="68" customWidth="1"/>
    <col min="4619" max="4619" width="10.7109375" style="68" customWidth="1"/>
    <col min="4620" max="4620" width="12.42578125" style="68" customWidth="1"/>
    <col min="4621" max="4621" width="9.85546875" style="68" customWidth="1"/>
    <col min="4622" max="4622" width="10.85546875" style="68" customWidth="1"/>
    <col min="4623" max="4623" width="14.140625" style="68" customWidth="1"/>
    <col min="4624" max="4624" width="9.28515625" style="68" customWidth="1"/>
    <col min="4625" max="4625" width="16.5703125" style="68" customWidth="1"/>
    <col min="4626" max="4864" width="9.140625" style="68"/>
    <col min="4865" max="4865" width="7.85546875" style="68" customWidth="1"/>
    <col min="4866" max="4866" width="18.28515625" style="68" customWidth="1"/>
    <col min="4867" max="4867" width="34.5703125" style="68" customWidth="1"/>
    <col min="4868" max="4868" width="10.5703125" style="68" customWidth="1"/>
    <col min="4869" max="4869" width="15.7109375" style="68" customWidth="1"/>
    <col min="4870" max="4870" width="13.140625" style="68" customWidth="1"/>
    <col min="4871" max="4871" width="9.7109375" style="68" customWidth="1"/>
    <col min="4872" max="4872" width="12.5703125" style="68" customWidth="1"/>
    <col min="4873" max="4873" width="13.5703125" style="68" customWidth="1"/>
    <col min="4874" max="4874" width="10.28515625" style="68" customWidth="1"/>
    <col min="4875" max="4875" width="10.7109375" style="68" customWidth="1"/>
    <col min="4876" max="4876" width="12.42578125" style="68" customWidth="1"/>
    <col min="4877" max="4877" width="9.85546875" style="68" customWidth="1"/>
    <col min="4878" max="4878" width="10.85546875" style="68" customWidth="1"/>
    <col min="4879" max="4879" width="14.140625" style="68" customWidth="1"/>
    <col min="4880" max="4880" width="9.28515625" style="68" customWidth="1"/>
    <col min="4881" max="4881" width="16.5703125" style="68" customWidth="1"/>
    <col min="4882" max="5120" width="9.140625" style="68"/>
    <col min="5121" max="5121" width="7.85546875" style="68" customWidth="1"/>
    <col min="5122" max="5122" width="18.28515625" style="68" customWidth="1"/>
    <col min="5123" max="5123" width="34.5703125" style="68" customWidth="1"/>
    <col min="5124" max="5124" width="10.5703125" style="68" customWidth="1"/>
    <col min="5125" max="5125" width="15.7109375" style="68" customWidth="1"/>
    <col min="5126" max="5126" width="13.140625" style="68" customWidth="1"/>
    <col min="5127" max="5127" width="9.7109375" style="68" customWidth="1"/>
    <col min="5128" max="5128" width="12.5703125" style="68" customWidth="1"/>
    <col min="5129" max="5129" width="13.5703125" style="68" customWidth="1"/>
    <col min="5130" max="5130" width="10.28515625" style="68" customWidth="1"/>
    <col min="5131" max="5131" width="10.7109375" style="68" customWidth="1"/>
    <col min="5132" max="5132" width="12.42578125" style="68" customWidth="1"/>
    <col min="5133" max="5133" width="9.85546875" style="68" customWidth="1"/>
    <col min="5134" max="5134" width="10.85546875" style="68" customWidth="1"/>
    <col min="5135" max="5135" width="14.140625" style="68" customWidth="1"/>
    <col min="5136" max="5136" width="9.28515625" style="68" customWidth="1"/>
    <col min="5137" max="5137" width="16.5703125" style="68" customWidth="1"/>
    <col min="5138" max="5376" width="9.140625" style="68"/>
    <col min="5377" max="5377" width="7.85546875" style="68" customWidth="1"/>
    <col min="5378" max="5378" width="18.28515625" style="68" customWidth="1"/>
    <col min="5379" max="5379" width="34.5703125" style="68" customWidth="1"/>
    <col min="5380" max="5380" width="10.5703125" style="68" customWidth="1"/>
    <col min="5381" max="5381" width="15.7109375" style="68" customWidth="1"/>
    <col min="5382" max="5382" width="13.140625" style="68" customWidth="1"/>
    <col min="5383" max="5383" width="9.7109375" style="68" customWidth="1"/>
    <col min="5384" max="5384" width="12.5703125" style="68" customWidth="1"/>
    <col min="5385" max="5385" width="13.5703125" style="68" customWidth="1"/>
    <col min="5386" max="5386" width="10.28515625" style="68" customWidth="1"/>
    <col min="5387" max="5387" width="10.7109375" style="68" customWidth="1"/>
    <col min="5388" max="5388" width="12.42578125" style="68" customWidth="1"/>
    <col min="5389" max="5389" width="9.85546875" style="68" customWidth="1"/>
    <col min="5390" max="5390" width="10.85546875" style="68" customWidth="1"/>
    <col min="5391" max="5391" width="14.140625" style="68" customWidth="1"/>
    <col min="5392" max="5392" width="9.28515625" style="68" customWidth="1"/>
    <col min="5393" max="5393" width="16.5703125" style="68" customWidth="1"/>
    <col min="5394" max="5632" width="9.140625" style="68"/>
    <col min="5633" max="5633" width="7.85546875" style="68" customWidth="1"/>
    <col min="5634" max="5634" width="18.28515625" style="68" customWidth="1"/>
    <col min="5635" max="5635" width="34.5703125" style="68" customWidth="1"/>
    <col min="5636" max="5636" width="10.5703125" style="68" customWidth="1"/>
    <col min="5637" max="5637" width="15.7109375" style="68" customWidth="1"/>
    <col min="5638" max="5638" width="13.140625" style="68" customWidth="1"/>
    <col min="5639" max="5639" width="9.7109375" style="68" customWidth="1"/>
    <col min="5640" max="5640" width="12.5703125" style="68" customWidth="1"/>
    <col min="5641" max="5641" width="13.5703125" style="68" customWidth="1"/>
    <col min="5642" max="5642" width="10.28515625" style="68" customWidth="1"/>
    <col min="5643" max="5643" width="10.7109375" style="68" customWidth="1"/>
    <col min="5644" max="5644" width="12.42578125" style="68" customWidth="1"/>
    <col min="5645" max="5645" width="9.85546875" style="68" customWidth="1"/>
    <col min="5646" max="5646" width="10.85546875" style="68" customWidth="1"/>
    <col min="5647" max="5647" width="14.140625" style="68" customWidth="1"/>
    <col min="5648" max="5648" width="9.28515625" style="68" customWidth="1"/>
    <col min="5649" max="5649" width="16.5703125" style="68" customWidth="1"/>
    <col min="5650" max="5888" width="9.140625" style="68"/>
    <col min="5889" max="5889" width="7.85546875" style="68" customWidth="1"/>
    <col min="5890" max="5890" width="18.28515625" style="68" customWidth="1"/>
    <col min="5891" max="5891" width="34.5703125" style="68" customWidth="1"/>
    <col min="5892" max="5892" width="10.5703125" style="68" customWidth="1"/>
    <col min="5893" max="5893" width="15.7109375" style="68" customWidth="1"/>
    <col min="5894" max="5894" width="13.140625" style="68" customWidth="1"/>
    <col min="5895" max="5895" width="9.7109375" style="68" customWidth="1"/>
    <col min="5896" max="5896" width="12.5703125" style="68" customWidth="1"/>
    <col min="5897" max="5897" width="13.5703125" style="68" customWidth="1"/>
    <col min="5898" max="5898" width="10.28515625" style="68" customWidth="1"/>
    <col min="5899" max="5899" width="10.7109375" style="68" customWidth="1"/>
    <col min="5900" max="5900" width="12.42578125" style="68" customWidth="1"/>
    <col min="5901" max="5901" width="9.85546875" style="68" customWidth="1"/>
    <col min="5902" max="5902" width="10.85546875" style="68" customWidth="1"/>
    <col min="5903" max="5903" width="14.140625" style="68" customWidth="1"/>
    <col min="5904" max="5904" width="9.28515625" style="68" customWidth="1"/>
    <col min="5905" max="5905" width="16.5703125" style="68" customWidth="1"/>
    <col min="5906" max="6144" width="9.140625" style="68"/>
    <col min="6145" max="6145" width="7.85546875" style="68" customWidth="1"/>
    <col min="6146" max="6146" width="18.28515625" style="68" customWidth="1"/>
    <col min="6147" max="6147" width="34.5703125" style="68" customWidth="1"/>
    <col min="6148" max="6148" width="10.5703125" style="68" customWidth="1"/>
    <col min="6149" max="6149" width="15.7109375" style="68" customWidth="1"/>
    <col min="6150" max="6150" width="13.140625" style="68" customWidth="1"/>
    <col min="6151" max="6151" width="9.7109375" style="68" customWidth="1"/>
    <col min="6152" max="6152" width="12.5703125" style="68" customWidth="1"/>
    <col min="6153" max="6153" width="13.5703125" style="68" customWidth="1"/>
    <col min="6154" max="6154" width="10.28515625" style="68" customWidth="1"/>
    <col min="6155" max="6155" width="10.7109375" style="68" customWidth="1"/>
    <col min="6156" max="6156" width="12.42578125" style="68" customWidth="1"/>
    <col min="6157" max="6157" width="9.85546875" style="68" customWidth="1"/>
    <col min="6158" max="6158" width="10.85546875" style="68" customWidth="1"/>
    <col min="6159" max="6159" width="14.140625" style="68" customWidth="1"/>
    <col min="6160" max="6160" width="9.28515625" style="68" customWidth="1"/>
    <col min="6161" max="6161" width="16.5703125" style="68" customWidth="1"/>
    <col min="6162" max="6400" width="9.140625" style="68"/>
    <col min="6401" max="6401" width="7.85546875" style="68" customWidth="1"/>
    <col min="6402" max="6402" width="18.28515625" style="68" customWidth="1"/>
    <col min="6403" max="6403" width="34.5703125" style="68" customWidth="1"/>
    <col min="6404" max="6404" width="10.5703125" style="68" customWidth="1"/>
    <col min="6405" max="6405" width="15.7109375" style="68" customWidth="1"/>
    <col min="6406" max="6406" width="13.140625" style="68" customWidth="1"/>
    <col min="6407" max="6407" width="9.7109375" style="68" customWidth="1"/>
    <col min="6408" max="6408" width="12.5703125" style="68" customWidth="1"/>
    <col min="6409" max="6409" width="13.5703125" style="68" customWidth="1"/>
    <col min="6410" max="6410" width="10.28515625" style="68" customWidth="1"/>
    <col min="6411" max="6411" width="10.7109375" style="68" customWidth="1"/>
    <col min="6412" max="6412" width="12.42578125" style="68" customWidth="1"/>
    <col min="6413" max="6413" width="9.85546875" style="68" customWidth="1"/>
    <col min="6414" max="6414" width="10.85546875" style="68" customWidth="1"/>
    <col min="6415" max="6415" width="14.140625" style="68" customWidth="1"/>
    <col min="6416" max="6416" width="9.28515625" style="68" customWidth="1"/>
    <col min="6417" max="6417" width="16.5703125" style="68" customWidth="1"/>
    <col min="6418" max="6656" width="9.140625" style="68"/>
    <col min="6657" max="6657" width="7.85546875" style="68" customWidth="1"/>
    <col min="6658" max="6658" width="18.28515625" style="68" customWidth="1"/>
    <col min="6659" max="6659" width="34.5703125" style="68" customWidth="1"/>
    <col min="6660" max="6660" width="10.5703125" style="68" customWidth="1"/>
    <col min="6661" max="6661" width="15.7109375" style="68" customWidth="1"/>
    <col min="6662" max="6662" width="13.140625" style="68" customWidth="1"/>
    <col min="6663" max="6663" width="9.7109375" style="68" customWidth="1"/>
    <col min="6664" max="6664" width="12.5703125" style="68" customWidth="1"/>
    <col min="6665" max="6665" width="13.5703125" style="68" customWidth="1"/>
    <col min="6666" max="6666" width="10.28515625" style="68" customWidth="1"/>
    <col min="6667" max="6667" width="10.7109375" style="68" customWidth="1"/>
    <col min="6668" max="6668" width="12.42578125" style="68" customWidth="1"/>
    <col min="6669" max="6669" width="9.85546875" style="68" customWidth="1"/>
    <col min="6670" max="6670" width="10.85546875" style="68" customWidth="1"/>
    <col min="6671" max="6671" width="14.140625" style="68" customWidth="1"/>
    <col min="6672" max="6672" width="9.28515625" style="68" customWidth="1"/>
    <col min="6673" max="6673" width="16.5703125" style="68" customWidth="1"/>
    <col min="6674" max="6912" width="9.140625" style="68"/>
    <col min="6913" max="6913" width="7.85546875" style="68" customWidth="1"/>
    <col min="6914" max="6914" width="18.28515625" style="68" customWidth="1"/>
    <col min="6915" max="6915" width="34.5703125" style="68" customWidth="1"/>
    <col min="6916" max="6916" width="10.5703125" style="68" customWidth="1"/>
    <col min="6917" max="6917" width="15.7109375" style="68" customWidth="1"/>
    <col min="6918" max="6918" width="13.140625" style="68" customWidth="1"/>
    <col min="6919" max="6919" width="9.7109375" style="68" customWidth="1"/>
    <col min="6920" max="6920" width="12.5703125" style="68" customWidth="1"/>
    <col min="6921" max="6921" width="13.5703125" style="68" customWidth="1"/>
    <col min="6922" max="6922" width="10.28515625" style="68" customWidth="1"/>
    <col min="6923" max="6923" width="10.7109375" style="68" customWidth="1"/>
    <col min="6924" max="6924" width="12.42578125" style="68" customWidth="1"/>
    <col min="6925" max="6925" width="9.85546875" style="68" customWidth="1"/>
    <col min="6926" max="6926" width="10.85546875" style="68" customWidth="1"/>
    <col min="6927" max="6927" width="14.140625" style="68" customWidth="1"/>
    <col min="6928" max="6928" width="9.28515625" style="68" customWidth="1"/>
    <col min="6929" max="6929" width="16.5703125" style="68" customWidth="1"/>
    <col min="6930" max="7168" width="9.140625" style="68"/>
    <col min="7169" max="7169" width="7.85546875" style="68" customWidth="1"/>
    <col min="7170" max="7170" width="18.28515625" style="68" customWidth="1"/>
    <col min="7171" max="7171" width="34.5703125" style="68" customWidth="1"/>
    <col min="7172" max="7172" width="10.5703125" style="68" customWidth="1"/>
    <col min="7173" max="7173" width="15.7109375" style="68" customWidth="1"/>
    <col min="7174" max="7174" width="13.140625" style="68" customWidth="1"/>
    <col min="7175" max="7175" width="9.7109375" style="68" customWidth="1"/>
    <col min="7176" max="7176" width="12.5703125" style="68" customWidth="1"/>
    <col min="7177" max="7177" width="13.5703125" style="68" customWidth="1"/>
    <col min="7178" max="7178" width="10.28515625" style="68" customWidth="1"/>
    <col min="7179" max="7179" width="10.7109375" style="68" customWidth="1"/>
    <col min="7180" max="7180" width="12.42578125" style="68" customWidth="1"/>
    <col min="7181" max="7181" width="9.85546875" style="68" customWidth="1"/>
    <col min="7182" max="7182" width="10.85546875" style="68" customWidth="1"/>
    <col min="7183" max="7183" width="14.140625" style="68" customWidth="1"/>
    <col min="7184" max="7184" width="9.28515625" style="68" customWidth="1"/>
    <col min="7185" max="7185" width="16.5703125" style="68" customWidth="1"/>
    <col min="7186" max="7424" width="9.140625" style="68"/>
    <col min="7425" max="7425" width="7.85546875" style="68" customWidth="1"/>
    <col min="7426" max="7426" width="18.28515625" style="68" customWidth="1"/>
    <col min="7427" max="7427" width="34.5703125" style="68" customWidth="1"/>
    <col min="7428" max="7428" width="10.5703125" style="68" customWidth="1"/>
    <col min="7429" max="7429" width="15.7109375" style="68" customWidth="1"/>
    <col min="7430" max="7430" width="13.140625" style="68" customWidth="1"/>
    <col min="7431" max="7431" width="9.7109375" style="68" customWidth="1"/>
    <col min="7432" max="7432" width="12.5703125" style="68" customWidth="1"/>
    <col min="7433" max="7433" width="13.5703125" style="68" customWidth="1"/>
    <col min="7434" max="7434" width="10.28515625" style="68" customWidth="1"/>
    <col min="7435" max="7435" width="10.7109375" style="68" customWidth="1"/>
    <col min="7436" max="7436" width="12.42578125" style="68" customWidth="1"/>
    <col min="7437" max="7437" width="9.85546875" style="68" customWidth="1"/>
    <col min="7438" max="7438" width="10.85546875" style="68" customWidth="1"/>
    <col min="7439" max="7439" width="14.140625" style="68" customWidth="1"/>
    <col min="7440" max="7440" width="9.28515625" style="68" customWidth="1"/>
    <col min="7441" max="7441" width="16.5703125" style="68" customWidth="1"/>
    <col min="7442" max="7680" width="9.140625" style="68"/>
    <col min="7681" max="7681" width="7.85546875" style="68" customWidth="1"/>
    <col min="7682" max="7682" width="18.28515625" style="68" customWidth="1"/>
    <col min="7683" max="7683" width="34.5703125" style="68" customWidth="1"/>
    <col min="7684" max="7684" width="10.5703125" style="68" customWidth="1"/>
    <col min="7685" max="7685" width="15.7109375" style="68" customWidth="1"/>
    <col min="7686" max="7686" width="13.140625" style="68" customWidth="1"/>
    <col min="7687" max="7687" width="9.7109375" style="68" customWidth="1"/>
    <col min="7688" max="7688" width="12.5703125" style="68" customWidth="1"/>
    <col min="7689" max="7689" width="13.5703125" style="68" customWidth="1"/>
    <col min="7690" max="7690" width="10.28515625" style="68" customWidth="1"/>
    <col min="7691" max="7691" width="10.7109375" style="68" customWidth="1"/>
    <col min="7692" max="7692" width="12.42578125" style="68" customWidth="1"/>
    <col min="7693" max="7693" width="9.85546875" style="68" customWidth="1"/>
    <col min="7694" max="7694" width="10.85546875" style="68" customWidth="1"/>
    <col min="7695" max="7695" width="14.140625" style="68" customWidth="1"/>
    <col min="7696" max="7696" width="9.28515625" style="68" customWidth="1"/>
    <col min="7697" max="7697" width="16.5703125" style="68" customWidth="1"/>
    <col min="7698" max="7936" width="9.140625" style="68"/>
    <col min="7937" max="7937" width="7.85546875" style="68" customWidth="1"/>
    <col min="7938" max="7938" width="18.28515625" style="68" customWidth="1"/>
    <col min="7939" max="7939" width="34.5703125" style="68" customWidth="1"/>
    <col min="7940" max="7940" width="10.5703125" style="68" customWidth="1"/>
    <col min="7941" max="7941" width="15.7109375" style="68" customWidth="1"/>
    <col min="7942" max="7942" width="13.140625" style="68" customWidth="1"/>
    <col min="7943" max="7943" width="9.7109375" style="68" customWidth="1"/>
    <col min="7944" max="7944" width="12.5703125" style="68" customWidth="1"/>
    <col min="7945" max="7945" width="13.5703125" style="68" customWidth="1"/>
    <col min="7946" max="7946" width="10.28515625" style="68" customWidth="1"/>
    <col min="7947" max="7947" width="10.7109375" style="68" customWidth="1"/>
    <col min="7948" max="7948" width="12.42578125" style="68" customWidth="1"/>
    <col min="7949" max="7949" width="9.85546875" style="68" customWidth="1"/>
    <col min="7950" max="7950" width="10.85546875" style="68" customWidth="1"/>
    <col min="7951" max="7951" width="14.140625" style="68" customWidth="1"/>
    <col min="7952" max="7952" width="9.28515625" style="68" customWidth="1"/>
    <col min="7953" max="7953" width="16.5703125" style="68" customWidth="1"/>
    <col min="7954" max="8192" width="9.140625" style="68"/>
    <col min="8193" max="8193" width="7.85546875" style="68" customWidth="1"/>
    <col min="8194" max="8194" width="18.28515625" style="68" customWidth="1"/>
    <col min="8195" max="8195" width="34.5703125" style="68" customWidth="1"/>
    <col min="8196" max="8196" width="10.5703125" style="68" customWidth="1"/>
    <col min="8197" max="8197" width="15.7109375" style="68" customWidth="1"/>
    <col min="8198" max="8198" width="13.140625" style="68" customWidth="1"/>
    <col min="8199" max="8199" width="9.7109375" style="68" customWidth="1"/>
    <col min="8200" max="8200" width="12.5703125" style="68" customWidth="1"/>
    <col min="8201" max="8201" width="13.5703125" style="68" customWidth="1"/>
    <col min="8202" max="8202" width="10.28515625" style="68" customWidth="1"/>
    <col min="8203" max="8203" width="10.7109375" style="68" customWidth="1"/>
    <col min="8204" max="8204" width="12.42578125" style="68" customWidth="1"/>
    <col min="8205" max="8205" width="9.85546875" style="68" customWidth="1"/>
    <col min="8206" max="8206" width="10.85546875" style="68" customWidth="1"/>
    <col min="8207" max="8207" width="14.140625" style="68" customWidth="1"/>
    <col min="8208" max="8208" width="9.28515625" style="68" customWidth="1"/>
    <col min="8209" max="8209" width="16.5703125" style="68" customWidth="1"/>
    <col min="8210" max="8448" width="9.140625" style="68"/>
    <col min="8449" max="8449" width="7.85546875" style="68" customWidth="1"/>
    <col min="8450" max="8450" width="18.28515625" style="68" customWidth="1"/>
    <col min="8451" max="8451" width="34.5703125" style="68" customWidth="1"/>
    <col min="8452" max="8452" width="10.5703125" style="68" customWidth="1"/>
    <col min="8453" max="8453" width="15.7109375" style="68" customWidth="1"/>
    <col min="8454" max="8454" width="13.140625" style="68" customWidth="1"/>
    <col min="8455" max="8455" width="9.7109375" style="68" customWidth="1"/>
    <col min="8456" max="8456" width="12.5703125" style="68" customWidth="1"/>
    <col min="8457" max="8457" width="13.5703125" style="68" customWidth="1"/>
    <col min="8458" max="8458" width="10.28515625" style="68" customWidth="1"/>
    <col min="8459" max="8459" width="10.7109375" style="68" customWidth="1"/>
    <col min="8460" max="8460" width="12.42578125" style="68" customWidth="1"/>
    <col min="8461" max="8461" width="9.85546875" style="68" customWidth="1"/>
    <col min="8462" max="8462" width="10.85546875" style="68" customWidth="1"/>
    <col min="8463" max="8463" width="14.140625" style="68" customWidth="1"/>
    <col min="8464" max="8464" width="9.28515625" style="68" customWidth="1"/>
    <col min="8465" max="8465" width="16.5703125" style="68" customWidth="1"/>
    <col min="8466" max="8704" width="9.140625" style="68"/>
    <col min="8705" max="8705" width="7.85546875" style="68" customWidth="1"/>
    <col min="8706" max="8706" width="18.28515625" style="68" customWidth="1"/>
    <col min="8707" max="8707" width="34.5703125" style="68" customWidth="1"/>
    <col min="8708" max="8708" width="10.5703125" style="68" customWidth="1"/>
    <col min="8709" max="8709" width="15.7109375" style="68" customWidth="1"/>
    <col min="8710" max="8710" width="13.140625" style="68" customWidth="1"/>
    <col min="8711" max="8711" width="9.7109375" style="68" customWidth="1"/>
    <col min="8712" max="8712" width="12.5703125" style="68" customWidth="1"/>
    <col min="8713" max="8713" width="13.5703125" style="68" customWidth="1"/>
    <col min="8714" max="8714" width="10.28515625" style="68" customWidth="1"/>
    <col min="8715" max="8715" width="10.7109375" style="68" customWidth="1"/>
    <col min="8716" max="8716" width="12.42578125" style="68" customWidth="1"/>
    <col min="8717" max="8717" width="9.85546875" style="68" customWidth="1"/>
    <col min="8718" max="8718" width="10.85546875" style="68" customWidth="1"/>
    <col min="8719" max="8719" width="14.140625" style="68" customWidth="1"/>
    <col min="8720" max="8720" width="9.28515625" style="68" customWidth="1"/>
    <col min="8721" max="8721" width="16.5703125" style="68" customWidth="1"/>
    <col min="8722" max="8960" width="9.140625" style="68"/>
    <col min="8961" max="8961" width="7.85546875" style="68" customWidth="1"/>
    <col min="8962" max="8962" width="18.28515625" style="68" customWidth="1"/>
    <col min="8963" max="8963" width="34.5703125" style="68" customWidth="1"/>
    <col min="8964" max="8964" width="10.5703125" style="68" customWidth="1"/>
    <col min="8965" max="8965" width="15.7109375" style="68" customWidth="1"/>
    <col min="8966" max="8966" width="13.140625" style="68" customWidth="1"/>
    <col min="8967" max="8967" width="9.7109375" style="68" customWidth="1"/>
    <col min="8968" max="8968" width="12.5703125" style="68" customWidth="1"/>
    <col min="8969" max="8969" width="13.5703125" style="68" customWidth="1"/>
    <col min="8970" max="8970" width="10.28515625" style="68" customWidth="1"/>
    <col min="8971" max="8971" width="10.7109375" style="68" customWidth="1"/>
    <col min="8972" max="8972" width="12.42578125" style="68" customWidth="1"/>
    <col min="8973" max="8973" width="9.85546875" style="68" customWidth="1"/>
    <col min="8974" max="8974" width="10.85546875" style="68" customWidth="1"/>
    <col min="8975" max="8975" width="14.140625" style="68" customWidth="1"/>
    <col min="8976" max="8976" width="9.28515625" style="68" customWidth="1"/>
    <col min="8977" max="8977" width="16.5703125" style="68" customWidth="1"/>
    <col min="8978" max="9216" width="9.140625" style="68"/>
    <col min="9217" max="9217" width="7.85546875" style="68" customWidth="1"/>
    <col min="9218" max="9218" width="18.28515625" style="68" customWidth="1"/>
    <col min="9219" max="9219" width="34.5703125" style="68" customWidth="1"/>
    <col min="9220" max="9220" width="10.5703125" style="68" customWidth="1"/>
    <col min="9221" max="9221" width="15.7109375" style="68" customWidth="1"/>
    <col min="9222" max="9222" width="13.140625" style="68" customWidth="1"/>
    <col min="9223" max="9223" width="9.7109375" style="68" customWidth="1"/>
    <col min="9224" max="9224" width="12.5703125" style="68" customWidth="1"/>
    <col min="9225" max="9225" width="13.5703125" style="68" customWidth="1"/>
    <col min="9226" max="9226" width="10.28515625" style="68" customWidth="1"/>
    <col min="9227" max="9227" width="10.7109375" style="68" customWidth="1"/>
    <col min="9228" max="9228" width="12.42578125" style="68" customWidth="1"/>
    <col min="9229" max="9229" width="9.85546875" style="68" customWidth="1"/>
    <col min="9230" max="9230" width="10.85546875" style="68" customWidth="1"/>
    <col min="9231" max="9231" width="14.140625" style="68" customWidth="1"/>
    <col min="9232" max="9232" width="9.28515625" style="68" customWidth="1"/>
    <col min="9233" max="9233" width="16.5703125" style="68" customWidth="1"/>
    <col min="9234" max="9472" width="9.140625" style="68"/>
    <col min="9473" max="9473" width="7.85546875" style="68" customWidth="1"/>
    <col min="9474" max="9474" width="18.28515625" style="68" customWidth="1"/>
    <col min="9475" max="9475" width="34.5703125" style="68" customWidth="1"/>
    <col min="9476" max="9476" width="10.5703125" style="68" customWidth="1"/>
    <col min="9477" max="9477" width="15.7109375" style="68" customWidth="1"/>
    <col min="9478" max="9478" width="13.140625" style="68" customWidth="1"/>
    <col min="9479" max="9479" width="9.7109375" style="68" customWidth="1"/>
    <col min="9480" max="9480" width="12.5703125" style="68" customWidth="1"/>
    <col min="9481" max="9481" width="13.5703125" style="68" customWidth="1"/>
    <col min="9482" max="9482" width="10.28515625" style="68" customWidth="1"/>
    <col min="9483" max="9483" width="10.7109375" style="68" customWidth="1"/>
    <col min="9484" max="9484" width="12.42578125" style="68" customWidth="1"/>
    <col min="9485" max="9485" width="9.85546875" style="68" customWidth="1"/>
    <col min="9486" max="9486" width="10.85546875" style="68" customWidth="1"/>
    <col min="9487" max="9487" width="14.140625" style="68" customWidth="1"/>
    <col min="9488" max="9488" width="9.28515625" style="68" customWidth="1"/>
    <col min="9489" max="9489" width="16.5703125" style="68" customWidth="1"/>
    <col min="9490" max="9728" width="9.140625" style="68"/>
    <col min="9729" max="9729" width="7.85546875" style="68" customWidth="1"/>
    <col min="9730" max="9730" width="18.28515625" style="68" customWidth="1"/>
    <col min="9731" max="9731" width="34.5703125" style="68" customWidth="1"/>
    <col min="9732" max="9732" width="10.5703125" style="68" customWidth="1"/>
    <col min="9733" max="9733" width="15.7109375" style="68" customWidth="1"/>
    <col min="9734" max="9734" width="13.140625" style="68" customWidth="1"/>
    <col min="9735" max="9735" width="9.7109375" style="68" customWidth="1"/>
    <col min="9736" max="9736" width="12.5703125" style="68" customWidth="1"/>
    <col min="9737" max="9737" width="13.5703125" style="68" customWidth="1"/>
    <col min="9738" max="9738" width="10.28515625" style="68" customWidth="1"/>
    <col min="9739" max="9739" width="10.7109375" style="68" customWidth="1"/>
    <col min="9740" max="9740" width="12.42578125" style="68" customWidth="1"/>
    <col min="9741" max="9741" width="9.85546875" style="68" customWidth="1"/>
    <col min="9742" max="9742" width="10.85546875" style="68" customWidth="1"/>
    <col min="9743" max="9743" width="14.140625" style="68" customWidth="1"/>
    <col min="9744" max="9744" width="9.28515625" style="68" customWidth="1"/>
    <col min="9745" max="9745" width="16.5703125" style="68" customWidth="1"/>
    <col min="9746" max="9984" width="9.140625" style="68"/>
    <col min="9985" max="9985" width="7.85546875" style="68" customWidth="1"/>
    <col min="9986" max="9986" width="18.28515625" style="68" customWidth="1"/>
    <col min="9987" max="9987" width="34.5703125" style="68" customWidth="1"/>
    <col min="9988" max="9988" width="10.5703125" style="68" customWidth="1"/>
    <col min="9989" max="9989" width="15.7109375" style="68" customWidth="1"/>
    <col min="9990" max="9990" width="13.140625" style="68" customWidth="1"/>
    <col min="9991" max="9991" width="9.7109375" style="68" customWidth="1"/>
    <col min="9992" max="9992" width="12.5703125" style="68" customWidth="1"/>
    <col min="9993" max="9993" width="13.5703125" style="68" customWidth="1"/>
    <col min="9994" max="9994" width="10.28515625" style="68" customWidth="1"/>
    <col min="9995" max="9995" width="10.7109375" style="68" customWidth="1"/>
    <col min="9996" max="9996" width="12.42578125" style="68" customWidth="1"/>
    <col min="9997" max="9997" width="9.85546875" style="68" customWidth="1"/>
    <col min="9998" max="9998" width="10.85546875" style="68" customWidth="1"/>
    <col min="9999" max="9999" width="14.140625" style="68" customWidth="1"/>
    <col min="10000" max="10000" width="9.28515625" style="68" customWidth="1"/>
    <col min="10001" max="10001" width="16.5703125" style="68" customWidth="1"/>
    <col min="10002" max="10240" width="9.140625" style="68"/>
    <col min="10241" max="10241" width="7.85546875" style="68" customWidth="1"/>
    <col min="10242" max="10242" width="18.28515625" style="68" customWidth="1"/>
    <col min="10243" max="10243" width="34.5703125" style="68" customWidth="1"/>
    <col min="10244" max="10244" width="10.5703125" style="68" customWidth="1"/>
    <col min="10245" max="10245" width="15.7109375" style="68" customWidth="1"/>
    <col min="10246" max="10246" width="13.140625" style="68" customWidth="1"/>
    <col min="10247" max="10247" width="9.7109375" style="68" customWidth="1"/>
    <col min="10248" max="10248" width="12.5703125" style="68" customWidth="1"/>
    <col min="10249" max="10249" width="13.5703125" style="68" customWidth="1"/>
    <col min="10250" max="10250" width="10.28515625" style="68" customWidth="1"/>
    <col min="10251" max="10251" width="10.7109375" style="68" customWidth="1"/>
    <col min="10252" max="10252" width="12.42578125" style="68" customWidth="1"/>
    <col min="10253" max="10253" width="9.85546875" style="68" customWidth="1"/>
    <col min="10254" max="10254" width="10.85546875" style="68" customWidth="1"/>
    <col min="10255" max="10255" width="14.140625" style="68" customWidth="1"/>
    <col min="10256" max="10256" width="9.28515625" style="68" customWidth="1"/>
    <col min="10257" max="10257" width="16.5703125" style="68" customWidth="1"/>
    <col min="10258" max="10496" width="9.140625" style="68"/>
    <col min="10497" max="10497" width="7.85546875" style="68" customWidth="1"/>
    <col min="10498" max="10498" width="18.28515625" style="68" customWidth="1"/>
    <col min="10499" max="10499" width="34.5703125" style="68" customWidth="1"/>
    <col min="10500" max="10500" width="10.5703125" style="68" customWidth="1"/>
    <col min="10501" max="10501" width="15.7109375" style="68" customWidth="1"/>
    <col min="10502" max="10502" width="13.140625" style="68" customWidth="1"/>
    <col min="10503" max="10503" width="9.7109375" style="68" customWidth="1"/>
    <col min="10504" max="10504" width="12.5703125" style="68" customWidth="1"/>
    <col min="10505" max="10505" width="13.5703125" style="68" customWidth="1"/>
    <col min="10506" max="10506" width="10.28515625" style="68" customWidth="1"/>
    <col min="10507" max="10507" width="10.7109375" style="68" customWidth="1"/>
    <col min="10508" max="10508" width="12.42578125" style="68" customWidth="1"/>
    <col min="10509" max="10509" width="9.85546875" style="68" customWidth="1"/>
    <col min="10510" max="10510" width="10.85546875" style="68" customWidth="1"/>
    <col min="10511" max="10511" width="14.140625" style="68" customWidth="1"/>
    <col min="10512" max="10512" width="9.28515625" style="68" customWidth="1"/>
    <col min="10513" max="10513" width="16.5703125" style="68" customWidth="1"/>
    <col min="10514" max="10752" width="9.140625" style="68"/>
    <col min="10753" max="10753" width="7.85546875" style="68" customWidth="1"/>
    <col min="10754" max="10754" width="18.28515625" style="68" customWidth="1"/>
    <col min="10755" max="10755" width="34.5703125" style="68" customWidth="1"/>
    <col min="10756" max="10756" width="10.5703125" style="68" customWidth="1"/>
    <col min="10757" max="10757" width="15.7109375" style="68" customWidth="1"/>
    <col min="10758" max="10758" width="13.140625" style="68" customWidth="1"/>
    <col min="10759" max="10759" width="9.7109375" style="68" customWidth="1"/>
    <col min="10760" max="10760" width="12.5703125" style="68" customWidth="1"/>
    <col min="10761" max="10761" width="13.5703125" style="68" customWidth="1"/>
    <col min="10762" max="10762" width="10.28515625" style="68" customWidth="1"/>
    <col min="10763" max="10763" width="10.7109375" style="68" customWidth="1"/>
    <col min="10764" max="10764" width="12.42578125" style="68" customWidth="1"/>
    <col min="10765" max="10765" width="9.85546875" style="68" customWidth="1"/>
    <col min="10766" max="10766" width="10.85546875" style="68" customWidth="1"/>
    <col min="10767" max="10767" width="14.140625" style="68" customWidth="1"/>
    <col min="10768" max="10768" width="9.28515625" style="68" customWidth="1"/>
    <col min="10769" max="10769" width="16.5703125" style="68" customWidth="1"/>
    <col min="10770" max="11008" width="9.140625" style="68"/>
    <col min="11009" max="11009" width="7.85546875" style="68" customWidth="1"/>
    <col min="11010" max="11010" width="18.28515625" style="68" customWidth="1"/>
    <col min="11011" max="11011" width="34.5703125" style="68" customWidth="1"/>
    <col min="11012" max="11012" width="10.5703125" style="68" customWidth="1"/>
    <col min="11013" max="11013" width="15.7109375" style="68" customWidth="1"/>
    <col min="11014" max="11014" width="13.140625" style="68" customWidth="1"/>
    <col min="11015" max="11015" width="9.7109375" style="68" customWidth="1"/>
    <col min="11016" max="11016" width="12.5703125" style="68" customWidth="1"/>
    <col min="11017" max="11017" width="13.5703125" style="68" customWidth="1"/>
    <col min="11018" max="11018" width="10.28515625" style="68" customWidth="1"/>
    <col min="11019" max="11019" width="10.7109375" style="68" customWidth="1"/>
    <col min="11020" max="11020" width="12.42578125" style="68" customWidth="1"/>
    <col min="11021" max="11021" width="9.85546875" style="68" customWidth="1"/>
    <col min="11022" max="11022" width="10.85546875" style="68" customWidth="1"/>
    <col min="11023" max="11023" width="14.140625" style="68" customWidth="1"/>
    <col min="11024" max="11024" width="9.28515625" style="68" customWidth="1"/>
    <col min="11025" max="11025" width="16.5703125" style="68" customWidth="1"/>
    <col min="11026" max="11264" width="9.140625" style="68"/>
    <col min="11265" max="11265" width="7.85546875" style="68" customWidth="1"/>
    <col min="11266" max="11266" width="18.28515625" style="68" customWidth="1"/>
    <col min="11267" max="11267" width="34.5703125" style="68" customWidth="1"/>
    <col min="11268" max="11268" width="10.5703125" style="68" customWidth="1"/>
    <col min="11269" max="11269" width="15.7109375" style="68" customWidth="1"/>
    <col min="11270" max="11270" width="13.140625" style="68" customWidth="1"/>
    <col min="11271" max="11271" width="9.7109375" style="68" customWidth="1"/>
    <col min="11272" max="11272" width="12.5703125" style="68" customWidth="1"/>
    <col min="11273" max="11273" width="13.5703125" style="68" customWidth="1"/>
    <col min="11274" max="11274" width="10.28515625" style="68" customWidth="1"/>
    <col min="11275" max="11275" width="10.7109375" style="68" customWidth="1"/>
    <col min="11276" max="11276" width="12.42578125" style="68" customWidth="1"/>
    <col min="11277" max="11277" width="9.85546875" style="68" customWidth="1"/>
    <col min="11278" max="11278" width="10.85546875" style="68" customWidth="1"/>
    <col min="11279" max="11279" width="14.140625" style="68" customWidth="1"/>
    <col min="11280" max="11280" width="9.28515625" style="68" customWidth="1"/>
    <col min="11281" max="11281" width="16.5703125" style="68" customWidth="1"/>
    <col min="11282" max="11520" width="9.140625" style="68"/>
    <col min="11521" max="11521" width="7.85546875" style="68" customWidth="1"/>
    <col min="11522" max="11522" width="18.28515625" style="68" customWidth="1"/>
    <col min="11523" max="11523" width="34.5703125" style="68" customWidth="1"/>
    <col min="11524" max="11524" width="10.5703125" style="68" customWidth="1"/>
    <col min="11525" max="11525" width="15.7109375" style="68" customWidth="1"/>
    <col min="11526" max="11526" width="13.140625" style="68" customWidth="1"/>
    <col min="11527" max="11527" width="9.7109375" style="68" customWidth="1"/>
    <col min="11528" max="11528" width="12.5703125" style="68" customWidth="1"/>
    <col min="11529" max="11529" width="13.5703125" style="68" customWidth="1"/>
    <col min="11530" max="11530" width="10.28515625" style="68" customWidth="1"/>
    <col min="11531" max="11531" width="10.7109375" style="68" customWidth="1"/>
    <col min="11532" max="11532" width="12.42578125" style="68" customWidth="1"/>
    <col min="11533" max="11533" width="9.85546875" style="68" customWidth="1"/>
    <col min="11534" max="11534" width="10.85546875" style="68" customWidth="1"/>
    <col min="11535" max="11535" width="14.140625" style="68" customWidth="1"/>
    <col min="11536" max="11536" width="9.28515625" style="68" customWidth="1"/>
    <col min="11537" max="11537" width="16.5703125" style="68" customWidth="1"/>
    <col min="11538" max="11776" width="9.140625" style="68"/>
    <col min="11777" max="11777" width="7.85546875" style="68" customWidth="1"/>
    <col min="11778" max="11778" width="18.28515625" style="68" customWidth="1"/>
    <col min="11779" max="11779" width="34.5703125" style="68" customWidth="1"/>
    <col min="11780" max="11780" width="10.5703125" style="68" customWidth="1"/>
    <col min="11781" max="11781" width="15.7109375" style="68" customWidth="1"/>
    <col min="11782" max="11782" width="13.140625" style="68" customWidth="1"/>
    <col min="11783" max="11783" width="9.7109375" style="68" customWidth="1"/>
    <col min="11784" max="11784" width="12.5703125" style="68" customWidth="1"/>
    <col min="11785" max="11785" width="13.5703125" style="68" customWidth="1"/>
    <col min="11786" max="11786" width="10.28515625" style="68" customWidth="1"/>
    <col min="11787" max="11787" width="10.7109375" style="68" customWidth="1"/>
    <col min="11788" max="11788" width="12.42578125" style="68" customWidth="1"/>
    <col min="11789" max="11789" width="9.85546875" style="68" customWidth="1"/>
    <col min="11790" max="11790" width="10.85546875" style="68" customWidth="1"/>
    <col min="11791" max="11791" width="14.140625" style="68" customWidth="1"/>
    <col min="11792" max="11792" width="9.28515625" style="68" customWidth="1"/>
    <col min="11793" max="11793" width="16.5703125" style="68" customWidth="1"/>
    <col min="11794" max="12032" width="9.140625" style="68"/>
    <col min="12033" max="12033" width="7.85546875" style="68" customWidth="1"/>
    <col min="12034" max="12034" width="18.28515625" style="68" customWidth="1"/>
    <col min="12035" max="12035" width="34.5703125" style="68" customWidth="1"/>
    <col min="12036" max="12036" width="10.5703125" style="68" customWidth="1"/>
    <col min="12037" max="12037" width="15.7109375" style="68" customWidth="1"/>
    <col min="12038" max="12038" width="13.140625" style="68" customWidth="1"/>
    <col min="12039" max="12039" width="9.7109375" style="68" customWidth="1"/>
    <col min="12040" max="12040" width="12.5703125" style="68" customWidth="1"/>
    <col min="12041" max="12041" width="13.5703125" style="68" customWidth="1"/>
    <col min="12042" max="12042" width="10.28515625" style="68" customWidth="1"/>
    <col min="12043" max="12043" width="10.7109375" style="68" customWidth="1"/>
    <col min="12044" max="12044" width="12.42578125" style="68" customWidth="1"/>
    <col min="12045" max="12045" width="9.85546875" style="68" customWidth="1"/>
    <col min="12046" max="12046" width="10.85546875" style="68" customWidth="1"/>
    <col min="12047" max="12047" width="14.140625" style="68" customWidth="1"/>
    <col min="12048" max="12048" width="9.28515625" style="68" customWidth="1"/>
    <col min="12049" max="12049" width="16.5703125" style="68" customWidth="1"/>
    <col min="12050" max="12288" width="9.140625" style="68"/>
    <col min="12289" max="12289" width="7.85546875" style="68" customWidth="1"/>
    <col min="12290" max="12290" width="18.28515625" style="68" customWidth="1"/>
    <col min="12291" max="12291" width="34.5703125" style="68" customWidth="1"/>
    <col min="12292" max="12292" width="10.5703125" style="68" customWidth="1"/>
    <col min="12293" max="12293" width="15.7109375" style="68" customWidth="1"/>
    <col min="12294" max="12294" width="13.140625" style="68" customWidth="1"/>
    <col min="12295" max="12295" width="9.7109375" style="68" customWidth="1"/>
    <col min="12296" max="12296" width="12.5703125" style="68" customWidth="1"/>
    <col min="12297" max="12297" width="13.5703125" style="68" customWidth="1"/>
    <col min="12298" max="12298" width="10.28515625" style="68" customWidth="1"/>
    <col min="12299" max="12299" width="10.7109375" style="68" customWidth="1"/>
    <col min="12300" max="12300" width="12.42578125" style="68" customWidth="1"/>
    <col min="12301" max="12301" width="9.85546875" style="68" customWidth="1"/>
    <col min="12302" max="12302" width="10.85546875" style="68" customWidth="1"/>
    <col min="12303" max="12303" width="14.140625" style="68" customWidth="1"/>
    <col min="12304" max="12304" width="9.28515625" style="68" customWidth="1"/>
    <col min="12305" max="12305" width="16.5703125" style="68" customWidth="1"/>
    <col min="12306" max="12544" width="9.140625" style="68"/>
    <col min="12545" max="12545" width="7.85546875" style="68" customWidth="1"/>
    <col min="12546" max="12546" width="18.28515625" style="68" customWidth="1"/>
    <col min="12547" max="12547" width="34.5703125" style="68" customWidth="1"/>
    <col min="12548" max="12548" width="10.5703125" style="68" customWidth="1"/>
    <col min="12549" max="12549" width="15.7109375" style="68" customWidth="1"/>
    <col min="12550" max="12550" width="13.140625" style="68" customWidth="1"/>
    <col min="12551" max="12551" width="9.7109375" style="68" customWidth="1"/>
    <col min="12552" max="12552" width="12.5703125" style="68" customWidth="1"/>
    <col min="12553" max="12553" width="13.5703125" style="68" customWidth="1"/>
    <col min="12554" max="12554" width="10.28515625" style="68" customWidth="1"/>
    <col min="12555" max="12555" width="10.7109375" style="68" customWidth="1"/>
    <col min="12556" max="12556" width="12.42578125" style="68" customWidth="1"/>
    <col min="12557" max="12557" width="9.85546875" style="68" customWidth="1"/>
    <col min="12558" max="12558" width="10.85546875" style="68" customWidth="1"/>
    <col min="12559" max="12559" width="14.140625" style="68" customWidth="1"/>
    <col min="12560" max="12560" width="9.28515625" style="68" customWidth="1"/>
    <col min="12561" max="12561" width="16.5703125" style="68" customWidth="1"/>
    <col min="12562" max="12800" width="9.140625" style="68"/>
    <col min="12801" max="12801" width="7.85546875" style="68" customWidth="1"/>
    <col min="12802" max="12802" width="18.28515625" style="68" customWidth="1"/>
    <col min="12803" max="12803" width="34.5703125" style="68" customWidth="1"/>
    <col min="12804" max="12804" width="10.5703125" style="68" customWidth="1"/>
    <col min="12805" max="12805" width="15.7109375" style="68" customWidth="1"/>
    <col min="12806" max="12806" width="13.140625" style="68" customWidth="1"/>
    <col min="12807" max="12807" width="9.7109375" style="68" customWidth="1"/>
    <col min="12808" max="12808" width="12.5703125" style="68" customWidth="1"/>
    <col min="12809" max="12809" width="13.5703125" style="68" customWidth="1"/>
    <col min="12810" max="12810" width="10.28515625" style="68" customWidth="1"/>
    <col min="12811" max="12811" width="10.7109375" style="68" customWidth="1"/>
    <col min="12812" max="12812" width="12.42578125" style="68" customWidth="1"/>
    <col min="12813" max="12813" width="9.85546875" style="68" customWidth="1"/>
    <col min="12814" max="12814" width="10.85546875" style="68" customWidth="1"/>
    <col min="12815" max="12815" width="14.140625" style="68" customWidth="1"/>
    <col min="12816" max="12816" width="9.28515625" style="68" customWidth="1"/>
    <col min="12817" max="12817" width="16.5703125" style="68" customWidth="1"/>
    <col min="12818" max="13056" width="9.140625" style="68"/>
    <col min="13057" max="13057" width="7.85546875" style="68" customWidth="1"/>
    <col min="13058" max="13058" width="18.28515625" style="68" customWidth="1"/>
    <col min="13059" max="13059" width="34.5703125" style="68" customWidth="1"/>
    <col min="13060" max="13060" width="10.5703125" style="68" customWidth="1"/>
    <col min="13061" max="13061" width="15.7109375" style="68" customWidth="1"/>
    <col min="13062" max="13062" width="13.140625" style="68" customWidth="1"/>
    <col min="13063" max="13063" width="9.7109375" style="68" customWidth="1"/>
    <col min="13064" max="13064" width="12.5703125" style="68" customWidth="1"/>
    <col min="13065" max="13065" width="13.5703125" style="68" customWidth="1"/>
    <col min="13066" max="13066" width="10.28515625" style="68" customWidth="1"/>
    <col min="13067" max="13067" width="10.7109375" style="68" customWidth="1"/>
    <col min="13068" max="13068" width="12.42578125" style="68" customWidth="1"/>
    <col min="13069" max="13069" width="9.85546875" style="68" customWidth="1"/>
    <col min="13070" max="13070" width="10.85546875" style="68" customWidth="1"/>
    <col min="13071" max="13071" width="14.140625" style="68" customWidth="1"/>
    <col min="13072" max="13072" width="9.28515625" style="68" customWidth="1"/>
    <col min="13073" max="13073" width="16.5703125" style="68" customWidth="1"/>
    <col min="13074" max="13312" width="9.140625" style="68"/>
    <col min="13313" max="13313" width="7.85546875" style="68" customWidth="1"/>
    <col min="13314" max="13314" width="18.28515625" style="68" customWidth="1"/>
    <col min="13315" max="13315" width="34.5703125" style="68" customWidth="1"/>
    <col min="13316" max="13316" width="10.5703125" style="68" customWidth="1"/>
    <col min="13317" max="13317" width="15.7109375" style="68" customWidth="1"/>
    <col min="13318" max="13318" width="13.140625" style="68" customWidth="1"/>
    <col min="13319" max="13319" width="9.7109375" style="68" customWidth="1"/>
    <col min="13320" max="13320" width="12.5703125" style="68" customWidth="1"/>
    <col min="13321" max="13321" width="13.5703125" style="68" customWidth="1"/>
    <col min="13322" max="13322" width="10.28515625" style="68" customWidth="1"/>
    <col min="13323" max="13323" width="10.7109375" style="68" customWidth="1"/>
    <col min="13324" max="13324" width="12.42578125" style="68" customWidth="1"/>
    <col min="13325" max="13325" width="9.85546875" style="68" customWidth="1"/>
    <col min="13326" max="13326" width="10.85546875" style="68" customWidth="1"/>
    <col min="13327" max="13327" width="14.140625" style="68" customWidth="1"/>
    <col min="13328" max="13328" width="9.28515625" style="68" customWidth="1"/>
    <col min="13329" max="13329" width="16.5703125" style="68" customWidth="1"/>
    <col min="13330" max="13568" width="9.140625" style="68"/>
    <col min="13569" max="13569" width="7.85546875" style="68" customWidth="1"/>
    <col min="13570" max="13570" width="18.28515625" style="68" customWidth="1"/>
    <col min="13571" max="13571" width="34.5703125" style="68" customWidth="1"/>
    <col min="13572" max="13572" width="10.5703125" style="68" customWidth="1"/>
    <col min="13573" max="13573" width="15.7109375" style="68" customWidth="1"/>
    <col min="13574" max="13574" width="13.140625" style="68" customWidth="1"/>
    <col min="13575" max="13575" width="9.7109375" style="68" customWidth="1"/>
    <col min="13576" max="13576" width="12.5703125" style="68" customWidth="1"/>
    <col min="13577" max="13577" width="13.5703125" style="68" customWidth="1"/>
    <col min="13578" max="13578" width="10.28515625" style="68" customWidth="1"/>
    <col min="13579" max="13579" width="10.7109375" style="68" customWidth="1"/>
    <col min="13580" max="13580" width="12.42578125" style="68" customWidth="1"/>
    <col min="13581" max="13581" width="9.85546875" style="68" customWidth="1"/>
    <col min="13582" max="13582" width="10.85546875" style="68" customWidth="1"/>
    <col min="13583" max="13583" width="14.140625" style="68" customWidth="1"/>
    <col min="13584" max="13584" width="9.28515625" style="68" customWidth="1"/>
    <col min="13585" max="13585" width="16.5703125" style="68" customWidth="1"/>
    <col min="13586" max="13824" width="9.140625" style="68"/>
    <col min="13825" max="13825" width="7.85546875" style="68" customWidth="1"/>
    <col min="13826" max="13826" width="18.28515625" style="68" customWidth="1"/>
    <col min="13827" max="13827" width="34.5703125" style="68" customWidth="1"/>
    <col min="13828" max="13828" width="10.5703125" style="68" customWidth="1"/>
    <col min="13829" max="13829" width="15.7109375" style="68" customWidth="1"/>
    <col min="13830" max="13830" width="13.140625" style="68" customWidth="1"/>
    <col min="13831" max="13831" width="9.7109375" style="68" customWidth="1"/>
    <col min="13832" max="13832" width="12.5703125" style="68" customWidth="1"/>
    <col min="13833" max="13833" width="13.5703125" style="68" customWidth="1"/>
    <col min="13834" max="13834" width="10.28515625" style="68" customWidth="1"/>
    <col min="13835" max="13835" width="10.7109375" style="68" customWidth="1"/>
    <col min="13836" max="13836" width="12.42578125" style="68" customWidth="1"/>
    <col min="13837" max="13837" width="9.85546875" style="68" customWidth="1"/>
    <col min="13838" max="13838" width="10.85546875" style="68" customWidth="1"/>
    <col min="13839" max="13839" width="14.140625" style="68" customWidth="1"/>
    <col min="13840" max="13840" width="9.28515625" style="68" customWidth="1"/>
    <col min="13841" max="13841" width="16.5703125" style="68" customWidth="1"/>
    <col min="13842" max="14080" width="9.140625" style="68"/>
    <col min="14081" max="14081" width="7.85546875" style="68" customWidth="1"/>
    <col min="14082" max="14082" width="18.28515625" style="68" customWidth="1"/>
    <col min="14083" max="14083" width="34.5703125" style="68" customWidth="1"/>
    <col min="14084" max="14084" width="10.5703125" style="68" customWidth="1"/>
    <col min="14085" max="14085" width="15.7109375" style="68" customWidth="1"/>
    <col min="14086" max="14086" width="13.140625" style="68" customWidth="1"/>
    <col min="14087" max="14087" width="9.7109375" style="68" customWidth="1"/>
    <col min="14088" max="14088" width="12.5703125" style="68" customWidth="1"/>
    <col min="14089" max="14089" width="13.5703125" style="68" customWidth="1"/>
    <col min="14090" max="14090" width="10.28515625" style="68" customWidth="1"/>
    <col min="14091" max="14091" width="10.7109375" style="68" customWidth="1"/>
    <col min="14092" max="14092" width="12.42578125" style="68" customWidth="1"/>
    <col min="14093" max="14093" width="9.85546875" style="68" customWidth="1"/>
    <col min="14094" max="14094" width="10.85546875" style="68" customWidth="1"/>
    <col min="14095" max="14095" width="14.140625" style="68" customWidth="1"/>
    <col min="14096" max="14096" width="9.28515625" style="68" customWidth="1"/>
    <col min="14097" max="14097" width="16.5703125" style="68" customWidth="1"/>
    <col min="14098" max="14336" width="9.140625" style="68"/>
    <col min="14337" max="14337" width="7.85546875" style="68" customWidth="1"/>
    <col min="14338" max="14338" width="18.28515625" style="68" customWidth="1"/>
    <col min="14339" max="14339" width="34.5703125" style="68" customWidth="1"/>
    <col min="14340" max="14340" width="10.5703125" style="68" customWidth="1"/>
    <col min="14341" max="14341" width="15.7109375" style="68" customWidth="1"/>
    <col min="14342" max="14342" width="13.140625" style="68" customWidth="1"/>
    <col min="14343" max="14343" width="9.7109375" style="68" customWidth="1"/>
    <col min="14344" max="14344" width="12.5703125" style="68" customWidth="1"/>
    <col min="14345" max="14345" width="13.5703125" style="68" customWidth="1"/>
    <col min="14346" max="14346" width="10.28515625" style="68" customWidth="1"/>
    <col min="14347" max="14347" width="10.7109375" style="68" customWidth="1"/>
    <col min="14348" max="14348" width="12.42578125" style="68" customWidth="1"/>
    <col min="14349" max="14349" width="9.85546875" style="68" customWidth="1"/>
    <col min="14350" max="14350" width="10.85546875" style="68" customWidth="1"/>
    <col min="14351" max="14351" width="14.140625" style="68" customWidth="1"/>
    <col min="14352" max="14352" width="9.28515625" style="68" customWidth="1"/>
    <col min="14353" max="14353" width="16.5703125" style="68" customWidth="1"/>
    <col min="14354" max="14592" width="9.140625" style="68"/>
    <col min="14593" max="14593" width="7.85546875" style="68" customWidth="1"/>
    <col min="14594" max="14594" width="18.28515625" style="68" customWidth="1"/>
    <col min="14595" max="14595" width="34.5703125" style="68" customWidth="1"/>
    <col min="14596" max="14596" width="10.5703125" style="68" customWidth="1"/>
    <col min="14597" max="14597" width="15.7109375" style="68" customWidth="1"/>
    <col min="14598" max="14598" width="13.140625" style="68" customWidth="1"/>
    <col min="14599" max="14599" width="9.7109375" style="68" customWidth="1"/>
    <col min="14600" max="14600" width="12.5703125" style="68" customWidth="1"/>
    <col min="14601" max="14601" width="13.5703125" style="68" customWidth="1"/>
    <col min="14602" max="14602" width="10.28515625" style="68" customWidth="1"/>
    <col min="14603" max="14603" width="10.7109375" style="68" customWidth="1"/>
    <col min="14604" max="14604" width="12.42578125" style="68" customWidth="1"/>
    <col min="14605" max="14605" width="9.85546875" style="68" customWidth="1"/>
    <col min="14606" max="14606" width="10.85546875" style="68" customWidth="1"/>
    <col min="14607" max="14607" width="14.140625" style="68" customWidth="1"/>
    <col min="14608" max="14608" width="9.28515625" style="68" customWidth="1"/>
    <col min="14609" max="14609" width="16.5703125" style="68" customWidth="1"/>
    <col min="14610" max="14848" width="9.140625" style="68"/>
    <col min="14849" max="14849" width="7.85546875" style="68" customWidth="1"/>
    <col min="14850" max="14850" width="18.28515625" style="68" customWidth="1"/>
    <col min="14851" max="14851" width="34.5703125" style="68" customWidth="1"/>
    <col min="14852" max="14852" width="10.5703125" style="68" customWidth="1"/>
    <col min="14853" max="14853" width="15.7109375" style="68" customWidth="1"/>
    <col min="14854" max="14854" width="13.140625" style="68" customWidth="1"/>
    <col min="14855" max="14855" width="9.7109375" style="68" customWidth="1"/>
    <col min="14856" max="14856" width="12.5703125" style="68" customWidth="1"/>
    <col min="14857" max="14857" width="13.5703125" style="68" customWidth="1"/>
    <col min="14858" max="14858" width="10.28515625" style="68" customWidth="1"/>
    <col min="14859" max="14859" width="10.7109375" style="68" customWidth="1"/>
    <col min="14860" max="14860" width="12.42578125" style="68" customWidth="1"/>
    <col min="14861" max="14861" width="9.85546875" style="68" customWidth="1"/>
    <col min="14862" max="14862" width="10.85546875" style="68" customWidth="1"/>
    <col min="14863" max="14863" width="14.140625" style="68" customWidth="1"/>
    <col min="14864" max="14864" width="9.28515625" style="68" customWidth="1"/>
    <col min="14865" max="14865" width="16.5703125" style="68" customWidth="1"/>
    <col min="14866" max="15104" width="9.140625" style="68"/>
    <col min="15105" max="15105" width="7.85546875" style="68" customWidth="1"/>
    <col min="15106" max="15106" width="18.28515625" style="68" customWidth="1"/>
    <col min="15107" max="15107" width="34.5703125" style="68" customWidth="1"/>
    <col min="15108" max="15108" width="10.5703125" style="68" customWidth="1"/>
    <col min="15109" max="15109" width="15.7109375" style="68" customWidth="1"/>
    <col min="15110" max="15110" width="13.140625" style="68" customWidth="1"/>
    <col min="15111" max="15111" width="9.7109375" style="68" customWidth="1"/>
    <col min="15112" max="15112" width="12.5703125" style="68" customWidth="1"/>
    <col min="15113" max="15113" width="13.5703125" style="68" customWidth="1"/>
    <col min="15114" max="15114" width="10.28515625" style="68" customWidth="1"/>
    <col min="15115" max="15115" width="10.7109375" style="68" customWidth="1"/>
    <col min="15116" max="15116" width="12.42578125" style="68" customWidth="1"/>
    <col min="15117" max="15117" width="9.85546875" style="68" customWidth="1"/>
    <col min="15118" max="15118" width="10.85546875" style="68" customWidth="1"/>
    <col min="15119" max="15119" width="14.140625" style="68" customWidth="1"/>
    <col min="15120" max="15120" width="9.28515625" style="68" customWidth="1"/>
    <col min="15121" max="15121" width="16.5703125" style="68" customWidth="1"/>
    <col min="15122" max="15360" width="9.140625" style="68"/>
    <col min="15361" max="15361" width="7.85546875" style="68" customWidth="1"/>
    <col min="15362" max="15362" width="18.28515625" style="68" customWidth="1"/>
    <col min="15363" max="15363" width="34.5703125" style="68" customWidth="1"/>
    <col min="15364" max="15364" width="10.5703125" style="68" customWidth="1"/>
    <col min="15365" max="15365" width="15.7109375" style="68" customWidth="1"/>
    <col min="15366" max="15366" width="13.140625" style="68" customWidth="1"/>
    <col min="15367" max="15367" width="9.7109375" style="68" customWidth="1"/>
    <col min="15368" max="15368" width="12.5703125" style="68" customWidth="1"/>
    <col min="15369" max="15369" width="13.5703125" style="68" customWidth="1"/>
    <col min="15370" max="15370" width="10.28515625" style="68" customWidth="1"/>
    <col min="15371" max="15371" width="10.7109375" style="68" customWidth="1"/>
    <col min="15372" max="15372" width="12.42578125" style="68" customWidth="1"/>
    <col min="15373" max="15373" width="9.85546875" style="68" customWidth="1"/>
    <col min="15374" max="15374" width="10.85546875" style="68" customWidth="1"/>
    <col min="15375" max="15375" width="14.140625" style="68" customWidth="1"/>
    <col min="15376" max="15376" width="9.28515625" style="68" customWidth="1"/>
    <col min="15377" max="15377" width="16.5703125" style="68" customWidth="1"/>
    <col min="15378" max="15616" width="9.140625" style="68"/>
    <col min="15617" max="15617" width="7.85546875" style="68" customWidth="1"/>
    <col min="15618" max="15618" width="18.28515625" style="68" customWidth="1"/>
    <col min="15619" max="15619" width="34.5703125" style="68" customWidth="1"/>
    <col min="15620" max="15620" width="10.5703125" style="68" customWidth="1"/>
    <col min="15621" max="15621" width="15.7109375" style="68" customWidth="1"/>
    <col min="15622" max="15622" width="13.140625" style="68" customWidth="1"/>
    <col min="15623" max="15623" width="9.7109375" style="68" customWidth="1"/>
    <col min="15624" max="15624" width="12.5703125" style="68" customWidth="1"/>
    <col min="15625" max="15625" width="13.5703125" style="68" customWidth="1"/>
    <col min="15626" max="15626" width="10.28515625" style="68" customWidth="1"/>
    <col min="15627" max="15627" width="10.7109375" style="68" customWidth="1"/>
    <col min="15628" max="15628" width="12.42578125" style="68" customWidth="1"/>
    <col min="15629" max="15629" width="9.85546875" style="68" customWidth="1"/>
    <col min="15630" max="15630" width="10.85546875" style="68" customWidth="1"/>
    <col min="15631" max="15631" width="14.140625" style="68" customWidth="1"/>
    <col min="15632" max="15632" width="9.28515625" style="68" customWidth="1"/>
    <col min="15633" max="15633" width="16.5703125" style="68" customWidth="1"/>
    <col min="15634" max="15872" width="9.140625" style="68"/>
    <col min="15873" max="15873" width="7.85546875" style="68" customWidth="1"/>
    <col min="15874" max="15874" width="18.28515625" style="68" customWidth="1"/>
    <col min="15875" max="15875" width="34.5703125" style="68" customWidth="1"/>
    <col min="15876" max="15876" width="10.5703125" style="68" customWidth="1"/>
    <col min="15877" max="15877" width="15.7109375" style="68" customWidth="1"/>
    <col min="15878" max="15878" width="13.140625" style="68" customWidth="1"/>
    <col min="15879" max="15879" width="9.7109375" style="68" customWidth="1"/>
    <col min="15880" max="15880" width="12.5703125" style="68" customWidth="1"/>
    <col min="15881" max="15881" width="13.5703125" style="68" customWidth="1"/>
    <col min="15882" max="15882" width="10.28515625" style="68" customWidth="1"/>
    <col min="15883" max="15883" width="10.7109375" style="68" customWidth="1"/>
    <col min="15884" max="15884" width="12.42578125" style="68" customWidth="1"/>
    <col min="15885" max="15885" width="9.85546875" style="68" customWidth="1"/>
    <col min="15886" max="15886" width="10.85546875" style="68" customWidth="1"/>
    <col min="15887" max="15887" width="14.140625" style="68" customWidth="1"/>
    <col min="15888" max="15888" width="9.28515625" style="68" customWidth="1"/>
    <col min="15889" max="15889" width="16.5703125" style="68" customWidth="1"/>
    <col min="15890" max="16128" width="9.140625" style="68"/>
    <col min="16129" max="16129" width="7.85546875" style="68" customWidth="1"/>
    <col min="16130" max="16130" width="18.28515625" style="68" customWidth="1"/>
    <col min="16131" max="16131" width="34.5703125" style="68" customWidth="1"/>
    <col min="16132" max="16132" width="10.5703125" style="68" customWidth="1"/>
    <col min="16133" max="16133" width="15.7109375" style="68" customWidth="1"/>
    <col min="16134" max="16134" width="13.140625" style="68" customWidth="1"/>
    <col min="16135" max="16135" width="9.7109375" style="68" customWidth="1"/>
    <col min="16136" max="16136" width="12.5703125" style="68" customWidth="1"/>
    <col min="16137" max="16137" width="13.5703125" style="68" customWidth="1"/>
    <col min="16138" max="16138" width="10.28515625" style="68" customWidth="1"/>
    <col min="16139" max="16139" width="10.7109375" style="68" customWidth="1"/>
    <col min="16140" max="16140" width="12.42578125" style="68" customWidth="1"/>
    <col min="16141" max="16141" width="9.85546875" style="68" customWidth="1"/>
    <col min="16142" max="16142" width="10.85546875" style="68" customWidth="1"/>
    <col min="16143" max="16143" width="14.140625" style="68" customWidth="1"/>
    <col min="16144" max="16144" width="9.28515625" style="68" customWidth="1"/>
    <col min="16145" max="16145" width="16.5703125" style="68" customWidth="1"/>
    <col min="16146" max="16384" width="9.140625" style="68"/>
  </cols>
  <sheetData>
    <row r="1" spans="1:20" s="80" customFormat="1" ht="15.6" customHeight="1" x14ac:dyDescent="0.25">
      <c r="A1" s="394" t="s">
        <v>19</v>
      </c>
      <c r="B1" s="395"/>
      <c r="C1" s="396"/>
      <c r="D1" s="87"/>
      <c r="E1" s="88"/>
      <c r="F1" s="85"/>
      <c r="G1" s="85"/>
      <c r="H1" s="349"/>
      <c r="I1" s="401" t="s">
        <v>8</v>
      </c>
      <c r="J1" s="398"/>
      <c r="K1" s="394" t="s">
        <v>185</v>
      </c>
      <c r="L1" s="402"/>
      <c r="M1" s="86"/>
      <c r="N1" s="86"/>
      <c r="O1" s="86"/>
      <c r="P1" s="85"/>
      <c r="Q1" s="85"/>
    </row>
    <row r="2" spans="1:20" s="80" customFormat="1" ht="15.75" customHeight="1" x14ac:dyDescent="0.25">
      <c r="A2" s="87"/>
      <c r="B2" s="88"/>
      <c r="C2" s="88"/>
      <c r="D2" s="88"/>
      <c r="E2" s="87"/>
      <c r="F2" s="85"/>
      <c r="G2" s="85"/>
      <c r="H2" s="349"/>
      <c r="I2" s="403" t="s">
        <v>10</v>
      </c>
      <c r="J2" s="404"/>
      <c r="K2" s="405"/>
      <c r="L2" s="402"/>
      <c r="M2" s="86"/>
      <c r="N2" s="86"/>
      <c r="O2" s="86"/>
      <c r="P2" s="85"/>
      <c r="Q2" s="85"/>
    </row>
    <row r="3" spans="1:20" s="80" customFormat="1" ht="15.75" customHeight="1" x14ac:dyDescent="0.25">
      <c r="A3" s="394" t="s">
        <v>14</v>
      </c>
      <c r="B3" s="395"/>
      <c r="C3" s="396"/>
      <c r="D3" s="87"/>
      <c r="E3" s="87"/>
      <c r="F3" s="85"/>
      <c r="G3" s="85"/>
      <c r="H3" s="350"/>
      <c r="I3" s="397" t="s">
        <v>9</v>
      </c>
      <c r="J3" s="398"/>
      <c r="K3" s="399"/>
      <c r="L3" s="400"/>
      <c r="M3" s="86"/>
      <c r="N3" s="86"/>
      <c r="O3" s="86"/>
      <c r="P3" s="85"/>
      <c r="Q3" s="85"/>
    </row>
    <row r="4" spans="1:20" s="84" customFormat="1" ht="47.25" x14ac:dyDescent="0.25">
      <c r="A4" s="82" t="s">
        <v>11</v>
      </c>
      <c r="B4" s="10" t="s">
        <v>12</v>
      </c>
      <c r="C4" s="10" t="s">
        <v>1</v>
      </c>
      <c r="D4" s="10" t="s">
        <v>238</v>
      </c>
      <c r="E4" s="10" t="s">
        <v>6</v>
      </c>
      <c r="F4" s="10" t="s">
        <v>0</v>
      </c>
      <c r="G4" s="10" t="s">
        <v>237</v>
      </c>
      <c r="H4" s="10" t="s">
        <v>7</v>
      </c>
      <c r="I4" s="10" t="s">
        <v>2</v>
      </c>
      <c r="J4" s="10" t="s">
        <v>4</v>
      </c>
      <c r="K4" s="10" t="s">
        <v>236</v>
      </c>
      <c r="L4" s="20" t="s">
        <v>235</v>
      </c>
      <c r="M4" s="20" t="s">
        <v>234</v>
      </c>
      <c r="N4" s="20" t="s">
        <v>233</v>
      </c>
      <c r="O4" s="20" t="s">
        <v>232</v>
      </c>
      <c r="P4" s="20" t="s">
        <v>16</v>
      </c>
      <c r="Q4" s="10" t="s">
        <v>15</v>
      </c>
      <c r="R4" s="31" t="s">
        <v>231</v>
      </c>
    </row>
    <row r="5" spans="1:20" ht="51.75" customHeight="1" x14ac:dyDescent="0.25">
      <c r="A5" s="10">
        <v>15</v>
      </c>
      <c r="B5" s="76" t="s">
        <v>230</v>
      </c>
      <c r="C5" s="76" t="s">
        <v>230</v>
      </c>
      <c r="D5" s="76" t="s">
        <v>185</v>
      </c>
      <c r="E5" s="78" t="s">
        <v>190</v>
      </c>
      <c r="F5" s="76" t="s">
        <v>229</v>
      </c>
      <c r="G5" s="76">
        <v>22.66</v>
      </c>
      <c r="H5" s="76">
        <v>88</v>
      </c>
      <c r="I5" s="76" t="s">
        <v>228</v>
      </c>
      <c r="J5" s="76">
        <v>28.5</v>
      </c>
      <c r="K5" s="76" t="s">
        <v>205</v>
      </c>
      <c r="L5" s="74"/>
      <c r="M5" s="48"/>
      <c r="N5" s="29">
        <f t="shared" ref="N5:N11" si="0">M5/H5</f>
        <v>0</v>
      </c>
      <c r="O5" s="73"/>
      <c r="P5" s="79" t="s">
        <v>227</v>
      </c>
      <c r="Q5" s="76" t="s">
        <v>187</v>
      </c>
      <c r="R5" s="27">
        <v>800</v>
      </c>
      <c r="T5" s="68">
        <f>R5*G5</f>
        <v>18128</v>
      </c>
    </row>
    <row r="6" spans="1:20" ht="47.25" x14ac:dyDescent="0.25">
      <c r="A6" s="10">
        <v>13</v>
      </c>
      <c r="B6" s="76" t="s">
        <v>226</v>
      </c>
      <c r="C6" s="76" t="s">
        <v>226</v>
      </c>
      <c r="D6" s="76" t="s">
        <v>185</v>
      </c>
      <c r="E6" s="78" t="s">
        <v>190</v>
      </c>
      <c r="F6" s="76" t="s">
        <v>225</v>
      </c>
      <c r="G6" s="76">
        <v>32.74</v>
      </c>
      <c r="H6" s="76">
        <v>121</v>
      </c>
      <c r="I6" s="76" t="s">
        <v>224</v>
      </c>
      <c r="J6" s="76">
        <v>30</v>
      </c>
      <c r="K6" s="76" t="s">
        <v>205</v>
      </c>
      <c r="L6" s="74"/>
      <c r="M6" s="48"/>
      <c r="N6" s="29">
        <f t="shared" si="0"/>
        <v>0</v>
      </c>
      <c r="O6" s="73"/>
      <c r="P6" s="79" t="s">
        <v>199</v>
      </c>
      <c r="Q6" s="76" t="s">
        <v>187</v>
      </c>
      <c r="R6" s="27">
        <v>300</v>
      </c>
      <c r="S6" s="68" t="s">
        <v>1058</v>
      </c>
      <c r="T6" s="68">
        <f t="shared" ref="T6:T7" si="1">R6*G6</f>
        <v>9822</v>
      </c>
    </row>
    <row r="7" spans="1:20" ht="47.25" x14ac:dyDescent="0.25">
      <c r="A7" s="10">
        <v>14</v>
      </c>
      <c r="B7" s="76" t="s">
        <v>223</v>
      </c>
      <c r="C7" s="76" t="s">
        <v>223</v>
      </c>
      <c r="D7" s="76" t="s">
        <v>185</v>
      </c>
      <c r="E7" s="78" t="s">
        <v>190</v>
      </c>
      <c r="F7" s="76" t="s">
        <v>222</v>
      </c>
      <c r="G7" s="76">
        <v>32.74</v>
      </c>
      <c r="H7" s="76">
        <v>126</v>
      </c>
      <c r="I7" s="76" t="s">
        <v>221</v>
      </c>
      <c r="J7" s="76">
        <v>30</v>
      </c>
      <c r="K7" s="76" t="s">
        <v>205</v>
      </c>
      <c r="L7" s="74"/>
      <c r="M7" s="48"/>
      <c r="N7" s="29">
        <f t="shared" si="0"/>
        <v>0</v>
      </c>
      <c r="O7" s="73"/>
      <c r="P7" s="79" t="s">
        <v>199</v>
      </c>
      <c r="Q7" s="76" t="s">
        <v>187</v>
      </c>
      <c r="R7" s="27">
        <v>400</v>
      </c>
      <c r="S7" s="68" t="s">
        <v>1058</v>
      </c>
      <c r="T7" s="68">
        <f t="shared" si="1"/>
        <v>13096</v>
      </c>
    </row>
    <row r="8" spans="1:20" s="80" customFormat="1" ht="63" x14ac:dyDescent="0.25">
      <c r="A8" s="10">
        <v>1</v>
      </c>
      <c r="B8" s="78" t="s">
        <v>220</v>
      </c>
      <c r="C8" s="78" t="s">
        <v>220</v>
      </c>
      <c r="D8" s="78" t="s">
        <v>185</v>
      </c>
      <c r="E8" s="78" t="s">
        <v>190</v>
      </c>
      <c r="F8" s="83" t="s">
        <v>219</v>
      </c>
      <c r="G8" s="82">
        <v>15.38</v>
      </c>
      <c r="H8" s="82">
        <v>148</v>
      </c>
      <c r="I8" s="82" t="s">
        <v>218</v>
      </c>
      <c r="J8" s="82">
        <v>32.82</v>
      </c>
      <c r="K8" s="82" t="s">
        <v>214</v>
      </c>
      <c r="L8" s="74"/>
      <c r="M8" s="48"/>
      <c r="N8" s="29">
        <f t="shared" si="0"/>
        <v>0</v>
      </c>
      <c r="O8" s="29"/>
      <c r="P8" s="81" t="s">
        <v>193</v>
      </c>
      <c r="Q8" s="10" t="s">
        <v>187</v>
      </c>
      <c r="R8" s="27">
        <v>2773</v>
      </c>
      <c r="T8" s="80">
        <v>410460</v>
      </c>
    </row>
    <row r="9" spans="1:20" s="80" customFormat="1" ht="63" x14ac:dyDescent="0.25">
      <c r="A9" s="10">
        <v>2</v>
      </c>
      <c r="B9" s="78" t="s">
        <v>217</v>
      </c>
      <c r="C9" s="78" t="s">
        <v>217</v>
      </c>
      <c r="D9" s="78" t="s">
        <v>185</v>
      </c>
      <c r="E9" s="78" t="s">
        <v>190</v>
      </c>
      <c r="F9" s="83" t="s">
        <v>216</v>
      </c>
      <c r="G9" s="82">
        <v>15.38</v>
      </c>
      <c r="H9" s="82">
        <v>148</v>
      </c>
      <c r="I9" s="82" t="s">
        <v>215</v>
      </c>
      <c r="J9" s="82">
        <v>32.82</v>
      </c>
      <c r="K9" s="82" t="s">
        <v>214</v>
      </c>
      <c r="L9" s="74"/>
      <c r="M9" s="48"/>
      <c r="N9" s="29">
        <f t="shared" si="0"/>
        <v>0</v>
      </c>
      <c r="O9" s="29"/>
      <c r="P9" s="81" t="s">
        <v>193</v>
      </c>
      <c r="Q9" s="10" t="s">
        <v>187</v>
      </c>
      <c r="R9" s="31" t="s">
        <v>88</v>
      </c>
    </row>
    <row r="10" spans="1:20" s="80" customFormat="1" ht="48.6" customHeight="1" x14ac:dyDescent="0.25">
      <c r="A10" s="10">
        <v>4</v>
      </c>
      <c r="B10" s="78" t="s">
        <v>213</v>
      </c>
      <c r="C10" s="78" t="s">
        <v>213</v>
      </c>
      <c r="D10" s="78" t="s">
        <v>185</v>
      </c>
      <c r="E10" s="78" t="s">
        <v>190</v>
      </c>
      <c r="F10" s="83" t="s">
        <v>212</v>
      </c>
      <c r="G10" s="82">
        <v>15.37</v>
      </c>
      <c r="H10" s="82">
        <v>155</v>
      </c>
      <c r="I10" s="10" t="s">
        <v>211</v>
      </c>
      <c r="J10" s="82">
        <v>32.79</v>
      </c>
      <c r="K10" s="82" t="s">
        <v>205</v>
      </c>
      <c r="L10" s="74"/>
      <c r="M10" s="48"/>
      <c r="N10" s="29">
        <f t="shared" si="0"/>
        <v>0</v>
      </c>
      <c r="O10" s="29"/>
      <c r="P10" s="81" t="s">
        <v>193</v>
      </c>
      <c r="Q10" s="10" t="s">
        <v>187</v>
      </c>
      <c r="R10" s="31" t="s">
        <v>210</v>
      </c>
    </row>
    <row r="11" spans="1:20" s="80" customFormat="1" ht="63" x14ac:dyDescent="0.25">
      <c r="A11" s="10">
        <v>5</v>
      </c>
      <c r="B11" s="78" t="s">
        <v>209</v>
      </c>
      <c r="C11" s="78" t="s">
        <v>208</v>
      </c>
      <c r="D11" s="78" t="s">
        <v>185</v>
      </c>
      <c r="E11" s="78" t="s">
        <v>190</v>
      </c>
      <c r="F11" s="78" t="s">
        <v>207</v>
      </c>
      <c r="G11" s="82">
        <v>14.94</v>
      </c>
      <c r="H11" s="82">
        <v>150</v>
      </c>
      <c r="I11" s="10" t="s">
        <v>206</v>
      </c>
      <c r="J11" s="82">
        <v>31.86</v>
      </c>
      <c r="K11" s="82" t="s">
        <v>205</v>
      </c>
      <c r="L11" s="74"/>
      <c r="M11" s="48"/>
      <c r="N11" s="29">
        <f t="shared" si="0"/>
        <v>0</v>
      </c>
      <c r="O11" s="29"/>
      <c r="P11" s="81" t="s">
        <v>193</v>
      </c>
      <c r="Q11" s="10" t="s">
        <v>187</v>
      </c>
      <c r="R11" s="31" t="s">
        <v>88</v>
      </c>
    </row>
    <row r="12" spans="1:20" ht="47.25" x14ac:dyDescent="0.25">
      <c r="A12" s="10">
        <v>19</v>
      </c>
      <c r="B12" s="76" t="s">
        <v>204</v>
      </c>
      <c r="C12" s="76" t="s">
        <v>204</v>
      </c>
      <c r="D12" s="76" t="s">
        <v>185</v>
      </c>
      <c r="E12" s="78" t="s">
        <v>190</v>
      </c>
      <c r="F12" s="76" t="s">
        <v>203</v>
      </c>
      <c r="G12" s="76">
        <v>25.39</v>
      </c>
      <c r="H12" s="76" t="s">
        <v>202</v>
      </c>
      <c r="I12" s="76" t="s">
        <v>201</v>
      </c>
      <c r="J12" s="76">
        <v>30</v>
      </c>
      <c r="K12" s="76" t="s">
        <v>200</v>
      </c>
      <c r="L12" s="74"/>
      <c r="M12" s="48"/>
      <c r="N12" s="29">
        <f>M12/105</f>
        <v>0</v>
      </c>
      <c r="O12" s="73"/>
      <c r="P12" s="79" t="s">
        <v>199</v>
      </c>
      <c r="Q12" s="76" t="s">
        <v>187</v>
      </c>
      <c r="R12" s="31" t="s">
        <v>88</v>
      </c>
    </row>
    <row r="13" spans="1:20" ht="47.25" x14ac:dyDescent="0.25">
      <c r="A13" s="10">
        <v>21</v>
      </c>
      <c r="B13" s="76" t="s">
        <v>198</v>
      </c>
      <c r="C13" s="76" t="s">
        <v>198</v>
      </c>
      <c r="D13" s="76" t="s">
        <v>185</v>
      </c>
      <c r="E13" s="78" t="s">
        <v>190</v>
      </c>
      <c r="F13" s="76" t="s">
        <v>197</v>
      </c>
      <c r="G13" s="76">
        <v>23.72</v>
      </c>
      <c r="H13" s="76" t="s">
        <v>196</v>
      </c>
      <c r="I13" s="76" t="s">
        <v>195</v>
      </c>
      <c r="J13" s="76">
        <v>29.64</v>
      </c>
      <c r="K13" s="76" t="s">
        <v>194</v>
      </c>
      <c r="L13" s="74"/>
      <c r="M13" s="48"/>
      <c r="N13" s="29">
        <f>M13/92</f>
        <v>0</v>
      </c>
      <c r="O13" s="73"/>
      <c r="P13" s="79" t="s">
        <v>193</v>
      </c>
      <c r="Q13" s="76" t="s">
        <v>187</v>
      </c>
      <c r="R13" s="31" t="s">
        <v>88</v>
      </c>
    </row>
    <row r="14" spans="1:20" ht="47.25" x14ac:dyDescent="0.25">
      <c r="A14" s="10">
        <v>22</v>
      </c>
      <c r="B14" s="76" t="s">
        <v>192</v>
      </c>
      <c r="C14" s="76" t="s">
        <v>191</v>
      </c>
      <c r="D14" s="76" t="s">
        <v>185</v>
      </c>
      <c r="E14" s="78" t="s">
        <v>190</v>
      </c>
      <c r="F14" s="76" t="s">
        <v>189</v>
      </c>
      <c r="G14" s="76">
        <v>14.21</v>
      </c>
      <c r="H14" s="76">
        <v>73</v>
      </c>
      <c r="I14" s="76">
        <v>2.2000000000000002</v>
      </c>
      <c r="J14" s="76">
        <v>10</v>
      </c>
      <c r="K14" s="76" t="s">
        <v>68</v>
      </c>
      <c r="L14" s="74"/>
      <c r="M14" s="73"/>
      <c r="N14" s="29">
        <f>M14/H14</f>
        <v>0</v>
      </c>
      <c r="O14" s="73"/>
      <c r="P14" s="77" t="s">
        <v>188</v>
      </c>
      <c r="Q14" s="76" t="s">
        <v>187</v>
      </c>
      <c r="R14" s="27" t="s">
        <v>88</v>
      </c>
    </row>
    <row r="15" spans="1:20" ht="51.75" x14ac:dyDescent="0.25">
      <c r="A15" s="10">
        <v>28</v>
      </c>
      <c r="B15" s="27" t="s">
        <v>186</v>
      </c>
      <c r="C15" s="27" t="s">
        <v>186</v>
      </c>
      <c r="D15" s="27" t="s">
        <v>185</v>
      </c>
      <c r="E15" s="75" t="s">
        <v>184</v>
      </c>
      <c r="F15" s="27" t="s">
        <v>183</v>
      </c>
      <c r="G15" s="27">
        <v>26.74</v>
      </c>
      <c r="H15" s="27" t="s">
        <v>182</v>
      </c>
      <c r="I15" s="27" t="s">
        <v>181</v>
      </c>
      <c r="J15" s="27">
        <v>30.45</v>
      </c>
      <c r="K15" s="27" t="s">
        <v>180</v>
      </c>
      <c r="L15" s="74"/>
      <c r="M15" s="73"/>
      <c r="N15" s="29">
        <f>M15/82</f>
        <v>0</v>
      </c>
      <c r="O15" s="73"/>
      <c r="P15" s="73" t="s">
        <v>179</v>
      </c>
      <c r="Q15" s="72" t="s">
        <v>165</v>
      </c>
      <c r="R15" s="31" t="s">
        <v>88</v>
      </c>
    </row>
    <row r="16" spans="1:20" ht="47.25" x14ac:dyDescent="0.25">
      <c r="A16" s="10">
        <v>29</v>
      </c>
      <c r="B16" s="27" t="s">
        <v>178</v>
      </c>
      <c r="C16" s="27" t="s">
        <v>177</v>
      </c>
      <c r="D16" s="27" t="s">
        <v>170</v>
      </c>
      <c r="E16" s="27" t="s">
        <v>169</v>
      </c>
      <c r="F16" s="27" t="s">
        <v>176</v>
      </c>
      <c r="G16" s="27">
        <v>2.25</v>
      </c>
      <c r="H16" s="27">
        <v>72</v>
      </c>
      <c r="I16" s="27">
        <v>2.4</v>
      </c>
      <c r="J16" s="27">
        <v>10.8</v>
      </c>
      <c r="K16" s="27" t="s">
        <v>175</v>
      </c>
      <c r="L16" s="74"/>
      <c r="M16" s="73"/>
      <c r="N16" s="29">
        <f>M16/82</f>
        <v>0</v>
      </c>
      <c r="O16" s="73"/>
      <c r="P16" s="73" t="s">
        <v>172</v>
      </c>
      <c r="Q16" s="72" t="s">
        <v>165</v>
      </c>
      <c r="R16" s="31" t="s">
        <v>88</v>
      </c>
    </row>
    <row r="17" spans="1:18" ht="47.25" x14ac:dyDescent="0.25">
      <c r="A17" s="10">
        <v>32</v>
      </c>
      <c r="B17" s="27" t="s">
        <v>174</v>
      </c>
      <c r="C17" s="27" t="s">
        <v>174</v>
      </c>
      <c r="D17" s="27" t="s">
        <v>170</v>
      </c>
      <c r="E17" s="27" t="s">
        <v>169</v>
      </c>
      <c r="F17" s="27" t="s">
        <v>173</v>
      </c>
      <c r="G17" s="27">
        <v>2.48</v>
      </c>
      <c r="H17" s="27">
        <v>72</v>
      </c>
      <c r="I17" s="27">
        <v>2.33</v>
      </c>
      <c r="J17" s="27">
        <v>10.48</v>
      </c>
      <c r="K17" s="27" t="s">
        <v>167</v>
      </c>
      <c r="L17" s="74"/>
      <c r="M17" s="73"/>
      <c r="N17" s="29">
        <f>M17/82</f>
        <v>0</v>
      </c>
      <c r="O17" s="73"/>
      <c r="P17" s="73" t="s">
        <v>172</v>
      </c>
      <c r="Q17" s="72" t="s">
        <v>165</v>
      </c>
      <c r="R17" s="31" t="s">
        <v>88</v>
      </c>
    </row>
    <row r="18" spans="1:18" ht="47.25" x14ac:dyDescent="0.25">
      <c r="A18" s="10">
        <v>35</v>
      </c>
      <c r="B18" s="27" t="s">
        <v>171</v>
      </c>
      <c r="C18" s="27" t="s">
        <v>171</v>
      </c>
      <c r="D18" s="27" t="s">
        <v>170</v>
      </c>
      <c r="E18" s="27" t="s">
        <v>169</v>
      </c>
      <c r="F18" s="27" t="s">
        <v>168</v>
      </c>
      <c r="G18" s="27">
        <v>2.48</v>
      </c>
      <c r="H18" s="27">
        <v>72</v>
      </c>
      <c r="I18" s="27">
        <v>2.33</v>
      </c>
      <c r="J18" s="27">
        <v>10.71</v>
      </c>
      <c r="K18" s="27" t="s">
        <v>167</v>
      </c>
      <c r="L18" s="74"/>
      <c r="M18" s="73"/>
      <c r="N18" s="29">
        <f>M18/82</f>
        <v>0</v>
      </c>
      <c r="O18" s="73"/>
      <c r="P18" s="73" t="s">
        <v>166</v>
      </c>
      <c r="Q18" s="72" t="s">
        <v>165</v>
      </c>
      <c r="R18" s="31" t="s">
        <v>88</v>
      </c>
    </row>
    <row r="19" spans="1:18" x14ac:dyDescent="0.25">
      <c r="N19" s="71"/>
    </row>
    <row r="20" spans="1:18" x14ac:dyDescent="0.25">
      <c r="N20" s="71"/>
    </row>
    <row r="21" spans="1:18" x14ac:dyDescent="0.25">
      <c r="N21" s="71"/>
    </row>
    <row r="22" spans="1:18" x14ac:dyDescent="0.25">
      <c r="N22" s="71"/>
    </row>
    <row r="23" spans="1:18" x14ac:dyDescent="0.25">
      <c r="N23" s="71"/>
    </row>
    <row r="24" spans="1:18" x14ac:dyDescent="0.25">
      <c r="N24" s="71"/>
    </row>
    <row r="25" spans="1:18" s="69" customFormat="1" x14ac:dyDescent="0.25">
      <c r="A25" s="68"/>
      <c r="B25" s="68"/>
      <c r="C25" s="68"/>
      <c r="D25" s="68"/>
      <c r="E25" s="68"/>
      <c r="F25" s="68"/>
      <c r="G25" s="68"/>
      <c r="H25" s="68"/>
      <c r="I25" s="68"/>
      <c r="J25" s="68"/>
      <c r="K25" s="68"/>
      <c r="N25" s="71"/>
      <c r="Q25" s="68"/>
    </row>
    <row r="26" spans="1:18" s="69" customFormat="1" x14ac:dyDescent="0.25">
      <c r="A26" s="68"/>
      <c r="B26" s="68"/>
      <c r="C26" s="68"/>
      <c r="D26" s="68"/>
      <c r="E26" s="68"/>
      <c r="F26" s="68"/>
      <c r="G26" s="68"/>
      <c r="H26" s="68"/>
      <c r="I26" s="68"/>
      <c r="J26" s="68"/>
      <c r="K26" s="68"/>
      <c r="N26" s="71"/>
      <c r="Q26" s="68"/>
    </row>
    <row r="27" spans="1:18" s="69" customFormat="1" x14ac:dyDescent="0.25">
      <c r="A27" s="68"/>
      <c r="B27" s="68"/>
      <c r="C27" s="68"/>
      <c r="D27" s="68"/>
      <c r="E27" s="68"/>
      <c r="F27" s="68"/>
      <c r="G27" s="68"/>
      <c r="H27" s="68"/>
      <c r="I27" s="68"/>
      <c r="J27" s="68"/>
      <c r="K27" s="68"/>
      <c r="N27" s="71"/>
      <c r="Q27" s="68"/>
    </row>
    <row r="28" spans="1:18" s="69" customFormat="1" x14ac:dyDescent="0.25">
      <c r="A28" s="68"/>
      <c r="B28" s="68"/>
      <c r="C28" s="68"/>
      <c r="D28" s="68"/>
      <c r="E28" s="68"/>
      <c r="F28" s="68"/>
      <c r="G28" s="68"/>
      <c r="H28" s="68"/>
      <c r="I28" s="68"/>
      <c r="J28" s="68"/>
      <c r="K28" s="68"/>
      <c r="N28" s="71"/>
      <c r="Q28" s="68"/>
    </row>
    <row r="29" spans="1:18" s="69" customFormat="1" x14ac:dyDescent="0.25">
      <c r="A29" s="68"/>
      <c r="B29" s="68"/>
      <c r="C29" s="68"/>
      <c r="D29" s="68"/>
      <c r="E29" s="68"/>
      <c r="F29" s="68"/>
      <c r="G29" s="68"/>
      <c r="H29" s="68"/>
      <c r="I29" s="68"/>
      <c r="J29" s="68"/>
      <c r="K29" s="68"/>
      <c r="N29" s="71"/>
      <c r="Q29" s="68"/>
    </row>
    <row r="30" spans="1:18" s="69" customFormat="1" x14ac:dyDescent="0.25">
      <c r="A30" s="68"/>
      <c r="B30" s="68"/>
      <c r="C30" s="68"/>
      <c r="D30" s="68"/>
      <c r="E30" s="68"/>
      <c r="F30" s="68"/>
      <c r="G30" s="68"/>
      <c r="H30" s="68"/>
      <c r="I30" s="68"/>
      <c r="J30" s="68"/>
      <c r="K30" s="68"/>
      <c r="N30" s="71"/>
      <c r="Q30" s="68"/>
    </row>
    <row r="31" spans="1:18" s="69" customFormat="1" x14ac:dyDescent="0.25">
      <c r="A31" s="68"/>
      <c r="B31" s="68"/>
      <c r="C31" s="68"/>
      <c r="D31" s="68"/>
      <c r="E31" s="68"/>
      <c r="F31" s="68"/>
      <c r="G31" s="68"/>
      <c r="H31" s="68"/>
      <c r="I31" s="68"/>
      <c r="J31" s="68"/>
      <c r="K31" s="68"/>
      <c r="N31" s="71"/>
      <c r="Q31" s="68"/>
    </row>
    <row r="32" spans="1:18" s="69" customFormat="1" x14ac:dyDescent="0.25">
      <c r="A32" s="68"/>
      <c r="B32" s="68"/>
      <c r="C32" s="68"/>
      <c r="D32" s="68"/>
      <c r="E32" s="68"/>
      <c r="F32" s="68"/>
      <c r="G32" s="68"/>
      <c r="H32" s="68"/>
      <c r="I32" s="68"/>
      <c r="J32" s="68"/>
      <c r="K32" s="68"/>
      <c r="N32" s="71"/>
      <c r="Q32" s="68"/>
    </row>
    <row r="33" spans="1:17" s="69" customFormat="1" x14ac:dyDescent="0.25">
      <c r="A33" s="68"/>
      <c r="B33" s="68"/>
      <c r="C33" s="68"/>
      <c r="D33" s="68"/>
      <c r="E33" s="68"/>
      <c r="F33" s="68"/>
      <c r="G33" s="68"/>
      <c r="H33" s="68"/>
      <c r="I33" s="68"/>
      <c r="J33" s="68"/>
      <c r="K33" s="68"/>
      <c r="N33" s="71"/>
      <c r="Q33" s="68"/>
    </row>
    <row r="34" spans="1:17" s="69" customFormat="1" x14ac:dyDescent="0.25">
      <c r="A34" s="68"/>
      <c r="B34" s="68"/>
      <c r="C34" s="68"/>
      <c r="D34" s="68"/>
      <c r="E34" s="68"/>
      <c r="F34" s="68"/>
      <c r="G34" s="68"/>
      <c r="H34" s="68"/>
      <c r="I34" s="68"/>
      <c r="J34" s="68"/>
      <c r="K34" s="68"/>
      <c r="N34" s="71"/>
      <c r="Q34" s="68"/>
    </row>
    <row r="35" spans="1:17" s="69" customFormat="1" x14ac:dyDescent="0.25">
      <c r="A35" s="68"/>
      <c r="B35" s="68"/>
      <c r="C35" s="68"/>
      <c r="D35" s="68"/>
      <c r="E35" s="68"/>
      <c r="F35" s="68"/>
      <c r="G35" s="68"/>
      <c r="H35" s="68"/>
      <c r="I35" s="68"/>
      <c r="J35" s="68"/>
      <c r="K35" s="68"/>
      <c r="N35" s="71"/>
      <c r="Q35" s="68"/>
    </row>
    <row r="36" spans="1:17" s="69" customFormat="1" x14ac:dyDescent="0.25">
      <c r="A36" s="68"/>
      <c r="B36" s="68"/>
      <c r="C36" s="68"/>
      <c r="D36" s="68"/>
      <c r="E36" s="68"/>
      <c r="F36" s="68"/>
      <c r="G36" s="68"/>
      <c r="H36" s="68"/>
      <c r="I36" s="68"/>
      <c r="J36" s="68"/>
      <c r="K36" s="68"/>
      <c r="N36" s="71"/>
      <c r="Q36" s="68"/>
    </row>
    <row r="37" spans="1:17" s="69" customFormat="1" x14ac:dyDescent="0.25">
      <c r="A37" s="68"/>
      <c r="B37" s="68"/>
      <c r="C37" s="68"/>
      <c r="D37" s="68"/>
      <c r="E37" s="68"/>
      <c r="F37" s="68"/>
      <c r="G37" s="68"/>
      <c r="H37" s="68"/>
      <c r="I37" s="68"/>
      <c r="J37" s="68"/>
      <c r="K37" s="68"/>
      <c r="N37" s="71"/>
      <c r="Q37" s="68"/>
    </row>
    <row r="38" spans="1:17" s="69" customFormat="1" x14ac:dyDescent="0.25">
      <c r="A38" s="68"/>
      <c r="B38" s="68"/>
      <c r="C38" s="68"/>
      <c r="D38" s="68"/>
      <c r="E38" s="68"/>
      <c r="F38" s="68"/>
      <c r="G38" s="68"/>
      <c r="H38" s="68"/>
      <c r="I38" s="68"/>
      <c r="J38" s="68"/>
      <c r="K38" s="68"/>
      <c r="N38" s="71"/>
      <c r="Q38" s="68"/>
    </row>
    <row r="39" spans="1:17" s="69" customFormat="1" x14ac:dyDescent="0.25">
      <c r="A39" s="68"/>
      <c r="B39" s="68"/>
      <c r="C39" s="68"/>
      <c r="D39" s="68"/>
      <c r="E39" s="68"/>
      <c r="F39" s="68"/>
      <c r="G39" s="68"/>
      <c r="H39" s="68"/>
      <c r="I39" s="68"/>
      <c r="J39" s="68"/>
      <c r="K39" s="68"/>
      <c r="N39" s="71"/>
      <c r="Q39" s="68"/>
    </row>
    <row r="40" spans="1:17" s="69" customFormat="1" x14ac:dyDescent="0.25">
      <c r="A40" s="68"/>
      <c r="B40" s="68"/>
      <c r="C40" s="68"/>
      <c r="D40" s="68"/>
      <c r="E40" s="68"/>
      <c r="F40" s="68"/>
      <c r="G40" s="68"/>
      <c r="H40" s="68"/>
      <c r="I40" s="68"/>
      <c r="J40" s="68"/>
      <c r="K40" s="68"/>
      <c r="N40" s="71"/>
      <c r="Q40" s="68"/>
    </row>
    <row r="41" spans="1:17" s="69" customFormat="1" x14ac:dyDescent="0.25">
      <c r="A41" s="68"/>
      <c r="B41" s="68"/>
      <c r="C41" s="68"/>
      <c r="D41" s="68"/>
      <c r="E41" s="68"/>
      <c r="F41" s="68"/>
      <c r="G41" s="68"/>
      <c r="H41" s="68"/>
      <c r="I41" s="68"/>
      <c r="J41" s="68"/>
      <c r="K41" s="68"/>
      <c r="N41" s="71"/>
      <c r="Q41" s="68"/>
    </row>
    <row r="42" spans="1:17" s="69" customFormat="1" x14ac:dyDescent="0.25">
      <c r="A42" s="68"/>
      <c r="B42" s="68"/>
      <c r="C42" s="68"/>
      <c r="D42" s="68"/>
      <c r="E42" s="68"/>
      <c r="F42" s="68"/>
      <c r="G42" s="68"/>
      <c r="H42" s="68"/>
      <c r="I42" s="68"/>
      <c r="J42" s="68"/>
      <c r="K42" s="68"/>
      <c r="N42" s="71"/>
      <c r="Q42" s="68"/>
    </row>
    <row r="43" spans="1:17" s="69" customFormat="1" x14ac:dyDescent="0.25">
      <c r="A43" s="68"/>
      <c r="B43" s="68"/>
      <c r="C43" s="68"/>
      <c r="D43" s="68"/>
      <c r="E43" s="68"/>
      <c r="F43" s="68"/>
      <c r="G43" s="68"/>
      <c r="H43" s="68"/>
      <c r="I43" s="68"/>
      <c r="J43" s="68"/>
      <c r="K43" s="68"/>
      <c r="N43" s="71"/>
      <c r="Q43" s="68"/>
    </row>
    <row r="44" spans="1:17" s="69" customFormat="1" x14ac:dyDescent="0.25">
      <c r="A44" s="68"/>
      <c r="B44" s="68"/>
      <c r="C44" s="68"/>
      <c r="D44" s="68"/>
      <c r="E44" s="68"/>
      <c r="F44" s="68"/>
      <c r="G44" s="68"/>
      <c r="H44" s="68"/>
      <c r="I44" s="68"/>
      <c r="J44" s="68"/>
      <c r="K44" s="68"/>
      <c r="N44" s="71"/>
      <c r="Q44" s="68"/>
    </row>
    <row r="45" spans="1:17" s="69" customFormat="1" x14ac:dyDescent="0.25">
      <c r="A45" s="68"/>
      <c r="B45" s="68"/>
      <c r="C45" s="68"/>
      <c r="D45" s="68"/>
      <c r="E45" s="68"/>
      <c r="F45" s="68"/>
      <c r="G45" s="68"/>
      <c r="H45" s="68"/>
      <c r="I45" s="68"/>
      <c r="J45" s="68"/>
      <c r="K45" s="68"/>
      <c r="N45" s="71"/>
      <c r="Q45" s="68"/>
    </row>
    <row r="46" spans="1:17" s="69" customFormat="1" x14ac:dyDescent="0.25">
      <c r="A46" s="68"/>
      <c r="B46" s="68"/>
      <c r="C46" s="68"/>
      <c r="D46" s="68"/>
      <c r="E46" s="68"/>
      <c r="F46" s="68"/>
      <c r="G46" s="68"/>
      <c r="H46" s="68"/>
      <c r="I46" s="68"/>
      <c r="J46" s="68"/>
      <c r="K46" s="68"/>
      <c r="N46" s="71"/>
      <c r="Q46" s="68"/>
    </row>
    <row r="47" spans="1:17" s="69" customFormat="1" x14ac:dyDescent="0.25">
      <c r="A47" s="68"/>
      <c r="B47" s="68"/>
      <c r="C47" s="68"/>
      <c r="D47" s="68"/>
      <c r="E47" s="68"/>
      <c r="F47" s="68"/>
      <c r="G47" s="68"/>
      <c r="H47" s="68"/>
      <c r="I47" s="68"/>
      <c r="J47" s="68"/>
      <c r="K47" s="68"/>
      <c r="N47" s="70"/>
      <c r="Q47" s="68"/>
    </row>
    <row r="48" spans="1:17" s="69" customFormat="1" x14ac:dyDescent="0.25">
      <c r="A48" s="68"/>
      <c r="B48" s="68"/>
      <c r="C48" s="68"/>
      <c r="D48" s="68"/>
      <c r="E48" s="68"/>
      <c r="F48" s="68"/>
      <c r="G48" s="68"/>
      <c r="H48" s="68"/>
      <c r="I48" s="68"/>
      <c r="J48" s="68"/>
      <c r="K48" s="68"/>
      <c r="N48" s="70"/>
      <c r="Q48" s="68"/>
    </row>
    <row r="49" spans="1:17" s="69" customFormat="1" x14ac:dyDescent="0.25">
      <c r="A49" s="68"/>
      <c r="B49" s="68"/>
      <c r="C49" s="68"/>
      <c r="D49" s="68"/>
      <c r="E49" s="68"/>
      <c r="F49" s="68"/>
      <c r="G49" s="68"/>
      <c r="H49" s="68"/>
      <c r="I49" s="68"/>
      <c r="J49" s="68"/>
      <c r="K49" s="68"/>
      <c r="N49" s="70"/>
      <c r="Q49" s="68"/>
    </row>
    <row r="50" spans="1:17" s="69" customFormat="1" x14ac:dyDescent="0.25">
      <c r="A50" s="68"/>
      <c r="B50" s="68"/>
      <c r="C50" s="68"/>
      <c r="D50" s="68"/>
      <c r="E50" s="68"/>
      <c r="F50" s="68"/>
      <c r="G50" s="68"/>
      <c r="H50" s="68"/>
      <c r="I50" s="68"/>
      <c r="J50" s="68"/>
      <c r="K50" s="68"/>
      <c r="N50" s="70"/>
      <c r="Q50" s="68"/>
    </row>
    <row r="51" spans="1:17" s="69" customFormat="1" x14ac:dyDescent="0.25">
      <c r="A51" s="68"/>
      <c r="B51" s="68"/>
      <c r="C51" s="68"/>
      <c r="D51" s="68"/>
      <c r="E51" s="68"/>
      <c r="F51" s="68"/>
      <c r="G51" s="68"/>
      <c r="H51" s="68"/>
      <c r="I51" s="68"/>
      <c r="J51" s="68"/>
      <c r="K51" s="68"/>
      <c r="N51" s="70"/>
      <c r="Q51" s="68"/>
    </row>
    <row r="52" spans="1:17" s="69" customFormat="1" x14ac:dyDescent="0.25">
      <c r="A52" s="68"/>
      <c r="B52" s="68"/>
      <c r="C52" s="68"/>
      <c r="D52" s="68"/>
      <c r="E52" s="68"/>
      <c r="F52" s="68"/>
      <c r="G52" s="68"/>
      <c r="H52" s="68"/>
      <c r="I52" s="68"/>
      <c r="J52" s="68"/>
      <c r="K52" s="68"/>
      <c r="N52" s="70"/>
      <c r="Q52" s="68"/>
    </row>
    <row r="53" spans="1:17" s="69" customFormat="1" x14ac:dyDescent="0.25">
      <c r="A53" s="68"/>
      <c r="B53" s="68"/>
      <c r="C53" s="68"/>
      <c r="D53" s="68"/>
      <c r="E53" s="68"/>
      <c r="F53" s="68"/>
      <c r="G53" s="68"/>
      <c r="H53" s="68"/>
      <c r="I53" s="68"/>
      <c r="J53" s="68"/>
      <c r="K53" s="68"/>
      <c r="N53" s="70"/>
      <c r="Q53" s="68"/>
    </row>
    <row r="54" spans="1:17" s="69" customFormat="1" x14ac:dyDescent="0.25">
      <c r="A54" s="68"/>
      <c r="B54" s="68"/>
      <c r="C54" s="68"/>
      <c r="D54" s="68"/>
      <c r="E54" s="68"/>
      <c r="F54" s="68"/>
      <c r="G54" s="68"/>
      <c r="H54" s="68"/>
      <c r="I54" s="68"/>
      <c r="J54" s="68"/>
      <c r="K54" s="68"/>
      <c r="N54" s="70"/>
      <c r="Q54" s="68"/>
    </row>
    <row r="55" spans="1:17" s="69" customFormat="1" x14ac:dyDescent="0.25">
      <c r="A55" s="68"/>
      <c r="B55" s="68"/>
      <c r="C55" s="68"/>
      <c r="D55" s="68"/>
      <c r="E55" s="68"/>
      <c r="F55" s="68"/>
      <c r="G55" s="68"/>
      <c r="H55" s="68"/>
      <c r="I55" s="68"/>
      <c r="J55" s="68"/>
      <c r="K55" s="68"/>
      <c r="N55" s="70"/>
      <c r="Q55" s="68"/>
    </row>
    <row r="56" spans="1:17" s="69" customFormat="1" x14ac:dyDescent="0.25">
      <c r="A56" s="68"/>
      <c r="B56" s="68"/>
      <c r="C56" s="68"/>
      <c r="D56" s="68"/>
      <c r="E56" s="68"/>
      <c r="F56" s="68"/>
      <c r="G56" s="68"/>
      <c r="H56" s="68"/>
      <c r="I56" s="68"/>
      <c r="J56" s="68"/>
      <c r="K56" s="68"/>
      <c r="N56" s="70"/>
      <c r="Q56" s="68"/>
    </row>
    <row r="57" spans="1:17" s="69" customFormat="1" x14ac:dyDescent="0.25">
      <c r="A57" s="68"/>
      <c r="B57" s="68"/>
      <c r="C57" s="68"/>
      <c r="D57" s="68"/>
      <c r="E57" s="68"/>
      <c r="F57" s="68"/>
      <c r="G57" s="68"/>
      <c r="H57" s="68"/>
      <c r="I57" s="68"/>
      <c r="J57" s="68"/>
      <c r="K57" s="68"/>
      <c r="N57" s="70"/>
      <c r="Q57" s="68"/>
    </row>
    <row r="58" spans="1:17" s="69" customFormat="1" x14ac:dyDescent="0.25">
      <c r="A58" s="68"/>
      <c r="B58" s="68"/>
      <c r="C58" s="68"/>
      <c r="D58" s="68"/>
      <c r="E58" s="68"/>
      <c r="F58" s="68"/>
      <c r="G58" s="68"/>
      <c r="H58" s="68"/>
      <c r="I58" s="68"/>
      <c r="J58" s="68"/>
      <c r="K58" s="68"/>
      <c r="N58" s="70"/>
      <c r="Q58" s="68"/>
    </row>
    <row r="59" spans="1:17" s="69" customFormat="1" x14ac:dyDescent="0.25">
      <c r="A59" s="68"/>
      <c r="B59" s="68"/>
      <c r="C59" s="68"/>
      <c r="D59" s="68"/>
      <c r="E59" s="68"/>
      <c r="F59" s="68"/>
      <c r="G59" s="68"/>
      <c r="H59" s="68"/>
      <c r="I59" s="68"/>
      <c r="J59" s="68"/>
      <c r="K59" s="68"/>
      <c r="N59" s="70"/>
      <c r="Q59" s="68"/>
    </row>
    <row r="60" spans="1:17" s="69" customFormat="1" x14ac:dyDescent="0.25">
      <c r="A60" s="68"/>
      <c r="B60" s="68"/>
      <c r="C60" s="68"/>
      <c r="D60" s="68"/>
      <c r="E60" s="68"/>
      <c r="F60" s="68"/>
      <c r="G60" s="68"/>
      <c r="H60" s="68"/>
      <c r="I60" s="68"/>
      <c r="J60" s="68"/>
      <c r="K60" s="68"/>
      <c r="N60" s="70"/>
      <c r="Q60" s="68"/>
    </row>
    <row r="61" spans="1:17" s="69" customFormat="1" x14ac:dyDescent="0.25">
      <c r="A61" s="68"/>
      <c r="B61" s="68"/>
      <c r="C61" s="68"/>
      <c r="D61" s="68"/>
      <c r="E61" s="68"/>
      <c r="F61" s="68"/>
      <c r="G61" s="68"/>
      <c r="H61" s="68"/>
      <c r="I61" s="68"/>
      <c r="J61" s="68"/>
      <c r="K61" s="68"/>
      <c r="N61" s="70"/>
      <c r="Q61" s="68"/>
    </row>
    <row r="62" spans="1:17" s="69" customFormat="1" x14ac:dyDescent="0.25">
      <c r="A62" s="68"/>
      <c r="B62" s="68"/>
      <c r="C62" s="68"/>
      <c r="D62" s="68"/>
      <c r="E62" s="68"/>
      <c r="F62" s="68"/>
      <c r="G62" s="68"/>
      <c r="H62" s="68"/>
      <c r="I62" s="68"/>
      <c r="J62" s="68"/>
      <c r="K62" s="68"/>
      <c r="N62" s="70"/>
      <c r="Q62" s="68"/>
    </row>
    <row r="63" spans="1:17" s="69" customFormat="1" x14ac:dyDescent="0.25">
      <c r="A63" s="68"/>
      <c r="B63" s="68"/>
      <c r="C63" s="68"/>
      <c r="D63" s="68"/>
      <c r="E63" s="68"/>
      <c r="F63" s="68"/>
      <c r="G63" s="68"/>
      <c r="H63" s="68"/>
      <c r="I63" s="68"/>
      <c r="J63" s="68"/>
      <c r="K63" s="68"/>
      <c r="N63" s="70"/>
      <c r="Q63" s="68"/>
    </row>
    <row r="64" spans="1:17" s="69" customFormat="1" x14ac:dyDescent="0.25">
      <c r="A64" s="68"/>
      <c r="B64" s="68"/>
      <c r="C64" s="68"/>
      <c r="D64" s="68"/>
      <c r="E64" s="68"/>
      <c r="F64" s="68"/>
      <c r="G64" s="68"/>
      <c r="H64" s="68"/>
      <c r="I64" s="68"/>
      <c r="J64" s="68"/>
      <c r="K64" s="68"/>
      <c r="N64" s="70"/>
      <c r="Q64" s="68"/>
    </row>
    <row r="65" spans="1:17" s="69" customFormat="1" x14ac:dyDescent="0.25">
      <c r="A65" s="68"/>
      <c r="B65" s="68"/>
      <c r="C65" s="68"/>
      <c r="D65" s="68"/>
      <c r="E65" s="68"/>
      <c r="F65" s="68"/>
      <c r="G65" s="68"/>
      <c r="H65" s="68"/>
      <c r="I65" s="68"/>
      <c r="J65" s="68"/>
      <c r="K65" s="68"/>
      <c r="N65" s="70"/>
      <c r="Q65" s="68"/>
    </row>
    <row r="66" spans="1:17" s="69" customFormat="1" x14ac:dyDescent="0.25">
      <c r="A66" s="68"/>
      <c r="B66" s="68"/>
      <c r="C66" s="68"/>
      <c r="D66" s="68"/>
      <c r="E66" s="68"/>
      <c r="F66" s="68"/>
      <c r="G66" s="68"/>
      <c r="H66" s="68"/>
      <c r="I66" s="68"/>
      <c r="J66" s="68"/>
      <c r="K66" s="68"/>
      <c r="N66" s="70"/>
      <c r="Q66" s="68"/>
    </row>
    <row r="67" spans="1:17" s="69" customFormat="1" x14ac:dyDescent="0.25">
      <c r="A67" s="68"/>
      <c r="B67" s="68"/>
      <c r="C67" s="68"/>
      <c r="D67" s="68"/>
      <c r="E67" s="68"/>
      <c r="F67" s="68"/>
      <c r="G67" s="68"/>
      <c r="H67" s="68"/>
      <c r="I67" s="68"/>
      <c r="J67" s="68"/>
      <c r="K67" s="68"/>
      <c r="N67" s="70"/>
      <c r="Q67" s="68"/>
    </row>
    <row r="68" spans="1:17" s="69" customFormat="1" x14ac:dyDescent="0.25">
      <c r="A68" s="68"/>
      <c r="B68" s="68"/>
      <c r="C68" s="68"/>
      <c r="D68" s="68"/>
      <c r="E68" s="68"/>
      <c r="F68" s="68"/>
      <c r="G68" s="68"/>
      <c r="H68" s="68"/>
      <c r="I68" s="68"/>
      <c r="J68" s="68"/>
      <c r="K68" s="68"/>
      <c r="N68" s="70"/>
      <c r="Q68" s="68"/>
    </row>
    <row r="69" spans="1:17" s="69" customFormat="1" x14ac:dyDescent="0.25">
      <c r="A69" s="68"/>
      <c r="B69" s="68"/>
      <c r="C69" s="68"/>
      <c r="D69" s="68"/>
      <c r="E69" s="68"/>
      <c r="F69" s="68"/>
      <c r="G69" s="68"/>
      <c r="H69" s="68"/>
      <c r="I69" s="68"/>
      <c r="J69" s="68"/>
      <c r="K69" s="68"/>
      <c r="N69" s="70"/>
      <c r="Q69" s="68"/>
    </row>
    <row r="70" spans="1:17" s="69" customFormat="1" x14ac:dyDescent="0.25">
      <c r="A70" s="68"/>
      <c r="B70" s="68"/>
      <c r="C70" s="68"/>
      <c r="D70" s="68"/>
      <c r="E70" s="68"/>
      <c r="F70" s="68"/>
      <c r="G70" s="68"/>
      <c r="H70" s="68"/>
      <c r="I70" s="68"/>
      <c r="J70" s="68"/>
      <c r="K70" s="68"/>
      <c r="N70" s="70"/>
      <c r="Q70" s="68"/>
    </row>
    <row r="71" spans="1:17" s="69" customFormat="1" x14ac:dyDescent="0.25">
      <c r="A71" s="68"/>
      <c r="B71" s="68"/>
      <c r="C71" s="68"/>
      <c r="D71" s="68"/>
      <c r="E71" s="68"/>
      <c r="F71" s="68"/>
      <c r="G71" s="68"/>
      <c r="H71" s="68"/>
      <c r="I71" s="68"/>
      <c r="J71" s="68"/>
      <c r="K71" s="68"/>
      <c r="N71" s="70"/>
      <c r="Q71" s="68"/>
    </row>
    <row r="72" spans="1:17" s="69" customFormat="1" x14ac:dyDescent="0.25">
      <c r="A72" s="68"/>
      <c r="B72" s="68"/>
      <c r="C72" s="68"/>
      <c r="D72" s="68"/>
      <c r="E72" s="68"/>
      <c r="F72" s="68"/>
      <c r="G72" s="68"/>
      <c r="H72" s="68"/>
      <c r="I72" s="68"/>
      <c r="J72" s="68"/>
      <c r="K72" s="68"/>
      <c r="N72" s="70"/>
      <c r="Q72" s="68"/>
    </row>
    <row r="73" spans="1:17" s="69" customFormat="1" x14ac:dyDescent="0.25">
      <c r="A73" s="68"/>
      <c r="B73" s="68"/>
      <c r="C73" s="68"/>
      <c r="D73" s="68"/>
      <c r="E73" s="68"/>
      <c r="F73" s="68"/>
      <c r="G73" s="68"/>
      <c r="H73" s="68"/>
      <c r="I73" s="68"/>
      <c r="J73" s="68"/>
      <c r="K73" s="68"/>
      <c r="N73" s="70"/>
      <c r="Q73" s="68"/>
    </row>
    <row r="74" spans="1:17" s="69" customFormat="1" x14ac:dyDescent="0.25">
      <c r="A74" s="68"/>
      <c r="B74" s="68"/>
      <c r="C74" s="68"/>
      <c r="D74" s="68"/>
      <c r="E74" s="68"/>
      <c r="F74" s="68"/>
      <c r="G74" s="68"/>
      <c r="H74" s="68"/>
      <c r="I74" s="68"/>
      <c r="J74" s="68"/>
      <c r="K74" s="68"/>
      <c r="N74" s="70"/>
      <c r="Q74" s="68"/>
    </row>
    <row r="75" spans="1:17" s="69" customFormat="1" x14ac:dyDescent="0.25">
      <c r="A75" s="68"/>
      <c r="B75" s="68"/>
      <c r="C75" s="68"/>
      <c r="D75" s="68"/>
      <c r="E75" s="68"/>
      <c r="F75" s="68"/>
      <c r="G75" s="68"/>
      <c r="H75" s="68"/>
      <c r="I75" s="68"/>
      <c r="J75" s="68"/>
      <c r="K75" s="68"/>
      <c r="N75" s="70"/>
      <c r="Q75" s="68"/>
    </row>
    <row r="76" spans="1:17" s="69" customFormat="1" x14ac:dyDescent="0.25">
      <c r="A76" s="68"/>
      <c r="B76" s="68"/>
      <c r="C76" s="68"/>
      <c r="D76" s="68"/>
      <c r="E76" s="68"/>
      <c r="F76" s="68"/>
      <c r="G76" s="68"/>
      <c r="H76" s="68"/>
      <c r="I76" s="68"/>
      <c r="J76" s="68"/>
      <c r="K76" s="68"/>
      <c r="N76" s="70"/>
      <c r="Q76" s="68"/>
    </row>
    <row r="77" spans="1:17" s="69" customFormat="1" x14ac:dyDescent="0.25">
      <c r="A77" s="68"/>
      <c r="B77" s="68"/>
      <c r="C77" s="68"/>
      <c r="D77" s="68"/>
      <c r="E77" s="68"/>
      <c r="F77" s="68"/>
      <c r="G77" s="68"/>
      <c r="H77" s="68"/>
      <c r="I77" s="68"/>
      <c r="J77" s="68"/>
      <c r="K77" s="68"/>
      <c r="N77" s="70"/>
      <c r="Q77" s="68"/>
    </row>
    <row r="78" spans="1:17" s="69" customFormat="1" x14ac:dyDescent="0.25">
      <c r="A78" s="68"/>
      <c r="B78" s="68"/>
      <c r="C78" s="68"/>
      <c r="D78" s="68"/>
      <c r="E78" s="68"/>
      <c r="F78" s="68"/>
      <c r="G78" s="68"/>
      <c r="H78" s="68"/>
      <c r="I78" s="68"/>
      <c r="J78" s="68"/>
      <c r="K78" s="68"/>
      <c r="N78" s="70"/>
      <c r="Q78" s="68"/>
    </row>
    <row r="79" spans="1:17" s="69" customFormat="1" x14ac:dyDescent="0.25">
      <c r="A79" s="68"/>
      <c r="B79" s="68"/>
      <c r="C79" s="68"/>
      <c r="D79" s="68"/>
      <c r="E79" s="68"/>
      <c r="F79" s="68"/>
      <c r="G79" s="68"/>
      <c r="H79" s="68"/>
      <c r="I79" s="68"/>
      <c r="J79" s="68"/>
      <c r="K79" s="68"/>
      <c r="N79" s="70"/>
      <c r="Q79" s="68"/>
    </row>
    <row r="80" spans="1:17" s="69" customFormat="1" x14ac:dyDescent="0.25">
      <c r="A80" s="68"/>
      <c r="B80" s="68"/>
      <c r="C80" s="68"/>
      <c r="D80" s="68"/>
      <c r="E80" s="68"/>
      <c r="F80" s="68"/>
      <c r="G80" s="68"/>
      <c r="H80" s="68"/>
      <c r="I80" s="68"/>
      <c r="J80" s="68"/>
      <c r="K80" s="68"/>
      <c r="N80" s="70"/>
      <c r="Q80" s="68"/>
    </row>
    <row r="81" spans="1:17" s="69" customFormat="1" x14ac:dyDescent="0.25">
      <c r="A81" s="68"/>
      <c r="B81" s="68"/>
      <c r="C81" s="68"/>
      <c r="D81" s="68"/>
      <c r="E81" s="68"/>
      <c r="F81" s="68"/>
      <c r="G81" s="68"/>
      <c r="H81" s="68"/>
      <c r="I81" s="68"/>
      <c r="J81" s="68"/>
      <c r="K81" s="68"/>
      <c r="N81" s="70"/>
      <c r="Q81" s="68"/>
    </row>
    <row r="82" spans="1:17" s="69" customFormat="1" x14ac:dyDescent="0.25">
      <c r="A82" s="68"/>
      <c r="B82" s="68"/>
      <c r="C82" s="68"/>
      <c r="D82" s="68"/>
      <c r="E82" s="68"/>
      <c r="F82" s="68"/>
      <c r="G82" s="68"/>
      <c r="H82" s="68"/>
      <c r="I82" s="68"/>
      <c r="J82" s="68"/>
      <c r="K82" s="68"/>
      <c r="N82" s="70"/>
      <c r="Q82" s="68"/>
    </row>
    <row r="83" spans="1:17" s="69" customFormat="1" x14ac:dyDescent="0.25">
      <c r="A83" s="68"/>
      <c r="B83" s="68"/>
      <c r="C83" s="68"/>
      <c r="D83" s="68"/>
      <c r="E83" s="68"/>
      <c r="F83" s="68"/>
      <c r="G83" s="68"/>
      <c r="H83" s="68"/>
      <c r="I83" s="68"/>
      <c r="J83" s="68"/>
      <c r="K83" s="68"/>
      <c r="N83" s="70"/>
      <c r="Q83" s="68"/>
    </row>
    <row r="84" spans="1:17" s="69" customFormat="1" x14ac:dyDescent="0.25">
      <c r="A84" s="68"/>
      <c r="B84" s="68"/>
      <c r="C84" s="68"/>
      <c r="D84" s="68"/>
      <c r="E84" s="68"/>
      <c r="F84" s="68"/>
      <c r="G84" s="68"/>
      <c r="H84" s="68"/>
      <c r="I84" s="68"/>
      <c r="J84" s="68"/>
      <c r="K84" s="68"/>
      <c r="N84" s="70"/>
      <c r="Q84" s="68"/>
    </row>
    <row r="85" spans="1:17" s="69" customFormat="1" x14ac:dyDescent="0.25">
      <c r="A85" s="68"/>
      <c r="B85" s="68"/>
      <c r="C85" s="68"/>
      <c r="D85" s="68"/>
      <c r="E85" s="68"/>
      <c r="F85" s="68"/>
      <c r="G85" s="68"/>
      <c r="H85" s="68"/>
      <c r="I85" s="68"/>
      <c r="J85" s="68"/>
      <c r="K85" s="68"/>
      <c r="N85" s="70"/>
      <c r="Q85" s="68"/>
    </row>
    <row r="86" spans="1:17" s="69" customFormat="1" x14ac:dyDescent="0.25">
      <c r="A86" s="68"/>
      <c r="B86" s="68"/>
      <c r="C86" s="68"/>
      <c r="D86" s="68"/>
      <c r="E86" s="68"/>
      <c r="F86" s="68"/>
      <c r="G86" s="68"/>
      <c r="H86" s="68"/>
      <c r="I86" s="68"/>
      <c r="J86" s="68"/>
      <c r="K86" s="68"/>
      <c r="N86" s="70"/>
      <c r="Q86" s="68"/>
    </row>
    <row r="87" spans="1:17" s="69" customFormat="1" x14ac:dyDescent="0.25">
      <c r="A87" s="68"/>
      <c r="B87" s="68"/>
      <c r="C87" s="68"/>
      <c r="D87" s="68"/>
      <c r="E87" s="68"/>
      <c r="F87" s="68"/>
      <c r="G87" s="68"/>
      <c r="H87" s="68"/>
      <c r="I87" s="68"/>
      <c r="J87" s="68"/>
      <c r="K87" s="68"/>
      <c r="N87" s="70"/>
      <c r="Q87" s="68"/>
    </row>
    <row r="88" spans="1:17" s="69" customFormat="1" x14ac:dyDescent="0.25">
      <c r="A88" s="68"/>
      <c r="B88" s="68"/>
      <c r="C88" s="68"/>
      <c r="D88" s="68"/>
      <c r="E88" s="68"/>
      <c r="F88" s="68"/>
      <c r="G88" s="68"/>
      <c r="H88" s="68"/>
      <c r="I88" s="68"/>
      <c r="J88" s="68"/>
      <c r="K88" s="68"/>
      <c r="N88" s="70"/>
      <c r="Q88" s="68"/>
    </row>
    <row r="89" spans="1:17" s="69" customFormat="1" x14ac:dyDescent="0.25">
      <c r="A89" s="68"/>
      <c r="B89" s="68"/>
      <c r="C89" s="68"/>
      <c r="D89" s="68"/>
      <c r="E89" s="68"/>
      <c r="F89" s="68"/>
      <c r="G89" s="68"/>
      <c r="H89" s="68"/>
      <c r="I89" s="68"/>
      <c r="J89" s="68"/>
      <c r="K89" s="68"/>
      <c r="N89" s="70"/>
      <c r="Q89" s="68"/>
    </row>
    <row r="90" spans="1:17" s="69" customFormat="1" x14ac:dyDescent="0.25">
      <c r="A90" s="68"/>
      <c r="B90" s="68"/>
      <c r="C90" s="68"/>
      <c r="D90" s="68"/>
      <c r="E90" s="68"/>
      <c r="F90" s="68"/>
      <c r="G90" s="68"/>
      <c r="H90" s="68"/>
      <c r="I90" s="68"/>
      <c r="J90" s="68"/>
      <c r="K90" s="68"/>
      <c r="N90" s="70"/>
      <c r="Q90" s="68"/>
    </row>
    <row r="91" spans="1:17" s="69" customFormat="1" x14ac:dyDescent="0.25">
      <c r="A91" s="68"/>
      <c r="B91" s="68"/>
      <c r="C91" s="68"/>
      <c r="D91" s="68"/>
      <c r="E91" s="68"/>
      <c r="F91" s="68"/>
      <c r="G91" s="68"/>
      <c r="H91" s="68"/>
      <c r="I91" s="68"/>
      <c r="J91" s="68"/>
      <c r="K91" s="68"/>
      <c r="N91" s="70"/>
      <c r="Q91" s="68"/>
    </row>
    <row r="92" spans="1:17" s="69" customFormat="1" x14ac:dyDescent="0.25">
      <c r="A92" s="68"/>
      <c r="B92" s="68"/>
      <c r="C92" s="68"/>
      <c r="D92" s="68"/>
      <c r="E92" s="68"/>
      <c r="F92" s="68"/>
      <c r="G92" s="68"/>
      <c r="H92" s="68"/>
      <c r="I92" s="68"/>
      <c r="J92" s="68"/>
      <c r="K92" s="68"/>
      <c r="N92" s="70"/>
      <c r="Q92" s="68"/>
    </row>
    <row r="93" spans="1:17" s="69" customFormat="1" x14ac:dyDescent="0.25">
      <c r="A93" s="68"/>
      <c r="B93" s="68"/>
      <c r="C93" s="68"/>
      <c r="D93" s="68"/>
      <c r="E93" s="68"/>
      <c r="F93" s="68"/>
      <c r="G93" s="68"/>
      <c r="H93" s="68"/>
      <c r="I93" s="68"/>
      <c r="J93" s="68"/>
      <c r="K93" s="68"/>
      <c r="N93" s="70"/>
      <c r="Q93" s="68"/>
    </row>
    <row r="94" spans="1:17" s="69" customFormat="1" x14ac:dyDescent="0.25">
      <c r="A94" s="68"/>
      <c r="B94" s="68"/>
      <c r="C94" s="68"/>
      <c r="D94" s="68"/>
      <c r="E94" s="68"/>
      <c r="F94" s="68"/>
      <c r="G94" s="68"/>
      <c r="H94" s="68"/>
      <c r="I94" s="68"/>
      <c r="J94" s="68"/>
      <c r="K94" s="68"/>
      <c r="N94" s="70"/>
      <c r="Q94" s="68"/>
    </row>
    <row r="95" spans="1:17" s="69" customFormat="1" x14ac:dyDescent="0.25">
      <c r="A95" s="68"/>
      <c r="B95" s="68"/>
      <c r="C95" s="68"/>
      <c r="D95" s="68"/>
      <c r="E95" s="68"/>
      <c r="F95" s="68"/>
      <c r="G95" s="68"/>
      <c r="H95" s="68"/>
      <c r="I95" s="68"/>
      <c r="J95" s="68"/>
      <c r="K95" s="68"/>
      <c r="N95" s="70"/>
      <c r="Q95" s="68"/>
    </row>
    <row r="96" spans="1:17" s="69" customFormat="1" x14ac:dyDescent="0.25">
      <c r="A96" s="68"/>
      <c r="B96" s="68"/>
      <c r="C96" s="68"/>
      <c r="D96" s="68"/>
      <c r="E96" s="68"/>
      <c r="F96" s="68"/>
      <c r="G96" s="68"/>
      <c r="H96" s="68"/>
      <c r="I96" s="68"/>
      <c r="J96" s="68"/>
      <c r="K96" s="68"/>
      <c r="N96" s="70"/>
      <c r="Q96" s="68"/>
    </row>
    <row r="97" spans="1:17" s="69" customFormat="1" x14ac:dyDescent="0.25">
      <c r="A97" s="68"/>
      <c r="B97" s="68"/>
      <c r="C97" s="68"/>
      <c r="D97" s="68"/>
      <c r="E97" s="68"/>
      <c r="F97" s="68"/>
      <c r="G97" s="68"/>
      <c r="H97" s="68"/>
      <c r="I97" s="68"/>
      <c r="J97" s="68"/>
      <c r="K97" s="68"/>
      <c r="N97" s="70"/>
      <c r="Q97" s="68"/>
    </row>
    <row r="98" spans="1:17" s="69" customFormat="1" x14ac:dyDescent="0.25">
      <c r="A98" s="68"/>
      <c r="B98" s="68"/>
      <c r="C98" s="68"/>
      <c r="D98" s="68"/>
      <c r="E98" s="68"/>
      <c r="F98" s="68"/>
      <c r="G98" s="68"/>
      <c r="H98" s="68"/>
      <c r="I98" s="68"/>
      <c r="J98" s="68"/>
      <c r="K98" s="68"/>
      <c r="N98" s="70"/>
      <c r="Q98" s="68"/>
    </row>
    <row r="99" spans="1:17" s="69" customFormat="1" x14ac:dyDescent="0.25">
      <c r="A99" s="68"/>
      <c r="B99" s="68"/>
      <c r="C99" s="68"/>
      <c r="D99" s="68"/>
      <c r="E99" s="68"/>
      <c r="F99" s="68"/>
      <c r="G99" s="68"/>
      <c r="H99" s="68"/>
      <c r="I99" s="68"/>
      <c r="J99" s="68"/>
      <c r="K99" s="68"/>
      <c r="N99" s="70"/>
      <c r="Q99" s="68"/>
    </row>
    <row r="100" spans="1:17" s="69" customFormat="1" x14ac:dyDescent="0.25">
      <c r="A100" s="68"/>
      <c r="B100" s="68"/>
      <c r="C100" s="68"/>
      <c r="D100" s="68"/>
      <c r="E100" s="68"/>
      <c r="F100" s="68"/>
      <c r="G100" s="68"/>
      <c r="H100" s="68"/>
      <c r="I100" s="68"/>
      <c r="J100" s="68"/>
      <c r="K100" s="68"/>
      <c r="N100" s="70"/>
      <c r="Q100" s="68"/>
    </row>
    <row r="101" spans="1:17" s="69" customFormat="1" x14ac:dyDescent="0.25">
      <c r="A101" s="68"/>
      <c r="B101" s="68"/>
      <c r="C101" s="68"/>
      <c r="D101" s="68"/>
      <c r="E101" s="68"/>
      <c r="F101" s="68"/>
      <c r="G101" s="68"/>
      <c r="H101" s="68"/>
      <c r="I101" s="68"/>
      <c r="J101" s="68"/>
      <c r="K101" s="68"/>
      <c r="N101" s="70"/>
      <c r="Q101" s="68"/>
    </row>
    <row r="102" spans="1:17" s="69" customFormat="1" x14ac:dyDescent="0.25">
      <c r="A102" s="68"/>
      <c r="B102" s="68"/>
      <c r="C102" s="68"/>
      <c r="D102" s="68"/>
      <c r="E102" s="68"/>
      <c r="F102" s="68"/>
      <c r="G102" s="68"/>
      <c r="H102" s="68"/>
      <c r="I102" s="68"/>
      <c r="J102" s="68"/>
      <c r="K102" s="68"/>
      <c r="N102" s="70"/>
      <c r="Q102" s="68"/>
    </row>
    <row r="103" spans="1:17" s="69" customFormat="1" x14ac:dyDescent="0.25">
      <c r="A103" s="68"/>
      <c r="B103" s="68"/>
      <c r="C103" s="68"/>
      <c r="D103" s="68"/>
      <c r="E103" s="68"/>
      <c r="F103" s="68"/>
      <c r="G103" s="68"/>
      <c r="H103" s="68"/>
      <c r="I103" s="68"/>
      <c r="J103" s="68"/>
      <c r="K103" s="68"/>
      <c r="N103" s="70"/>
      <c r="Q103" s="68"/>
    </row>
    <row r="104" spans="1:17" s="69" customFormat="1" x14ac:dyDescent="0.25">
      <c r="A104" s="68"/>
      <c r="B104" s="68"/>
      <c r="C104" s="68"/>
      <c r="D104" s="68"/>
      <c r="E104" s="68"/>
      <c r="F104" s="68"/>
      <c r="G104" s="68"/>
      <c r="H104" s="68"/>
      <c r="I104" s="68"/>
      <c r="J104" s="68"/>
      <c r="K104" s="68"/>
      <c r="N104" s="70"/>
      <c r="Q104" s="68"/>
    </row>
    <row r="105" spans="1:17" s="69" customFormat="1" x14ac:dyDescent="0.25">
      <c r="A105" s="68"/>
      <c r="B105" s="68"/>
      <c r="C105" s="68"/>
      <c r="D105" s="68"/>
      <c r="E105" s="68"/>
      <c r="F105" s="68"/>
      <c r="G105" s="68"/>
      <c r="H105" s="68"/>
      <c r="I105" s="68"/>
      <c r="J105" s="68"/>
      <c r="K105" s="68"/>
      <c r="N105" s="70"/>
      <c r="Q105" s="68"/>
    </row>
    <row r="106" spans="1:17" s="69" customFormat="1" x14ac:dyDescent="0.25">
      <c r="A106" s="68"/>
      <c r="B106" s="68"/>
      <c r="C106" s="68"/>
      <c r="D106" s="68"/>
      <c r="E106" s="68"/>
      <c r="F106" s="68"/>
      <c r="G106" s="68"/>
      <c r="H106" s="68"/>
      <c r="I106" s="68"/>
      <c r="J106" s="68"/>
      <c r="K106" s="68"/>
      <c r="N106" s="70"/>
      <c r="Q106" s="68"/>
    </row>
    <row r="107" spans="1:17" s="69" customFormat="1" x14ac:dyDescent="0.25">
      <c r="A107" s="68"/>
      <c r="B107" s="68"/>
      <c r="C107" s="68"/>
      <c r="D107" s="68"/>
      <c r="E107" s="68"/>
      <c r="F107" s="68"/>
      <c r="G107" s="68"/>
      <c r="H107" s="68"/>
      <c r="I107" s="68"/>
      <c r="J107" s="68"/>
      <c r="K107" s="68"/>
      <c r="N107" s="70"/>
      <c r="Q107" s="68"/>
    </row>
    <row r="108" spans="1:17" s="69" customFormat="1" x14ac:dyDescent="0.25">
      <c r="A108" s="68"/>
      <c r="B108" s="68"/>
      <c r="C108" s="68"/>
      <c r="D108" s="68"/>
      <c r="E108" s="68"/>
      <c r="F108" s="68"/>
      <c r="G108" s="68"/>
      <c r="H108" s="68"/>
      <c r="I108" s="68"/>
      <c r="J108" s="68"/>
      <c r="K108" s="68"/>
      <c r="N108" s="70"/>
      <c r="Q108" s="68"/>
    </row>
    <row r="109" spans="1:17" s="69" customFormat="1" x14ac:dyDescent="0.25">
      <c r="A109" s="68"/>
      <c r="B109" s="68"/>
      <c r="C109" s="68"/>
      <c r="D109" s="68"/>
      <c r="E109" s="68"/>
      <c r="F109" s="68"/>
      <c r="G109" s="68"/>
      <c r="H109" s="68"/>
      <c r="I109" s="68"/>
      <c r="J109" s="68"/>
      <c r="K109" s="68"/>
      <c r="N109" s="70"/>
      <c r="Q109" s="68"/>
    </row>
    <row r="110" spans="1:17" s="69" customFormat="1" x14ac:dyDescent="0.25">
      <c r="A110" s="68"/>
      <c r="B110" s="68"/>
      <c r="C110" s="68"/>
      <c r="D110" s="68"/>
      <c r="E110" s="68"/>
      <c r="F110" s="68"/>
      <c r="G110" s="68"/>
      <c r="H110" s="68"/>
      <c r="I110" s="68"/>
      <c r="J110" s="68"/>
      <c r="K110" s="68"/>
      <c r="N110" s="70"/>
      <c r="Q110" s="68"/>
    </row>
    <row r="111" spans="1:17" s="69" customFormat="1" x14ac:dyDescent="0.25">
      <c r="A111" s="68"/>
      <c r="B111" s="68"/>
      <c r="C111" s="68"/>
      <c r="D111" s="68"/>
      <c r="E111" s="68"/>
      <c r="F111" s="68"/>
      <c r="G111" s="68"/>
      <c r="H111" s="68"/>
      <c r="I111" s="68"/>
      <c r="J111" s="68"/>
      <c r="K111" s="68"/>
      <c r="N111" s="70"/>
      <c r="Q111" s="68"/>
    </row>
    <row r="112" spans="1:17" s="69" customFormat="1" x14ac:dyDescent="0.25">
      <c r="A112" s="68"/>
      <c r="B112" s="68"/>
      <c r="C112" s="68"/>
      <c r="D112" s="68"/>
      <c r="E112" s="68"/>
      <c r="F112" s="68"/>
      <c r="G112" s="68"/>
      <c r="H112" s="68"/>
      <c r="I112" s="68"/>
      <c r="J112" s="68"/>
      <c r="K112" s="68"/>
      <c r="N112" s="70"/>
      <c r="Q112" s="68"/>
    </row>
    <row r="113" spans="1:17" s="69" customFormat="1" x14ac:dyDescent="0.25">
      <c r="A113" s="68"/>
      <c r="B113" s="68"/>
      <c r="C113" s="68"/>
      <c r="D113" s="68"/>
      <c r="E113" s="68"/>
      <c r="F113" s="68"/>
      <c r="G113" s="68"/>
      <c r="H113" s="68"/>
      <c r="I113" s="68"/>
      <c r="J113" s="68"/>
      <c r="K113" s="68"/>
      <c r="N113" s="70"/>
      <c r="Q113" s="68"/>
    </row>
    <row r="114" spans="1:17" s="69" customFormat="1" x14ac:dyDescent="0.25">
      <c r="A114" s="68"/>
      <c r="B114" s="68"/>
      <c r="C114" s="68"/>
      <c r="D114" s="68"/>
      <c r="E114" s="68"/>
      <c r="F114" s="68"/>
      <c r="G114" s="68"/>
      <c r="H114" s="68"/>
      <c r="I114" s="68"/>
      <c r="J114" s="68"/>
      <c r="K114" s="68"/>
      <c r="N114" s="70"/>
      <c r="Q114" s="68"/>
    </row>
    <row r="115" spans="1:17" s="69" customFormat="1" x14ac:dyDescent="0.25">
      <c r="A115" s="68"/>
      <c r="B115" s="68"/>
      <c r="C115" s="68"/>
      <c r="D115" s="68"/>
      <c r="E115" s="68"/>
      <c r="F115" s="68"/>
      <c r="G115" s="68"/>
      <c r="H115" s="68"/>
      <c r="I115" s="68"/>
      <c r="J115" s="68"/>
      <c r="K115" s="68"/>
      <c r="N115" s="70"/>
      <c r="Q115" s="68"/>
    </row>
    <row r="116" spans="1:17" s="69" customFormat="1" x14ac:dyDescent="0.25">
      <c r="A116" s="68"/>
      <c r="B116" s="68"/>
      <c r="C116" s="68"/>
      <c r="D116" s="68"/>
      <c r="E116" s="68"/>
      <c r="F116" s="68"/>
      <c r="G116" s="68"/>
      <c r="H116" s="68"/>
      <c r="I116" s="68"/>
      <c r="J116" s="68"/>
      <c r="K116" s="68"/>
      <c r="N116" s="70"/>
      <c r="Q116" s="68"/>
    </row>
    <row r="117" spans="1:17" s="69" customFormat="1" x14ac:dyDescent="0.25">
      <c r="A117" s="68"/>
      <c r="B117" s="68"/>
      <c r="C117" s="68"/>
      <c r="D117" s="68"/>
      <c r="E117" s="68"/>
      <c r="F117" s="68"/>
      <c r="G117" s="68"/>
      <c r="H117" s="68"/>
      <c r="I117" s="68"/>
      <c r="J117" s="68"/>
      <c r="K117" s="68"/>
      <c r="N117" s="70"/>
      <c r="Q117" s="68"/>
    </row>
    <row r="118" spans="1:17" s="69" customFormat="1" x14ac:dyDescent="0.25">
      <c r="A118" s="68"/>
      <c r="B118" s="68"/>
      <c r="C118" s="68"/>
      <c r="D118" s="68"/>
      <c r="E118" s="68"/>
      <c r="F118" s="68"/>
      <c r="G118" s="68"/>
      <c r="H118" s="68"/>
      <c r="I118" s="68"/>
      <c r="J118" s="68"/>
      <c r="K118" s="68"/>
      <c r="N118" s="70"/>
      <c r="Q118" s="68"/>
    </row>
    <row r="119" spans="1:17" s="69" customFormat="1" x14ac:dyDescent="0.25">
      <c r="A119" s="68"/>
      <c r="B119" s="68"/>
      <c r="C119" s="68"/>
      <c r="D119" s="68"/>
      <c r="E119" s="68"/>
      <c r="F119" s="68"/>
      <c r="G119" s="68"/>
      <c r="H119" s="68"/>
      <c r="I119" s="68"/>
      <c r="J119" s="68"/>
      <c r="K119" s="68"/>
      <c r="N119" s="70"/>
      <c r="Q119" s="68"/>
    </row>
    <row r="120" spans="1:17" s="69" customFormat="1" x14ac:dyDescent="0.25">
      <c r="A120" s="68"/>
      <c r="B120" s="68"/>
      <c r="C120" s="68"/>
      <c r="D120" s="68"/>
      <c r="E120" s="68"/>
      <c r="F120" s="68"/>
      <c r="G120" s="68"/>
      <c r="H120" s="68"/>
      <c r="I120" s="68"/>
      <c r="J120" s="68"/>
      <c r="K120" s="68"/>
      <c r="N120" s="70"/>
      <c r="Q120" s="68"/>
    </row>
    <row r="121" spans="1:17" s="69" customFormat="1" x14ac:dyDescent="0.25">
      <c r="A121" s="68"/>
      <c r="B121" s="68"/>
      <c r="C121" s="68"/>
      <c r="D121" s="68"/>
      <c r="E121" s="68"/>
      <c r="F121" s="68"/>
      <c r="G121" s="68"/>
      <c r="H121" s="68"/>
      <c r="I121" s="68"/>
      <c r="J121" s="68"/>
      <c r="K121" s="68"/>
      <c r="N121" s="70"/>
      <c r="Q121" s="68"/>
    </row>
    <row r="122" spans="1:17" s="69" customFormat="1" x14ac:dyDescent="0.25">
      <c r="A122" s="68"/>
      <c r="B122" s="68"/>
      <c r="C122" s="68"/>
      <c r="D122" s="68"/>
      <c r="E122" s="68"/>
      <c r="F122" s="68"/>
      <c r="G122" s="68"/>
      <c r="H122" s="68"/>
      <c r="I122" s="68"/>
      <c r="J122" s="68"/>
      <c r="K122" s="68"/>
      <c r="N122" s="70"/>
      <c r="Q122" s="68"/>
    </row>
    <row r="123" spans="1:17" s="69" customFormat="1" x14ac:dyDescent="0.25">
      <c r="A123" s="68"/>
      <c r="B123" s="68"/>
      <c r="C123" s="68"/>
      <c r="D123" s="68"/>
      <c r="E123" s="68"/>
      <c r="F123" s="68"/>
      <c r="G123" s="68"/>
      <c r="H123" s="68"/>
      <c r="I123" s="68"/>
      <c r="J123" s="68"/>
      <c r="K123" s="68"/>
      <c r="N123" s="70"/>
      <c r="Q123" s="68"/>
    </row>
    <row r="124" spans="1:17" s="69" customFormat="1" x14ac:dyDescent="0.25">
      <c r="A124" s="68"/>
      <c r="B124" s="68"/>
      <c r="C124" s="68"/>
      <c r="D124" s="68"/>
      <c r="E124" s="68"/>
      <c r="F124" s="68"/>
      <c r="G124" s="68"/>
      <c r="H124" s="68"/>
      <c r="I124" s="68"/>
      <c r="J124" s="68"/>
      <c r="K124" s="68"/>
      <c r="N124" s="70"/>
      <c r="Q124" s="68"/>
    </row>
    <row r="125" spans="1:17" s="69" customFormat="1" x14ac:dyDescent="0.25">
      <c r="A125" s="68"/>
      <c r="B125" s="68"/>
      <c r="C125" s="68"/>
      <c r="D125" s="68"/>
      <c r="E125" s="68"/>
      <c r="F125" s="68"/>
      <c r="G125" s="68"/>
      <c r="H125" s="68"/>
      <c r="I125" s="68"/>
      <c r="J125" s="68"/>
      <c r="K125" s="68"/>
      <c r="N125" s="70"/>
      <c r="Q125" s="68"/>
    </row>
    <row r="126" spans="1:17" s="69" customFormat="1" x14ac:dyDescent="0.25">
      <c r="A126" s="68"/>
      <c r="B126" s="68"/>
      <c r="C126" s="68"/>
      <c r="D126" s="68"/>
      <c r="E126" s="68"/>
      <c r="F126" s="68"/>
      <c r="G126" s="68"/>
      <c r="H126" s="68"/>
      <c r="I126" s="68"/>
      <c r="J126" s="68"/>
      <c r="K126" s="68"/>
      <c r="N126" s="70"/>
      <c r="Q126" s="68"/>
    </row>
    <row r="127" spans="1:17" s="69" customFormat="1" x14ac:dyDescent="0.25">
      <c r="A127" s="68"/>
      <c r="B127" s="68"/>
      <c r="C127" s="68"/>
      <c r="D127" s="68"/>
      <c r="E127" s="68"/>
      <c r="F127" s="68"/>
      <c r="G127" s="68"/>
      <c r="H127" s="68"/>
      <c r="I127" s="68"/>
      <c r="J127" s="68"/>
      <c r="K127" s="68"/>
      <c r="N127" s="70"/>
      <c r="Q127" s="68"/>
    </row>
    <row r="128" spans="1:17" s="69" customFormat="1" x14ac:dyDescent="0.25">
      <c r="A128" s="68"/>
      <c r="B128" s="68"/>
      <c r="C128" s="68"/>
      <c r="D128" s="68"/>
      <c r="E128" s="68"/>
      <c r="F128" s="68"/>
      <c r="G128" s="68"/>
      <c r="H128" s="68"/>
      <c r="I128" s="68"/>
      <c r="J128" s="68"/>
      <c r="K128" s="68"/>
      <c r="N128" s="70"/>
      <c r="Q128" s="68"/>
    </row>
    <row r="129" spans="1:17" s="69" customFormat="1" x14ac:dyDescent="0.25">
      <c r="A129" s="68"/>
      <c r="B129" s="68"/>
      <c r="C129" s="68"/>
      <c r="D129" s="68"/>
      <c r="E129" s="68"/>
      <c r="F129" s="68"/>
      <c r="G129" s="68"/>
      <c r="H129" s="68"/>
      <c r="I129" s="68"/>
      <c r="J129" s="68"/>
      <c r="K129" s="68"/>
      <c r="N129" s="70"/>
      <c r="Q129" s="68"/>
    </row>
    <row r="130" spans="1:17" s="69" customFormat="1" x14ac:dyDescent="0.25">
      <c r="A130" s="68"/>
      <c r="B130" s="68"/>
      <c r="C130" s="68"/>
      <c r="D130" s="68"/>
      <c r="E130" s="68"/>
      <c r="F130" s="68"/>
      <c r="G130" s="68"/>
      <c r="H130" s="68"/>
      <c r="I130" s="68"/>
      <c r="J130" s="68"/>
      <c r="K130" s="68"/>
      <c r="N130" s="70"/>
      <c r="Q130" s="68"/>
    </row>
    <row r="131" spans="1:17" s="69" customFormat="1" x14ac:dyDescent="0.25">
      <c r="A131" s="68"/>
      <c r="B131" s="68"/>
      <c r="C131" s="68"/>
      <c r="D131" s="68"/>
      <c r="E131" s="68"/>
      <c r="F131" s="68"/>
      <c r="G131" s="68"/>
      <c r="H131" s="68"/>
      <c r="I131" s="68"/>
      <c r="J131" s="68"/>
      <c r="K131" s="68"/>
      <c r="N131" s="70"/>
      <c r="Q131" s="68"/>
    </row>
    <row r="132" spans="1:17" s="69" customFormat="1" x14ac:dyDescent="0.25">
      <c r="A132" s="68"/>
      <c r="B132" s="68"/>
      <c r="C132" s="68"/>
      <c r="D132" s="68"/>
      <c r="E132" s="68"/>
      <c r="F132" s="68"/>
      <c r="G132" s="68"/>
      <c r="H132" s="68"/>
      <c r="I132" s="68"/>
      <c r="J132" s="68"/>
      <c r="K132" s="68"/>
      <c r="N132" s="70"/>
      <c r="Q132" s="68"/>
    </row>
    <row r="133" spans="1:17" s="69" customFormat="1" x14ac:dyDescent="0.25">
      <c r="A133" s="68"/>
      <c r="B133" s="68"/>
      <c r="C133" s="68"/>
      <c r="D133" s="68"/>
      <c r="E133" s="68"/>
      <c r="F133" s="68"/>
      <c r="G133" s="68"/>
      <c r="H133" s="68"/>
      <c r="I133" s="68"/>
      <c r="J133" s="68"/>
      <c r="K133" s="68"/>
      <c r="N133" s="70"/>
      <c r="Q133" s="68"/>
    </row>
    <row r="134" spans="1:17" s="69" customFormat="1" x14ac:dyDescent="0.25">
      <c r="A134" s="68"/>
      <c r="B134" s="68"/>
      <c r="C134" s="68"/>
      <c r="D134" s="68"/>
      <c r="E134" s="68"/>
      <c r="F134" s="68"/>
      <c r="G134" s="68"/>
      <c r="H134" s="68"/>
      <c r="I134" s="68"/>
      <c r="J134" s="68"/>
      <c r="K134" s="68"/>
      <c r="N134" s="70"/>
      <c r="Q134" s="68"/>
    </row>
    <row r="135" spans="1:17" s="69" customFormat="1" x14ac:dyDescent="0.25">
      <c r="A135" s="68"/>
      <c r="B135" s="68"/>
      <c r="C135" s="68"/>
      <c r="D135" s="68"/>
      <c r="E135" s="68"/>
      <c r="F135" s="68"/>
      <c r="G135" s="68"/>
      <c r="H135" s="68"/>
      <c r="I135" s="68"/>
      <c r="J135" s="68"/>
      <c r="K135" s="68"/>
      <c r="N135" s="70"/>
      <c r="Q135" s="68"/>
    </row>
    <row r="136" spans="1:17" s="69" customFormat="1" x14ac:dyDescent="0.25">
      <c r="A136" s="68"/>
      <c r="B136" s="68"/>
      <c r="C136" s="68"/>
      <c r="D136" s="68"/>
      <c r="E136" s="68"/>
      <c r="F136" s="68"/>
      <c r="G136" s="68"/>
      <c r="H136" s="68"/>
      <c r="I136" s="68"/>
      <c r="J136" s="68"/>
      <c r="K136" s="68"/>
      <c r="N136" s="70"/>
      <c r="Q136" s="68"/>
    </row>
    <row r="137" spans="1:17" s="69" customFormat="1" x14ac:dyDescent="0.25">
      <c r="A137" s="68"/>
      <c r="B137" s="68"/>
      <c r="C137" s="68"/>
      <c r="D137" s="68"/>
      <c r="E137" s="68"/>
      <c r="F137" s="68"/>
      <c r="G137" s="68"/>
      <c r="H137" s="68"/>
      <c r="I137" s="68"/>
      <c r="J137" s="68"/>
      <c r="K137" s="68"/>
      <c r="N137" s="70"/>
      <c r="Q137" s="68"/>
    </row>
    <row r="138" spans="1:17" s="69" customFormat="1" x14ac:dyDescent="0.25">
      <c r="A138" s="68"/>
      <c r="B138" s="68"/>
      <c r="C138" s="68"/>
      <c r="D138" s="68"/>
      <c r="E138" s="68"/>
      <c r="F138" s="68"/>
      <c r="G138" s="68"/>
      <c r="H138" s="68"/>
      <c r="I138" s="68"/>
      <c r="J138" s="68"/>
      <c r="K138" s="68"/>
      <c r="N138" s="70"/>
      <c r="Q138" s="68"/>
    </row>
    <row r="139" spans="1:17" s="69" customFormat="1" x14ac:dyDescent="0.25">
      <c r="A139" s="68"/>
      <c r="B139" s="68"/>
      <c r="C139" s="68"/>
      <c r="D139" s="68"/>
      <c r="E139" s="68"/>
      <c r="F139" s="68"/>
      <c r="G139" s="68"/>
      <c r="H139" s="68"/>
      <c r="I139" s="68"/>
      <c r="J139" s="68"/>
      <c r="K139" s="68"/>
      <c r="N139" s="70"/>
      <c r="Q139" s="68"/>
    </row>
    <row r="140" spans="1:17" s="69" customFormat="1" x14ac:dyDescent="0.25">
      <c r="A140" s="68"/>
      <c r="B140" s="68"/>
      <c r="C140" s="68"/>
      <c r="D140" s="68"/>
      <c r="E140" s="68"/>
      <c r="F140" s="68"/>
      <c r="G140" s="68"/>
      <c r="H140" s="68"/>
      <c r="I140" s="68"/>
      <c r="J140" s="68"/>
      <c r="K140" s="68"/>
      <c r="N140" s="70"/>
      <c r="Q140" s="68"/>
    </row>
    <row r="141" spans="1:17" s="69" customFormat="1" x14ac:dyDescent="0.25">
      <c r="A141" s="68"/>
      <c r="B141" s="68"/>
      <c r="C141" s="68"/>
      <c r="D141" s="68"/>
      <c r="E141" s="68"/>
      <c r="F141" s="68"/>
      <c r="G141" s="68"/>
      <c r="H141" s="68"/>
      <c r="I141" s="68"/>
      <c r="J141" s="68"/>
      <c r="K141" s="68"/>
      <c r="N141" s="70"/>
      <c r="Q141" s="68"/>
    </row>
    <row r="142" spans="1:17" s="69" customFormat="1" x14ac:dyDescent="0.25">
      <c r="A142" s="68"/>
      <c r="B142" s="68"/>
      <c r="C142" s="68"/>
      <c r="D142" s="68"/>
      <c r="E142" s="68"/>
      <c r="F142" s="68"/>
      <c r="G142" s="68"/>
      <c r="H142" s="68"/>
      <c r="I142" s="68"/>
      <c r="J142" s="68"/>
      <c r="K142" s="68"/>
      <c r="N142" s="70"/>
      <c r="Q142" s="68"/>
    </row>
    <row r="143" spans="1:17" s="69" customFormat="1" x14ac:dyDescent="0.25">
      <c r="A143" s="68"/>
      <c r="B143" s="68"/>
      <c r="C143" s="68"/>
      <c r="D143" s="68"/>
      <c r="E143" s="68"/>
      <c r="F143" s="68"/>
      <c r="G143" s="68"/>
      <c r="H143" s="68"/>
      <c r="I143" s="68"/>
      <c r="J143" s="68"/>
      <c r="K143" s="68"/>
      <c r="N143" s="70"/>
      <c r="Q143" s="68"/>
    </row>
    <row r="144" spans="1:17" s="69" customFormat="1" x14ac:dyDescent="0.25">
      <c r="A144" s="68"/>
      <c r="B144" s="68"/>
      <c r="C144" s="68"/>
      <c r="D144" s="68"/>
      <c r="E144" s="68"/>
      <c r="F144" s="68"/>
      <c r="G144" s="68"/>
      <c r="H144" s="68"/>
      <c r="I144" s="68"/>
      <c r="J144" s="68"/>
      <c r="K144" s="68"/>
      <c r="N144" s="70"/>
      <c r="Q144" s="68"/>
    </row>
    <row r="145" spans="1:17" s="69" customFormat="1" x14ac:dyDescent="0.25">
      <c r="A145" s="68"/>
      <c r="B145" s="68"/>
      <c r="C145" s="68"/>
      <c r="D145" s="68"/>
      <c r="E145" s="68"/>
      <c r="F145" s="68"/>
      <c r="G145" s="68"/>
      <c r="H145" s="68"/>
      <c r="I145" s="68"/>
      <c r="J145" s="68"/>
      <c r="K145" s="68"/>
      <c r="N145" s="70"/>
      <c r="Q145" s="68"/>
    </row>
    <row r="146" spans="1:17" s="69" customFormat="1" x14ac:dyDescent="0.25">
      <c r="A146" s="68"/>
      <c r="B146" s="68"/>
      <c r="C146" s="68"/>
      <c r="D146" s="68"/>
      <c r="E146" s="68"/>
      <c r="F146" s="68"/>
      <c r="G146" s="68"/>
      <c r="H146" s="68"/>
      <c r="I146" s="68"/>
      <c r="J146" s="68"/>
      <c r="K146" s="68"/>
      <c r="N146" s="70"/>
      <c r="Q146" s="68"/>
    </row>
    <row r="147" spans="1:17" s="69" customFormat="1" x14ac:dyDescent="0.25">
      <c r="A147" s="68"/>
      <c r="B147" s="68"/>
      <c r="C147" s="68"/>
      <c r="D147" s="68"/>
      <c r="E147" s="68"/>
      <c r="F147" s="68"/>
      <c r="G147" s="68"/>
      <c r="H147" s="68"/>
      <c r="I147" s="68"/>
      <c r="J147" s="68"/>
      <c r="K147" s="68"/>
      <c r="N147" s="70"/>
      <c r="Q147" s="68"/>
    </row>
    <row r="148" spans="1:17" s="69" customFormat="1" x14ac:dyDescent="0.25">
      <c r="A148" s="68"/>
      <c r="B148" s="68"/>
      <c r="C148" s="68"/>
      <c r="D148" s="68"/>
      <c r="E148" s="68"/>
      <c r="F148" s="68"/>
      <c r="G148" s="68"/>
      <c r="H148" s="68"/>
      <c r="I148" s="68"/>
      <c r="J148" s="68"/>
      <c r="K148" s="68"/>
      <c r="N148" s="70"/>
      <c r="Q148" s="68"/>
    </row>
    <row r="149" spans="1:17" s="69" customFormat="1" x14ac:dyDescent="0.25">
      <c r="A149" s="68"/>
      <c r="B149" s="68"/>
      <c r="C149" s="68"/>
      <c r="D149" s="68"/>
      <c r="E149" s="68"/>
      <c r="F149" s="68"/>
      <c r="G149" s="68"/>
      <c r="H149" s="68"/>
      <c r="I149" s="68"/>
      <c r="J149" s="68"/>
      <c r="K149" s="68"/>
      <c r="N149" s="70"/>
      <c r="Q149" s="68"/>
    </row>
    <row r="150" spans="1:17" s="69" customFormat="1" x14ac:dyDescent="0.25">
      <c r="A150" s="68"/>
      <c r="B150" s="68"/>
      <c r="C150" s="68"/>
      <c r="D150" s="68"/>
      <c r="E150" s="68"/>
      <c r="F150" s="68"/>
      <c r="G150" s="68"/>
      <c r="H150" s="68"/>
      <c r="I150" s="68"/>
      <c r="J150" s="68"/>
      <c r="K150" s="68"/>
      <c r="N150" s="70"/>
      <c r="Q150" s="68"/>
    </row>
    <row r="151" spans="1:17" s="69" customFormat="1" x14ac:dyDescent="0.25">
      <c r="A151" s="68"/>
      <c r="B151" s="68"/>
      <c r="C151" s="68"/>
      <c r="D151" s="68"/>
      <c r="E151" s="68"/>
      <c r="F151" s="68"/>
      <c r="G151" s="68"/>
      <c r="H151" s="68"/>
      <c r="I151" s="68"/>
      <c r="J151" s="68"/>
      <c r="K151" s="68"/>
      <c r="N151" s="70"/>
      <c r="Q151" s="68"/>
    </row>
    <row r="152" spans="1:17" s="69" customFormat="1" x14ac:dyDescent="0.25">
      <c r="A152" s="68"/>
      <c r="B152" s="68"/>
      <c r="C152" s="68"/>
      <c r="D152" s="68"/>
      <c r="E152" s="68"/>
      <c r="F152" s="68"/>
      <c r="G152" s="68"/>
      <c r="H152" s="68"/>
      <c r="I152" s="68"/>
      <c r="J152" s="68"/>
      <c r="K152" s="68"/>
      <c r="N152" s="70"/>
      <c r="Q152" s="68"/>
    </row>
    <row r="153" spans="1:17" s="69" customFormat="1" x14ac:dyDescent="0.25">
      <c r="A153" s="68"/>
      <c r="B153" s="68"/>
      <c r="C153" s="68"/>
      <c r="D153" s="68"/>
      <c r="E153" s="68"/>
      <c r="F153" s="68"/>
      <c r="G153" s="68"/>
      <c r="H153" s="68"/>
      <c r="I153" s="68"/>
      <c r="J153" s="68"/>
      <c r="K153" s="68"/>
      <c r="N153" s="70"/>
      <c r="Q153" s="68"/>
    </row>
    <row r="154" spans="1:17" s="69" customFormat="1" x14ac:dyDescent="0.25">
      <c r="A154" s="68"/>
      <c r="B154" s="68"/>
      <c r="C154" s="68"/>
      <c r="D154" s="68"/>
      <c r="E154" s="68"/>
      <c r="F154" s="68"/>
      <c r="G154" s="68"/>
      <c r="H154" s="68"/>
      <c r="I154" s="68"/>
      <c r="J154" s="68"/>
      <c r="K154" s="68"/>
      <c r="N154" s="70"/>
      <c r="Q154" s="68"/>
    </row>
    <row r="155" spans="1:17" s="69" customFormat="1" x14ac:dyDescent="0.25">
      <c r="A155" s="68"/>
      <c r="B155" s="68"/>
      <c r="C155" s="68"/>
      <c r="D155" s="68"/>
      <c r="E155" s="68"/>
      <c r="F155" s="68"/>
      <c r="G155" s="68"/>
      <c r="H155" s="68"/>
      <c r="I155" s="68"/>
      <c r="J155" s="68"/>
      <c r="K155" s="68"/>
      <c r="N155" s="70"/>
      <c r="Q155" s="68"/>
    </row>
    <row r="156" spans="1:17" s="69" customFormat="1" x14ac:dyDescent="0.25">
      <c r="A156" s="68"/>
      <c r="B156" s="68"/>
      <c r="C156" s="68"/>
      <c r="D156" s="68"/>
      <c r="E156" s="68"/>
      <c r="F156" s="68"/>
      <c r="G156" s="68"/>
      <c r="H156" s="68"/>
      <c r="I156" s="68"/>
      <c r="J156" s="68"/>
      <c r="K156" s="68"/>
      <c r="N156" s="70"/>
      <c r="Q156" s="68"/>
    </row>
    <row r="157" spans="1:17" s="69" customFormat="1" x14ac:dyDescent="0.25">
      <c r="A157" s="68"/>
      <c r="B157" s="68"/>
      <c r="C157" s="68"/>
      <c r="D157" s="68"/>
      <c r="E157" s="68"/>
      <c r="F157" s="68"/>
      <c r="G157" s="68"/>
      <c r="H157" s="68"/>
      <c r="I157" s="68"/>
      <c r="J157" s="68"/>
      <c r="K157" s="68"/>
      <c r="N157" s="70"/>
      <c r="Q157" s="68"/>
    </row>
    <row r="158" spans="1:17" s="69" customFormat="1" x14ac:dyDescent="0.25">
      <c r="A158" s="68"/>
      <c r="B158" s="68"/>
      <c r="C158" s="68"/>
      <c r="D158" s="68"/>
      <c r="E158" s="68"/>
      <c r="F158" s="68"/>
      <c r="G158" s="68"/>
      <c r="H158" s="68"/>
      <c r="I158" s="68"/>
      <c r="J158" s="68"/>
      <c r="K158" s="68"/>
      <c r="N158" s="70"/>
      <c r="Q158" s="68"/>
    </row>
    <row r="159" spans="1:17" s="69" customFormat="1" x14ac:dyDescent="0.25">
      <c r="A159" s="68"/>
      <c r="B159" s="68"/>
      <c r="C159" s="68"/>
      <c r="D159" s="68"/>
      <c r="E159" s="68"/>
      <c r="F159" s="68"/>
      <c r="G159" s="68"/>
      <c r="H159" s="68"/>
      <c r="I159" s="68"/>
      <c r="J159" s="68"/>
      <c r="K159" s="68"/>
      <c r="N159" s="70"/>
      <c r="Q159" s="68"/>
    </row>
    <row r="160" spans="1:17" s="69" customFormat="1" x14ac:dyDescent="0.25">
      <c r="A160" s="68"/>
      <c r="B160" s="68"/>
      <c r="C160" s="68"/>
      <c r="D160" s="68"/>
      <c r="E160" s="68"/>
      <c r="F160" s="68"/>
      <c r="G160" s="68"/>
      <c r="H160" s="68"/>
      <c r="I160" s="68"/>
      <c r="J160" s="68"/>
      <c r="K160" s="68"/>
      <c r="N160" s="70"/>
      <c r="Q160" s="68"/>
    </row>
    <row r="161" spans="1:17" s="69" customFormat="1" x14ac:dyDescent="0.25">
      <c r="A161" s="68"/>
      <c r="B161" s="68"/>
      <c r="C161" s="68"/>
      <c r="D161" s="68"/>
      <c r="E161" s="68"/>
      <c r="F161" s="68"/>
      <c r="G161" s="68"/>
      <c r="H161" s="68"/>
      <c r="I161" s="68"/>
      <c r="J161" s="68"/>
      <c r="K161" s="68"/>
      <c r="N161" s="70"/>
      <c r="Q161" s="68"/>
    </row>
    <row r="162" spans="1:17" s="69" customFormat="1" x14ac:dyDescent="0.25">
      <c r="A162" s="68"/>
      <c r="B162" s="68"/>
      <c r="C162" s="68"/>
      <c r="D162" s="68"/>
      <c r="E162" s="68"/>
      <c r="F162" s="68"/>
      <c r="G162" s="68"/>
      <c r="H162" s="68"/>
      <c r="I162" s="68"/>
      <c r="J162" s="68"/>
      <c r="K162" s="68"/>
      <c r="N162" s="70"/>
      <c r="Q162" s="68"/>
    </row>
    <row r="163" spans="1:17" s="69" customFormat="1" x14ac:dyDescent="0.25">
      <c r="A163" s="68"/>
      <c r="B163" s="68"/>
      <c r="C163" s="68"/>
      <c r="D163" s="68"/>
      <c r="E163" s="68"/>
      <c r="F163" s="68"/>
      <c r="G163" s="68"/>
      <c r="H163" s="68"/>
      <c r="I163" s="68"/>
      <c r="J163" s="68"/>
      <c r="K163" s="68"/>
      <c r="N163" s="70"/>
      <c r="Q163" s="68"/>
    </row>
    <row r="164" spans="1:17" s="69" customFormat="1" x14ac:dyDescent="0.25">
      <c r="A164" s="68"/>
      <c r="B164" s="68"/>
      <c r="C164" s="68"/>
      <c r="D164" s="68"/>
      <c r="E164" s="68"/>
      <c r="F164" s="68"/>
      <c r="G164" s="68"/>
      <c r="H164" s="68"/>
      <c r="I164" s="68"/>
      <c r="J164" s="68"/>
      <c r="K164" s="68"/>
      <c r="N164" s="70"/>
      <c r="Q164" s="68"/>
    </row>
    <row r="165" spans="1:17" s="69" customFormat="1" x14ac:dyDescent="0.25">
      <c r="A165" s="68"/>
      <c r="B165" s="68"/>
      <c r="C165" s="68"/>
      <c r="D165" s="68"/>
      <c r="E165" s="68"/>
      <c r="F165" s="68"/>
      <c r="G165" s="68"/>
      <c r="H165" s="68"/>
      <c r="I165" s="68"/>
      <c r="J165" s="68"/>
      <c r="K165" s="68"/>
      <c r="N165" s="70"/>
      <c r="Q165" s="68"/>
    </row>
    <row r="166" spans="1:17" s="69" customFormat="1" x14ac:dyDescent="0.25">
      <c r="A166" s="68"/>
      <c r="B166" s="68"/>
      <c r="C166" s="68"/>
      <c r="D166" s="68"/>
      <c r="E166" s="68"/>
      <c r="F166" s="68"/>
      <c r="G166" s="68"/>
      <c r="H166" s="68"/>
      <c r="I166" s="68"/>
      <c r="J166" s="68"/>
      <c r="K166" s="68"/>
      <c r="N166" s="70"/>
      <c r="Q166" s="68"/>
    </row>
    <row r="167" spans="1:17" s="69" customFormat="1" x14ac:dyDescent="0.25">
      <c r="A167" s="68"/>
      <c r="B167" s="68"/>
      <c r="C167" s="68"/>
      <c r="D167" s="68"/>
      <c r="E167" s="68"/>
      <c r="F167" s="68"/>
      <c r="G167" s="68"/>
      <c r="H167" s="68"/>
      <c r="I167" s="68"/>
      <c r="J167" s="68"/>
      <c r="K167" s="68"/>
      <c r="N167" s="70"/>
      <c r="Q167" s="68"/>
    </row>
    <row r="168" spans="1:17" s="69" customFormat="1" x14ac:dyDescent="0.25">
      <c r="A168" s="68"/>
      <c r="B168" s="68"/>
      <c r="C168" s="68"/>
      <c r="D168" s="68"/>
      <c r="E168" s="68"/>
      <c r="F168" s="68"/>
      <c r="G168" s="68"/>
      <c r="H168" s="68"/>
      <c r="I168" s="68"/>
      <c r="J168" s="68"/>
      <c r="K168" s="68"/>
      <c r="N168" s="70"/>
      <c r="Q168" s="68"/>
    </row>
    <row r="169" spans="1:17" s="69" customFormat="1" x14ac:dyDescent="0.25">
      <c r="A169" s="68"/>
      <c r="B169" s="68"/>
      <c r="C169" s="68"/>
      <c r="D169" s="68"/>
      <c r="E169" s="68"/>
      <c r="F169" s="68"/>
      <c r="G169" s="68"/>
      <c r="H169" s="68"/>
      <c r="I169" s="68"/>
      <c r="J169" s="68"/>
      <c r="K169" s="68"/>
      <c r="N169" s="70"/>
      <c r="Q169" s="68"/>
    </row>
    <row r="170" spans="1:17" s="69" customFormat="1" x14ac:dyDescent="0.25">
      <c r="A170" s="68"/>
      <c r="B170" s="68"/>
      <c r="C170" s="68"/>
      <c r="D170" s="68"/>
      <c r="E170" s="68"/>
      <c r="F170" s="68"/>
      <c r="G170" s="68"/>
      <c r="H170" s="68"/>
      <c r="I170" s="68"/>
      <c r="J170" s="68"/>
      <c r="K170" s="68"/>
      <c r="N170" s="70"/>
      <c r="Q170" s="68"/>
    </row>
    <row r="171" spans="1:17" s="69" customFormat="1" x14ac:dyDescent="0.25">
      <c r="A171" s="68"/>
      <c r="B171" s="68"/>
      <c r="C171" s="68"/>
      <c r="D171" s="68"/>
      <c r="E171" s="68"/>
      <c r="F171" s="68"/>
      <c r="G171" s="68"/>
      <c r="H171" s="68"/>
      <c r="I171" s="68"/>
      <c r="J171" s="68"/>
      <c r="K171" s="68"/>
      <c r="N171" s="70"/>
      <c r="Q171" s="68"/>
    </row>
    <row r="172" spans="1:17" s="69" customFormat="1" x14ac:dyDescent="0.25">
      <c r="A172" s="68"/>
      <c r="B172" s="68"/>
      <c r="C172" s="68"/>
      <c r="D172" s="68"/>
      <c r="E172" s="68"/>
      <c r="F172" s="68"/>
      <c r="G172" s="68"/>
      <c r="H172" s="68"/>
      <c r="I172" s="68"/>
      <c r="J172" s="68"/>
      <c r="K172" s="68"/>
      <c r="N172" s="70"/>
      <c r="Q172" s="68"/>
    </row>
    <row r="173" spans="1:17" s="69" customFormat="1" x14ac:dyDescent="0.25">
      <c r="A173" s="68"/>
      <c r="B173" s="68"/>
      <c r="C173" s="68"/>
      <c r="D173" s="68"/>
      <c r="E173" s="68"/>
      <c r="F173" s="68"/>
      <c r="G173" s="68"/>
      <c r="H173" s="68"/>
      <c r="I173" s="68"/>
      <c r="J173" s="68"/>
      <c r="K173" s="68"/>
      <c r="N173" s="70"/>
      <c r="Q173" s="68"/>
    </row>
    <row r="174" spans="1:17" s="69" customFormat="1" x14ac:dyDescent="0.25">
      <c r="A174" s="68"/>
      <c r="B174" s="68"/>
      <c r="C174" s="68"/>
      <c r="D174" s="68"/>
      <c r="E174" s="68"/>
      <c r="F174" s="68"/>
      <c r="G174" s="68"/>
      <c r="H174" s="68"/>
      <c r="I174" s="68"/>
      <c r="J174" s="68"/>
      <c r="K174" s="68"/>
      <c r="N174" s="70"/>
      <c r="Q174" s="68"/>
    </row>
    <row r="175" spans="1:17" s="69" customFormat="1" x14ac:dyDescent="0.25">
      <c r="A175" s="68"/>
      <c r="B175" s="68"/>
      <c r="C175" s="68"/>
      <c r="D175" s="68"/>
      <c r="E175" s="68"/>
      <c r="F175" s="68"/>
      <c r="G175" s="68"/>
      <c r="H175" s="68"/>
      <c r="I175" s="68"/>
      <c r="J175" s="68"/>
      <c r="K175" s="68"/>
      <c r="N175" s="70"/>
      <c r="Q175" s="68"/>
    </row>
    <row r="176" spans="1:17" s="69" customFormat="1" x14ac:dyDescent="0.25">
      <c r="A176" s="68"/>
      <c r="B176" s="68"/>
      <c r="C176" s="68"/>
      <c r="D176" s="68"/>
      <c r="E176" s="68"/>
      <c r="F176" s="68"/>
      <c r="G176" s="68"/>
      <c r="H176" s="68"/>
      <c r="I176" s="68"/>
      <c r="J176" s="68"/>
      <c r="K176" s="68"/>
      <c r="N176" s="70"/>
      <c r="Q176" s="68"/>
    </row>
    <row r="177" spans="1:17" s="69" customFormat="1" x14ac:dyDescent="0.25">
      <c r="A177" s="68"/>
      <c r="B177" s="68"/>
      <c r="C177" s="68"/>
      <c r="D177" s="68"/>
      <c r="E177" s="68"/>
      <c r="F177" s="68"/>
      <c r="G177" s="68"/>
      <c r="H177" s="68"/>
      <c r="I177" s="68"/>
      <c r="J177" s="68"/>
      <c r="K177" s="68"/>
      <c r="N177" s="70"/>
      <c r="Q177" s="68"/>
    </row>
    <row r="178" spans="1:17" s="69" customFormat="1" x14ac:dyDescent="0.25">
      <c r="A178" s="68"/>
      <c r="B178" s="68"/>
      <c r="C178" s="68"/>
      <c r="D178" s="68"/>
      <c r="E178" s="68"/>
      <c r="F178" s="68"/>
      <c r="G178" s="68"/>
      <c r="H178" s="68"/>
      <c r="I178" s="68"/>
      <c r="J178" s="68"/>
      <c r="K178" s="68"/>
      <c r="N178" s="70"/>
      <c r="Q178" s="68"/>
    </row>
    <row r="179" spans="1:17" s="69" customFormat="1" x14ac:dyDescent="0.25">
      <c r="A179" s="68"/>
      <c r="B179" s="68"/>
      <c r="C179" s="68"/>
      <c r="D179" s="68"/>
      <c r="E179" s="68"/>
      <c r="F179" s="68"/>
      <c r="G179" s="68"/>
      <c r="H179" s="68"/>
      <c r="I179" s="68"/>
      <c r="J179" s="68"/>
      <c r="K179" s="68"/>
      <c r="N179" s="70"/>
      <c r="Q179" s="68"/>
    </row>
    <row r="180" spans="1:17" s="69" customFormat="1" x14ac:dyDescent="0.25">
      <c r="A180" s="68"/>
      <c r="B180" s="68"/>
      <c r="C180" s="68"/>
      <c r="D180" s="68"/>
      <c r="E180" s="68"/>
      <c r="F180" s="68"/>
      <c r="G180" s="68"/>
      <c r="H180" s="68"/>
      <c r="I180" s="68"/>
      <c r="J180" s="68"/>
      <c r="K180" s="68"/>
      <c r="N180" s="70"/>
      <c r="Q180" s="68"/>
    </row>
    <row r="181" spans="1:17" s="69" customFormat="1" x14ac:dyDescent="0.25">
      <c r="A181" s="68"/>
      <c r="B181" s="68"/>
      <c r="C181" s="68"/>
      <c r="D181" s="68"/>
      <c r="E181" s="68"/>
      <c r="F181" s="68"/>
      <c r="G181" s="68"/>
      <c r="H181" s="68"/>
      <c r="I181" s="68"/>
      <c r="J181" s="68"/>
      <c r="K181" s="68"/>
      <c r="N181" s="70"/>
      <c r="Q181" s="68"/>
    </row>
    <row r="182" spans="1:17" s="69" customFormat="1" x14ac:dyDescent="0.25">
      <c r="A182" s="68"/>
      <c r="B182" s="68"/>
      <c r="C182" s="68"/>
      <c r="D182" s="68"/>
      <c r="E182" s="68"/>
      <c r="F182" s="68"/>
      <c r="G182" s="68"/>
      <c r="H182" s="68"/>
      <c r="I182" s="68"/>
      <c r="J182" s="68"/>
      <c r="K182" s="68"/>
      <c r="N182" s="70"/>
      <c r="Q182" s="68"/>
    </row>
    <row r="183" spans="1:17" s="69" customFormat="1" x14ac:dyDescent="0.25">
      <c r="A183" s="68"/>
      <c r="B183" s="68"/>
      <c r="C183" s="68"/>
      <c r="D183" s="68"/>
      <c r="E183" s="68"/>
      <c r="F183" s="68"/>
      <c r="G183" s="68"/>
      <c r="H183" s="68"/>
      <c r="I183" s="68"/>
      <c r="J183" s="68"/>
      <c r="K183" s="68"/>
      <c r="N183" s="70"/>
      <c r="Q183" s="68"/>
    </row>
    <row r="184" spans="1:17" s="69" customFormat="1" x14ac:dyDescent="0.25">
      <c r="A184" s="68"/>
      <c r="B184" s="68"/>
      <c r="C184" s="68"/>
      <c r="D184" s="68"/>
      <c r="E184" s="68"/>
      <c r="F184" s="68"/>
      <c r="G184" s="68"/>
      <c r="H184" s="68"/>
      <c r="I184" s="68"/>
      <c r="J184" s="68"/>
      <c r="K184" s="68"/>
      <c r="N184" s="70"/>
      <c r="Q184" s="68"/>
    </row>
    <row r="185" spans="1:17" s="69" customFormat="1" x14ac:dyDescent="0.25">
      <c r="A185" s="68"/>
      <c r="B185" s="68"/>
      <c r="C185" s="68"/>
      <c r="D185" s="68"/>
      <c r="E185" s="68"/>
      <c r="F185" s="68"/>
      <c r="G185" s="68"/>
      <c r="H185" s="68"/>
      <c r="I185" s="68"/>
      <c r="J185" s="68"/>
      <c r="K185" s="68"/>
      <c r="N185" s="70"/>
      <c r="Q185" s="68"/>
    </row>
    <row r="186" spans="1:17" s="69" customFormat="1" x14ac:dyDescent="0.25">
      <c r="A186" s="68"/>
      <c r="B186" s="68"/>
      <c r="C186" s="68"/>
      <c r="D186" s="68"/>
      <c r="E186" s="68"/>
      <c r="F186" s="68"/>
      <c r="G186" s="68"/>
      <c r="H186" s="68"/>
      <c r="I186" s="68"/>
      <c r="J186" s="68"/>
      <c r="K186" s="68"/>
      <c r="N186" s="70"/>
      <c r="Q186" s="68"/>
    </row>
    <row r="187" spans="1:17" s="69" customFormat="1" x14ac:dyDescent="0.25">
      <c r="A187" s="68"/>
      <c r="B187" s="68"/>
      <c r="C187" s="68"/>
      <c r="D187" s="68"/>
      <c r="E187" s="68"/>
      <c r="F187" s="68"/>
      <c r="G187" s="68"/>
      <c r="H187" s="68"/>
      <c r="I187" s="68"/>
      <c r="J187" s="68"/>
      <c r="K187" s="68"/>
      <c r="N187" s="70"/>
      <c r="Q187" s="68"/>
    </row>
    <row r="188" spans="1:17" s="69" customFormat="1" x14ac:dyDescent="0.25">
      <c r="A188" s="68"/>
      <c r="B188" s="68"/>
      <c r="C188" s="68"/>
      <c r="D188" s="68"/>
      <c r="E188" s="68"/>
      <c r="F188" s="68"/>
      <c r="G188" s="68"/>
      <c r="H188" s="68"/>
      <c r="I188" s="68"/>
      <c r="J188" s="68"/>
      <c r="K188" s="68"/>
      <c r="N188" s="70"/>
      <c r="Q188" s="68"/>
    </row>
    <row r="189" spans="1:17" s="69" customFormat="1" x14ac:dyDescent="0.25">
      <c r="A189" s="68"/>
      <c r="B189" s="68"/>
      <c r="C189" s="68"/>
      <c r="D189" s="68"/>
      <c r="E189" s="68"/>
      <c r="F189" s="68"/>
      <c r="G189" s="68"/>
      <c r="H189" s="68"/>
      <c r="I189" s="68"/>
      <c r="J189" s="68"/>
      <c r="K189" s="68"/>
      <c r="N189" s="70"/>
      <c r="Q189" s="68"/>
    </row>
    <row r="190" spans="1:17" s="69" customFormat="1" x14ac:dyDescent="0.25">
      <c r="A190" s="68"/>
      <c r="B190" s="68"/>
      <c r="C190" s="68"/>
      <c r="D190" s="68"/>
      <c r="E190" s="68"/>
      <c r="F190" s="68"/>
      <c r="G190" s="68"/>
      <c r="H190" s="68"/>
      <c r="I190" s="68"/>
      <c r="J190" s="68"/>
      <c r="K190" s="68"/>
      <c r="N190" s="70"/>
      <c r="Q190" s="68"/>
    </row>
    <row r="191" spans="1:17" s="69" customFormat="1" x14ac:dyDescent="0.25">
      <c r="A191" s="68"/>
      <c r="B191" s="68"/>
      <c r="C191" s="68"/>
      <c r="D191" s="68"/>
      <c r="E191" s="68"/>
      <c r="F191" s="68"/>
      <c r="G191" s="68"/>
      <c r="H191" s="68"/>
      <c r="I191" s="68"/>
      <c r="J191" s="68"/>
      <c r="K191" s="68"/>
      <c r="N191" s="70"/>
      <c r="Q191" s="68"/>
    </row>
    <row r="192" spans="1:17" s="69" customFormat="1" x14ac:dyDescent="0.25">
      <c r="A192" s="68"/>
      <c r="B192" s="68"/>
      <c r="C192" s="68"/>
      <c r="D192" s="68"/>
      <c r="E192" s="68"/>
      <c r="F192" s="68"/>
      <c r="G192" s="68"/>
      <c r="H192" s="68"/>
      <c r="I192" s="68"/>
      <c r="J192" s="68"/>
      <c r="K192" s="68"/>
      <c r="N192" s="70"/>
      <c r="Q192" s="68"/>
    </row>
    <row r="193" spans="1:17" s="69" customFormat="1" x14ac:dyDescent="0.25">
      <c r="A193" s="68"/>
      <c r="B193" s="68"/>
      <c r="C193" s="68"/>
      <c r="D193" s="68"/>
      <c r="E193" s="68"/>
      <c r="F193" s="68"/>
      <c r="G193" s="68"/>
      <c r="H193" s="68"/>
      <c r="I193" s="68"/>
      <c r="J193" s="68"/>
      <c r="K193" s="68"/>
      <c r="N193" s="70"/>
      <c r="Q193" s="68"/>
    </row>
    <row r="194" spans="1:17" s="69" customFormat="1" x14ac:dyDescent="0.25">
      <c r="A194" s="68"/>
      <c r="B194" s="68"/>
      <c r="C194" s="68"/>
      <c r="D194" s="68"/>
      <c r="E194" s="68"/>
      <c r="F194" s="68"/>
      <c r="G194" s="68"/>
      <c r="H194" s="68"/>
      <c r="I194" s="68"/>
      <c r="J194" s="68"/>
      <c r="K194" s="68"/>
      <c r="N194" s="70"/>
      <c r="Q194" s="68"/>
    </row>
    <row r="195" spans="1:17" s="69" customFormat="1" x14ac:dyDescent="0.25">
      <c r="A195" s="68"/>
      <c r="B195" s="68"/>
      <c r="C195" s="68"/>
      <c r="D195" s="68"/>
      <c r="E195" s="68"/>
      <c r="F195" s="68"/>
      <c r="G195" s="68"/>
      <c r="H195" s="68"/>
      <c r="I195" s="68"/>
      <c r="J195" s="68"/>
      <c r="K195" s="68"/>
      <c r="N195" s="70"/>
      <c r="Q195" s="68"/>
    </row>
    <row r="196" spans="1:17" s="69" customFormat="1" x14ac:dyDescent="0.25">
      <c r="A196" s="68"/>
      <c r="B196" s="68"/>
      <c r="C196" s="68"/>
      <c r="D196" s="68"/>
      <c r="E196" s="68"/>
      <c r="F196" s="68"/>
      <c r="G196" s="68"/>
      <c r="H196" s="68"/>
      <c r="I196" s="68"/>
      <c r="J196" s="68"/>
      <c r="K196" s="68"/>
      <c r="N196" s="70"/>
      <c r="Q196" s="68"/>
    </row>
    <row r="197" spans="1:17" s="69" customFormat="1" x14ac:dyDescent="0.25">
      <c r="A197" s="68"/>
      <c r="B197" s="68"/>
      <c r="C197" s="68"/>
      <c r="D197" s="68"/>
      <c r="E197" s="68"/>
      <c r="F197" s="68"/>
      <c r="G197" s="68"/>
      <c r="H197" s="68"/>
      <c r="I197" s="68"/>
      <c r="J197" s="68"/>
      <c r="K197" s="68"/>
      <c r="N197" s="70"/>
      <c r="Q197" s="68"/>
    </row>
    <row r="198" spans="1:17" s="69" customFormat="1" x14ac:dyDescent="0.25">
      <c r="A198" s="68"/>
      <c r="B198" s="68"/>
      <c r="C198" s="68"/>
      <c r="D198" s="68"/>
      <c r="E198" s="68"/>
      <c r="F198" s="68"/>
      <c r="G198" s="68"/>
      <c r="H198" s="68"/>
      <c r="I198" s="68"/>
      <c r="J198" s="68"/>
      <c r="K198" s="68"/>
      <c r="N198" s="70"/>
      <c r="Q198" s="68"/>
    </row>
    <row r="199" spans="1:17" s="69" customFormat="1" x14ac:dyDescent="0.25">
      <c r="A199" s="68"/>
      <c r="B199" s="68"/>
      <c r="C199" s="68"/>
      <c r="D199" s="68"/>
      <c r="E199" s="68"/>
      <c r="F199" s="68"/>
      <c r="G199" s="68"/>
      <c r="H199" s="68"/>
      <c r="I199" s="68"/>
      <c r="J199" s="68"/>
      <c r="K199" s="68"/>
      <c r="N199" s="70"/>
      <c r="Q199" s="68"/>
    </row>
    <row r="200" spans="1:17" s="69" customFormat="1" x14ac:dyDescent="0.25">
      <c r="A200" s="68"/>
      <c r="B200" s="68"/>
      <c r="C200" s="68"/>
      <c r="D200" s="68"/>
      <c r="E200" s="68"/>
      <c r="F200" s="68"/>
      <c r="G200" s="68"/>
      <c r="H200" s="68"/>
      <c r="I200" s="68"/>
      <c r="J200" s="68"/>
      <c r="K200" s="68"/>
      <c r="N200" s="70"/>
      <c r="Q200" s="68"/>
    </row>
    <row r="201" spans="1:17" s="69" customFormat="1" x14ac:dyDescent="0.25">
      <c r="A201" s="68"/>
      <c r="B201" s="68"/>
      <c r="C201" s="68"/>
      <c r="D201" s="68"/>
      <c r="E201" s="68"/>
      <c r="F201" s="68"/>
      <c r="G201" s="68"/>
      <c r="H201" s="68"/>
      <c r="I201" s="68"/>
      <c r="J201" s="68"/>
      <c r="K201" s="68"/>
      <c r="N201" s="70"/>
      <c r="Q201" s="68"/>
    </row>
    <row r="202" spans="1:17" s="69" customFormat="1" x14ac:dyDescent="0.25">
      <c r="A202" s="68"/>
      <c r="B202" s="68"/>
      <c r="C202" s="68"/>
      <c r="D202" s="68"/>
      <c r="E202" s="68"/>
      <c r="F202" s="68"/>
      <c r="G202" s="68"/>
      <c r="H202" s="68"/>
      <c r="I202" s="68"/>
      <c r="J202" s="68"/>
      <c r="K202" s="68"/>
      <c r="N202" s="70"/>
      <c r="Q202" s="68"/>
    </row>
    <row r="203" spans="1:17" s="69" customFormat="1" x14ac:dyDescent="0.25">
      <c r="A203" s="68"/>
      <c r="B203" s="68"/>
      <c r="C203" s="68"/>
      <c r="D203" s="68"/>
      <c r="E203" s="68"/>
      <c r="F203" s="68"/>
      <c r="G203" s="68"/>
      <c r="H203" s="68"/>
      <c r="I203" s="68"/>
      <c r="J203" s="68"/>
      <c r="K203" s="68"/>
      <c r="N203" s="70"/>
      <c r="Q203" s="68"/>
    </row>
    <row r="204" spans="1:17" s="69" customFormat="1" x14ac:dyDescent="0.25">
      <c r="A204" s="68"/>
      <c r="B204" s="68"/>
      <c r="C204" s="68"/>
      <c r="D204" s="68"/>
      <c r="E204" s="68"/>
      <c r="F204" s="68"/>
      <c r="G204" s="68"/>
      <c r="H204" s="68"/>
      <c r="I204" s="68"/>
      <c r="J204" s="68"/>
      <c r="K204" s="68"/>
      <c r="N204" s="70"/>
      <c r="Q204" s="68"/>
    </row>
    <row r="205" spans="1:17" s="69" customFormat="1" x14ac:dyDescent="0.25">
      <c r="A205" s="68"/>
      <c r="B205" s="68"/>
      <c r="C205" s="68"/>
      <c r="D205" s="68"/>
      <c r="E205" s="68"/>
      <c r="F205" s="68"/>
      <c r="G205" s="68"/>
      <c r="H205" s="68"/>
      <c r="I205" s="68"/>
      <c r="J205" s="68"/>
      <c r="K205" s="68"/>
      <c r="N205" s="70"/>
      <c r="Q205" s="68"/>
    </row>
    <row r="206" spans="1:17" s="69" customFormat="1" x14ac:dyDescent="0.25">
      <c r="A206" s="68"/>
      <c r="B206" s="68"/>
      <c r="C206" s="68"/>
      <c r="D206" s="68"/>
      <c r="E206" s="68"/>
      <c r="F206" s="68"/>
      <c r="G206" s="68"/>
      <c r="H206" s="68"/>
      <c r="I206" s="68"/>
      <c r="J206" s="68"/>
      <c r="K206" s="68"/>
      <c r="N206" s="70"/>
      <c r="Q206" s="68"/>
    </row>
    <row r="207" spans="1:17" s="69" customFormat="1" x14ac:dyDescent="0.25">
      <c r="A207" s="68"/>
      <c r="B207" s="68"/>
      <c r="C207" s="68"/>
      <c r="D207" s="68"/>
      <c r="E207" s="68"/>
      <c r="F207" s="68"/>
      <c r="G207" s="68"/>
      <c r="H207" s="68"/>
      <c r="I207" s="68"/>
      <c r="J207" s="68"/>
      <c r="K207" s="68"/>
      <c r="N207" s="70"/>
      <c r="Q207" s="68"/>
    </row>
    <row r="208" spans="1:17" s="69" customFormat="1" x14ac:dyDescent="0.25">
      <c r="A208" s="68"/>
      <c r="B208" s="68"/>
      <c r="C208" s="68"/>
      <c r="D208" s="68"/>
      <c r="E208" s="68"/>
      <c r="F208" s="68"/>
      <c r="G208" s="68"/>
      <c r="H208" s="68"/>
      <c r="I208" s="68"/>
      <c r="J208" s="68"/>
      <c r="K208" s="68"/>
      <c r="N208" s="70"/>
      <c r="Q208" s="68"/>
    </row>
    <row r="209" spans="1:17" s="69" customFormat="1" x14ac:dyDescent="0.25">
      <c r="A209" s="68"/>
      <c r="B209" s="68"/>
      <c r="C209" s="68"/>
      <c r="D209" s="68"/>
      <c r="E209" s="68"/>
      <c r="F209" s="68"/>
      <c r="G209" s="68"/>
      <c r="H209" s="68"/>
      <c r="I209" s="68"/>
      <c r="J209" s="68"/>
      <c r="K209" s="68"/>
      <c r="N209" s="70"/>
      <c r="Q209" s="68"/>
    </row>
    <row r="210" spans="1:17" s="69" customFormat="1" x14ac:dyDescent="0.25">
      <c r="A210" s="68"/>
      <c r="B210" s="68"/>
      <c r="C210" s="68"/>
      <c r="D210" s="68"/>
      <c r="E210" s="68"/>
      <c r="F210" s="68"/>
      <c r="G210" s="68"/>
      <c r="H210" s="68"/>
      <c r="I210" s="68"/>
      <c r="J210" s="68"/>
      <c r="K210" s="68"/>
      <c r="N210" s="70"/>
      <c r="Q210" s="68"/>
    </row>
    <row r="211" spans="1:17" s="69" customFormat="1" x14ac:dyDescent="0.25">
      <c r="A211" s="68"/>
      <c r="B211" s="68"/>
      <c r="C211" s="68"/>
      <c r="D211" s="68"/>
      <c r="E211" s="68"/>
      <c r="F211" s="68"/>
      <c r="G211" s="68"/>
      <c r="H211" s="68"/>
      <c r="I211" s="68"/>
      <c r="J211" s="68"/>
      <c r="K211" s="68"/>
      <c r="N211" s="70"/>
      <c r="Q211" s="68"/>
    </row>
    <row r="212" spans="1:17" s="69" customFormat="1" x14ac:dyDescent="0.25">
      <c r="A212" s="68"/>
      <c r="B212" s="68"/>
      <c r="C212" s="68"/>
      <c r="D212" s="68"/>
      <c r="E212" s="68"/>
      <c r="F212" s="68"/>
      <c r="G212" s="68"/>
      <c r="H212" s="68"/>
      <c r="I212" s="68"/>
      <c r="J212" s="68"/>
      <c r="K212" s="68"/>
      <c r="N212" s="70"/>
      <c r="Q212" s="68"/>
    </row>
    <row r="213" spans="1:17" s="69" customFormat="1" x14ac:dyDescent="0.25">
      <c r="A213" s="68"/>
      <c r="B213" s="68"/>
      <c r="C213" s="68"/>
      <c r="D213" s="68"/>
      <c r="E213" s="68"/>
      <c r="F213" s="68"/>
      <c r="G213" s="68"/>
      <c r="H213" s="68"/>
      <c r="I213" s="68"/>
      <c r="J213" s="68"/>
      <c r="K213" s="68"/>
      <c r="N213" s="70"/>
      <c r="Q213" s="68"/>
    </row>
    <row r="214" spans="1:17" s="69" customFormat="1" x14ac:dyDescent="0.25">
      <c r="A214" s="68"/>
      <c r="B214" s="68"/>
      <c r="C214" s="68"/>
      <c r="D214" s="68"/>
      <c r="E214" s="68"/>
      <c r="F214" s="68"/>
      <c r="G214" s="68"/>
      <c r="H214" s="68"/>
      <c r="I214" s="68"/>
      <c r="J214" s="68"/>
      <c r="K214" s="68"/>
      <c r="N214" s="70"/>
      <c r="Q214" s="68"/>
    </row>
    <row r="215" spans="1:17" s="69" customFormat="1" x14ac:dyDescent="0.25">
      <c r="A215" s="68"/>
      <c r="B215" s="68"/>
      <c r="C215" s="68"/>
      <c r="D215" s="68"/>
      <c r="E215" s="68"/>
      <c r="F215" s="68"/>
      <c r="G215" s="68"/>
      <c r="H215" s="68"/>
      <c r="I215" s="68"/>
      <c r="J215" s="68"/>
      <c r="K215" s="68"/>
      <c r="N215" s="70"/>
      <c r="Q215" s="68"/>
    </row>
    <row r="216" spans="1:17" s="69" customFormat="1" x14ac:dyDescent="0.25">
      <c r="A216" s="68"/>
      <c r="B216" s="68"/>
      <c r="C216" s="68"/>
      <c r="D216" s="68"/>
      <c r="E216" s="68"/>
      <c r="F216" s="68"/>
      <c r="G216" s="68"/>
      <c r="H216" s="68"/>
      <c r="I216" s="68"/>
      <c r="J216" s="68"/>
      <c r="K216" s="68"/>
      <c r="N216" s="70"/>
      <c r="Q216" s="68"/>
    </row>
    <row r="217" spans="1:17" s="69" customFormat="1" x14ac:dyDescent="0.25">
      <c r="A217" s="68"/>
      <c r="B217" s="68"/>
      <c r="C217" s="68"/>
      <c r="D217" s="68"/>
      <c r="E217" s="68"/>
      <c r="F217" s="68"/>
      <c r="G217" s="68"/>
      <c r="H217" s="68"/>
      <c r="I217" s="68"/>
      <c r="J217" s="68"/>
      <c r="K217" s="68"/>
      <c r="N217" s="70"/>
      <c r="Q217" s="68"/>
    </row>
    <row r="218" spans="1:17" s="69" customFormat="1" x14ac:dyDescent="0.25">
      <c r="A218" s="68"/>
      <c r="B218" s="68"/>
      <c r="C218" s="68"/>
      <c r="D218" s="68"/>
      <c r="E218" s="68"/>
      <c r="F218" s="68"/>
      <c r="G218" s="68"/>
      <c r="H218" s="68"/>
      <c r="I218" s="68"/>
      <c r="J218" s="68"/>
      <c r="K218" s="68"/>
      <c r="N218" s="70"/>
      <c r="Q218" s="68"/>
    </row>
    <row r="219" spans="1:17" s="69" customFormat="1" x14ac:dyDescent="0.25">
      <c r="A219" s="68"/>
      <c r="B219" s="68"/>
      <c r="C219" s="68"/>
      <c r="D219" s="68"/>
      <c r="E219" s="68"/>
      <c r="F219" s="68"/>
      <c r="G219" s="68"/>
      <c r="H219" s="68"/>
      <c r="I219" s="68"/>
      <c r="J219" s="68"/>
      <c r="K219" s="68"/>
      <c r="N219" s="70"/>
      <c r="Q219" s="68"/>
    </row>
    <row r="220" spans="1:17" s="69" customFormat="1" x14ac:dyDescent="0.25">
      <c r="A220" s="68"/>
      <c r="B220" s="68"/>
      <c r="C220" s="68"/>
      <c r="D220" s="68"/>
      <c r="E220" s="68"/>
      <c r="F220" s="68"/>
      <c r="G220" s="68"/>
      <c r="H220" s="68"/>
      <c r="I220" s="68"/>
      <c r="J220" s="68"/>
      <c r="K220" s="68"/>
      <c r="N220" s="70"/>
      <c r="Q220" s="68"/>
    </row>
    <row r="221" spans="1:17" s="69" customFormat="1" x14ac:dyDescent="0.25">
      <c r="A221" s="68"/>
      <c r="B221" s="68"/>
      <c r="C221" s="68"/>
      <c r="D221" s="68"/>
      <c r="E221" s="68"/>
      <c r="F221" s="68"/>
      <c r="G221" s="68"/>
      <c r="H221" s="68"/>
      <c r="I221" s="68"/>
      <c r="J221" s="68"/>
      <c r="K221" s="68"/>
      <c r="N221" s="70"/>
      <c r="Q221" s="68"/>
    </row>
    <row r="222" spans="1:17" s="69" customFormat="1" x14ac:dyDescent="0.25">
      <c r="A222" s="68"/>
      <c r="B222" s="68"/>
      <c r="C222" s="68"/>
      <c r="D222" s="68"/>
      <c r="E222" s="68"/>
      <c r="F222" s="68"/>
      <c r="G222" s="68"/>
      <c r="H222" s="68"/>
      <c r="I222" s="68"/>
      <c r="J222" s="68"/>
      <c r="K222" s="68"/>
      <c r="N222" s="70"/>
      <c r="Q222" s="68"/>
    </row>
    <row r="223" spans="1:17" s="69" customFormat="1" x14ac:dyDescent="0.25">
      <c r="A223" s="68"/>
      <c r="B223" s="68"/>
      <c r="C223" s="68"/>
      <c r="D223" s="68"/>
      <c r="E223" s="68"/>
      <c r="F223" s="68"/>
      <c r="G223" s="68"/>
      <c r="H223" s="68"/>
      <c r="I223" s="68"/>
      <c r="J223" s="68"/>
      <c r="K223" s="68"/>
      <c r="N223" s="70"/>
      <c r="Q223" s="68"/>
    </row>
    <row r="224" spans="1:17" s="69" customFormat="1" x14ac:dyDescent="0.25">
      <c r="A224" s="68"/>
      <c r="B224" s="68"/>
      <c r="C224" s="68"/>
      <c r="D224" s="68"/>
      <c r="E224" s="68"/>
      <c r="F224" s="68"/>
      <c r="G224" s="68"/>
      <c r="H224" s="68"/>
      <c r="I224" s="68"/>
      <c r="J224" s="68"/>
      <c r="K224" s="68"/>
      <c r="N224" s="70"/>
      <c r="Q224" s="68"/>
    </row>
    <row r="225" spans="1:17" s="69" customFormat="1" x14ac:dyDescent="0.25">
      <c r="A225" s="68"/>
      <c r="B225" s="68"/>
      <c r="C225" s="68"/>
      <c r="D225" s="68"/>
      <c r="E225" s="68"/>
      <c r="F225" s="68"/>
      <c r="G225" s="68"/>
      <c r="H225" s="68"/>
      <c r="I225" s="68"/>
      <c r="J225" s="68"/>
      <c r="K225" s="68"/>
      <c r="N225" s="70"/>
      <c r="Q225" s="68"/>
    </row>
    <row r="226" spans="1:17" s="69" customFormat="1" x14ac:dyDescent="0.25">
      <c r="A226" s="68"/>
      <c r="B226" s="68"/>
      <c r="C226" s="68"/>
      <c r="D226" s="68"/>
      <c r="E226" s="68"/>
      <c r="F226" s="68"/>
      <c r="G226" s="68"/>
      <c r="H226" s="68"/>
      <c r="I226" s="68"/>
      <c r="J226" s="68"/>
      <c r="K226" s="68"/>
      <c r="N226" s="70"/>
      <c r="Q226" s="68"/>
    </row>
    <row r="227" spans="1:17" s="69" customFormat="1" x14ac:dyDescent="0.25">
      <c r="A227" s="68"/>
      <c r="B227" s="68"/>
      <c r="C227" s="68"/>
      <c r="D227" s="68"/>
      <c r="E227" s="68"/>
      <c r="F227" s="68"/>
      <c r="G227" s="68"/>
      <c r="H227" s="68"/>
      <c r="I227" s="68"/>
      <c r="J227" s="68"/>
      <c r="K227" s="68"/>
      <c r="N227" s="70"/>
      <c r="Q227" s="68"/>
    </row>
    <row r="228" spans="1:17" s="69" customFormat="1" x14ac:dyDescent="0.25">
      <c r="A228" s="68"/>
      <c r="B228" s="68"/>
      <c r="C228" s="68"/>
      <c r="D228" s="68"/>
      <c r="E228" s="68"/>
      <c r="F228" s="68"/>
      <c r="G228" s="68"/>
      <c r="H228" s="68"/>
      <c r="I228" s="68"/>
      <c r="J228" s="68"/>
      <c r="K228" s="68"/>
      <c r="N228" s="70"/>
      <c r="Q228" s="68"/>
    </row>
    <row r="229" spans="1:17" s="69" customFormat="1" x14ac:dyDescent="0.25">
      <c r="A229" s="68"/>
      <c r="B229" s="68"/>
      <c r="C229" s="68"/>
      <c r="D229" s="68"/>
      <c r="E229" s="68"/>
      <c r="F229" s="68"/>
      <c r="G229" s="68"/>
      <c r="H229" s="68"/>
      <c r="I229" s="68"/>
      <c r="J229" s="68"/>
      <c r="K229" s="68"/>
      <c r="N229" s="70"/>
      <c r="Q229" s="68"/>
    </row>
    <row r="230" spans="1:17" s="69" customFormat="1" x14ac:dyDescent="0.25">
      <c r="A230" s="68"/>
      <c r="B230" s="68"/>
      <c r="C230" s="68"/>
      <c r="D230" s="68"/>
      <c r="E230" s="68"/>
      <c r="F230" s="68"/>
      <c r="G230" s="68"/>
      <c r="H230" s="68"/>
      <c r="I230" s="68"/>
      <c r="J230" s="68"/>
      <c r="K230" s="68"/>
      <c r="N230" s="70"/>
      <c r="Q230" s="68"/>
    </row>
    <row r="231" spans="1:17" s="69" customFormat="1" x14ac:dyDescent="0.25">
      <c r="A231" s="68"/>
      <c r="B231" s="68"/>
      <c r="C231" s="68"/>
      <c r="D231" s="68"/>
      <c r="E231" s="68"/>
      <c r="F231" s="68"/>
      <c r="G231" s="68"/>
      <c r="H231" s="68"/>
      <c r="I231" s="68"/>
      <c r="J231" s="68"/>
      <c r="K231" s="68"/>
      <c r="N231" s="70"/>
      <c r="Q231" s="68"/>
    </row>
    <row r="232" spans="1:17" s="69" customFormat="1" x14ac:dyDescent="0.25">
      <c r="A232" s="68"/>
      <c r="B232" s="68"/>
      <c r="C232" s="68"/>
      <c r="D232" s="68"/>
      <c r="E232" s="68"/>
      <c r="F232" s="68"/>
      <c r="G232" s="68"/>
      <c r="H232" s="68"/>
      <c r="I232" s="68"/>
      <c r="J232" s="68"/>
      <c r="K232" s="68"/>
      <c r="N232" s="70"/>
      <c r="Q232" s="68"/>
    </row>
    <row r="233" spans="1:17" s="69" customFormat="1" x14ac:dyDescent="0.25">
      <c r="A233" s="68"/>
      <c r="B233" s="68"/>
      <c r="C233" s="68"/>
      <c r="D233" s="68"/>
      <c r="E233" s="68"/>
      <c r="F233" s="68"/>
      <c r="G233" s="68"/>
      <c r="H233" s="68"/>
      <c r="I233" s="68"/>
      <c r="J233" s="68"/>
      <c r="K233" s="68"/>
      <c r="N233" s="70"/>
      <c r="Q233" s="68"/>
    </row>
    <row r="234" spans="1:17" s="69" customFormat="1" x14ac:dyDescent="0.25">
      <c r="A234" s="68"/>
      <c r="B234" s="68"/>
      <c r="C234" s="68"/>
      <c r="D234" s="68"/>
      <c r="E234" s="68"/>
      <c r="F234" s="68"/>
      <c r="G234" s="68"/>
      <c r="H234" s="68"/>
      <c r="I234" s="68"/>
      <c r="J234" s="68"/>
      <c r="K234" s="68"/>
      <c r="N234" s="70"/>
      <c r="Q234" s="68"/>
    </row>
    <row r="235" spans="1:17" s="69" customFormat="1" x14ac:dyDescent="0.25">
      <c r="A235" s="68"/>
      <c r="B235" s="68"/>
      <c r="C235" s="68"/>
      <c r="D235" s="68"/>
      <c r="E235" s="68"/>
      <c r="F235" s="68"/>
      <c r="G235" s="68"/>
      <c r="H235" s="68"/>
      <c r="I235" s="68"/>
      <c r="J235" s="68"/>
      <c r="K235" s="68"/>
      <c r="N235" s="70"/>
      <c r="Q235" s="68"/>
    </row>
    <row r="236" spans="1:17" s="69" customFormat="1" x14ac:dyDescent="0.25">
      <c r="A236" s="68"/>
      <c r="B236" s="68"/>
      <c r="C236" s="68"/>
      <c r="D236" s="68"/>
      <c r="E236" s="68"/>
      <c r="F236" s="68"/>
      <c r="G236" s="68"/>
      <c r="H236" s="68"/>
      <c r="I236" s="68"/>
      <c r="J236" s="68"/>
      <c r="K236" s="68"/>
      <c r="N236" s="70"/>
      <c r="Q236" s="68"/>
    </row>
    <row r="237" spans="1:17" s="69" customFormat="1" x14ac:dyDescent="0.25">
      <c r="A237" s="68"/>
      <c r="B237" s="68"/>
      <c r="C237" s="68"/>
      <c r="D237" s="68"/>
      <c r="E237" s="68"/>
      <c r="F237" s="68"/>
      <c r="G237" s="68"/>
      <c r="H237" s="68"/>
      <c r="I237" s="68"/>
      <c r="J237" s="68"/>
      <c r="K237" s="68"/>
      <c r="N237" s="70"/>
      <c r="Q237" s="68"/>
    </row>
    <row r="238" spans="1:17" s="69" customFormat="1" x14ac:dyDescent="0.25">
      <c r="A238" s="68"/>
      <c r="B238" s="68"/>
      <c r="C238" s="68"/>
      <c r="D238" s="68"/>
      <c r="E238" s="68"/>
      <c r="F238" s="68"/>
      <c r="G238" s="68"/>
      <c r="H238" s="68"/>
      <c r="I238" s="68"/>
      <c r="J238" s="68"/>
      <c r="K238" s="68"/>
      <c r="N238" s="70"/>
      <c r="Q238" s="68"/>
    </row>
    <row r="239" spans="1:17" s="69" customFormat="1" x14ac:dyDescent="0.25">
      <c r="A239" s="68"/>
      <c r="B239" s="68"/>
      <c r="C239" s="68"/>
      <c r="D239" s="68"/>
      <c r="E239" s="68"/>
      <c r="F239" s="68"/>
      <c r="G239" s="68"/>
      <c r="H239" s="68"/>
      <c r="I239" s="68"/>
      <c r="J239" s="68"/>
      <c r="K239" s="68"/>
      <c r="N239" s="70"/>
      <c r="Q239" s="68"/>
    </row>
    <row r="240" spans="1:17" s="69" customFormat="1" x14ac:dyDescent="0.25">
      <c r="A240" s="68"/>
      <c r="B240" s="68"/>
      <c r="C240" s="68"/>
      <c r="D240" s="68"/>
      <c r="E240" s="68"/>
      <c r="F240" s="68"/>
      <c r="G240" s="68"/>
      <c r="H240" s="68"/>
      <c r="I240" s="68"/>
      <c r="J240" s="68"/>
      <c r="K240" s="68"/>
      <c r="N240" s="70"/>
      <c r="Q240" s="68"/>
    </row>
    <row r="241" spans="1:17" s="69" customFormat="1" x14ac:dyDescent="0.25">
      <c r="A241" s="68"/>
      <c r="B241" s="68"/>
      <c r="C241" s="68"/>
      <c r="D241" s="68"/>
      <c r="E241" s="68"/>
      <c r="F241" s="68"/>
      <c r="G241" s="68"/>
      <c r="H241" s="68"/>
      <c r="I241" s="68"/>
      <c r="J241" s="68"/>
      <c r="K241" s="68"/>
      <c r="N241" s="70"/>
      <c r="Q241" s="68"/>
    </row>
    <row r="242" spans="1:17" s="69" customFormat="1" x14ac:dyDescent="0.25">
      <c r="A242" s="68"/>
      <c r="B242" s="68"/>
      <c r="C242" s="68"/>
      <c r="D242" s="68"/>
      <c r="E242" s="68"/>
      <c r="F242" s="68"/>
      <c r="G242" s="68"/>
      <c r="H242" s="68"/>
      <c r="I242" s="68"/>
      <c r="J242" s="68"/>
      <c r="K242" s="68"/>
      <c r="N242" s="70"/>
      <c r="Q242" s="68"/>
    </row>
    <row r="243" spans="1:17" s="69" customFormat="1" x14ac:dyDescent="0.25">
      <c r="A243" s="68"/>
      <c r="B243" s="68"/>
      <c r="C243" s="68"/>
      <c r="D243" s="68"/>
      <c r="E243" s="68"/>
      <c r="F243" s="68"/>
      <c r="G243" s="68"/>
      <c r="H243" s="68"/>
      <c r="I243" s="68"/>
      <c r="J243" s="68"/>
      <c r="K243" s="68"/>
      <c r="N243" s="70"/>
      <c r="Q243" s="68"/>
    </row>
    <row r="244" spans="1:17" s="69" customFormat="1" x14ac:dyDescent="0.25">
      <c r="A244" s="68"/>
      <c r="B244" s="68"/>
      <c r="C244" s="68"/>
      <c r="D244" s="68"/>
      <c r="E244" s="68"/>
      <c r="F244" s="68"/>
      <c r="G244" s="68"/>
      <c r="H244" s="68"/>
      <c r="I244" s="68"/>
      <c r="J244" s="68"/>
      <c r="K244" s="68"/>
      <c r="N244" s="70"/>
      <c r="Q244" s="68"/>
    </row>
    <row r="245" spans="1:17" s="69" customFormat="1" x14ac:dyDescent="0.25">
      <c r="A245" s="68"/>
      <c r="B245" s="68"/>
      <c r="C245" s="68"/>
      <c r="D245" s="68"/>
      <c r="E245" s="68"/>
      <c r="F245" s="68"/>
      <c r="G245" s="68"/>
      <c r="H245" s="68"/>
      <c r="I245" s="68"/>
      <c r="J245" s="68"/>
      <c r="K245" s="68"/>
      <c r="N245" s="70"/>
      <c r="Q245" s="68"/>
    </row>
    <row r="246" spans="1:17" s="69" customFormat="1" x14ac:dyDescent="0.25">
      <c r="A246" s="68"/>
      <c r="B246" s="68"/>
      <c r="C246" s="68"/>
      <c r="D246" s="68"/>
      <c r="E246" s="68"/>
      <c r="F246" s="68"/>
      <c r="G246" s="68"/>
      <c r="H246" s="68"/>
      <c r="I246" s="68"/>
      <c r="J246" s="68"/>
      <c r="K246" s="68"/>
      <c r="N246" s="70"/>
      <c r="Q246" s="68"/>
    </row>
    <row r="247" spans="1:17" s="69" customFormat="1" x14ac:dyDescent="0.25">
      <c r="A247" s="68"/>
      <c r="B247" s="68"/>
      <c r="C247" s="68"/>
      <c r="D247" s="68"/>
      <c r="E247" s="68"/>
      <c r="F247" s="68"/>
      <c r="G247" s="68"/>
      <c r="H247" s="68"/>
      <c r="I247" s="68"/>
      <c r="J247" s="68"/>
      <c r="K247" s="68"/>
      <c r="N247" s="70"/>
      <c r="Q247" s="68"/>
    </row>
    <row r="248" spans="1:17" s="69" customFormat="1" x14ac:dyDescent="0.25">
      <c r="A248" s="68"/>
      <c r="B248" s="68"/>
      <c r="C248" s="68"/>
      <c r="D248" s="68"/>
      <c r="E248" s="68"/>
      <c r="F248" s="68"/>
      <c r="G248" s="68"/>
      <c r="H248" s="68"/>
      <c r="I248" s="68"/>
      <c r="J248" s="68"/>
      <c r="K248" s="68"/>
      <c r="N248" s="70"/>
      <c r="Q248" s="68"/>
    </row>
    <row r="249" spans="1:17" s="69" customFormat="1" x14ac:dyDescent="0.25">
      <c r="A249" s="68"/>
      <c r="B249" s="68"/>
      <c r="C249" s="68"/>
      <c r="D249" s="68"/>
      <c r="E249" s="68"/>
      <c r="F249" s="68"/>
      <c r="G249" s="68"/>
      <c r="H249" s="68"/>
      <c r="I249" s="68"/>
      <c r="J249" s="68"/>
      <c r="K249" s="68"/>
      <c r="N249" s="70"/>
      <c r="Q249" s="68"/>
    </row>
    <row r="250" spans="1:17" s="69" customFormat="1" x14ac:dyDescent="0.25">
      <c r="A250" s="68"/>
      <c r="B250" s="68"/>
      <c r="C250" s="68"/>
      <c r="D250" s="68"/>
      <c r="E250" s="68"/>
      <c r="F250" s="68"/>
      <c r="G250" s="68"/>
      <c r="H250" s="68"/>
      <c r="I250" s="68"/>
      <c r="J250" s="68"/>
      <c r="K250" s="68"/>
      <c r="N250" s="70"/>
      <c r="Q250" s="68"/>
    </row>
    <row r="251" spans="1:17" s="69" customFormat="1" x14ac:dyDescent="0.25">
      <c r="A251" s="68"/>
      <c r="B251" s="68"/>
      <c r="C251" s="68"/>
      <c r="D251" s="68"/>
      <c r="E251" s="68"/>
      <c r="F251" s="68"/>
      <c r="G251" s="68"/>
      <c r="H251" s="68"/>
      <c r="I251" s="68"/>
      <c r="J251" s="68"/>
      <c r="K251" s="68"/>
      <c r="N251" s="70"/>
      <c r="Q251" s="68"/>
    </row>
    <row r="252" spans="1:17" s="69" customFormat="1" x14ac:dyDescent="0.25">
      <c r="A252" s="68"/>
      <c r="B252" s="68"/>
      <c r="C252" s="68"/>
      <c r="D252" s="68"/>
      <c r="E252" s="68"/>
      <c r="F252" s="68"/>
      <c r="G252" s="68"/>
      <c r="H252" s="68"/>
      <c r="I252" s="68"/>
      <c r="J252" s="68"/>
      <c r="K252" s="68"/>
      <c r="N252" s="70"/>
      <c r="Q252" s="68"/>
    </row>
    <row r="253" spans="1:17" s="69" customFormat="1" x14ac:dyDescent="0.25">
      <c r="A253" s="68"/>
      <c r="B253" s="68"/>
      <c r="C253" s="68"/>
      <c r="D253" s="68"/>
      <c r="E253" s="68"/>
      <c r="F253" s="68"/>
      <c r="G253" s="68"/>
      <c r="H253" s="68"/>
      <c r="I253" s="68"/>
      <c r="J253" s="68"/>
      <c r="K253" s="68"/>
      <c r="N253" s="70"/>
      <c r="Q253" s="68"/>
    </row>
    <row r="254" spans="1:17" s="69" customFormat="1" x14ac:dyDescent="0.25">
      <c r="A254" s="68"/>
      <c r="B254" s="68"/>
      <c r="C254" s="68"/>
      <c r="D254" s="68"/>
      <c r="E254" s="68"/>
      <c r="F254" s="68"/>
      <c r="G254" s="68"/>
      <c r="H254" s="68"/>
      <c r="I254" s="68"/>
      <c r="J254" s="68"/>
      <c r="K254" s="68"/>
      <c r="N254" s="70"/>
      <c r="Q254" s="68"/>
    </row>
    <row r="255" spans="1:17" s="69" customFormat="1" x14ac:dyDescent="0.25">
      <c r="A255" s="68"/>
      <c r="B255" s="68"/>
      <c r="C255" s="68"/>
      <c r="D255" s="68"/>
      <c r="E255" s="68"/>
      <c r="F255" s="68"/>
      <c r="G255" s="68"/>
      <c r="H255" s="68"/>
      <c r="I255" s="68"/>
      <c r="J255" s="68"/>
      <c r="K255" s="68"/>
      <c r="N255" s="70"/>
      <c r="Q255" s="68"/>
    </row>
    <row r="256" spans="1:17" s="69" customFormat="1" x14ac:dyDescent="0.25">
      <c r="A256" s="68"/>
      <c r="B256" s="68"/>
      <c r="C256" s="68"/>
      <c r="D256" s="68"/>
      <c r="E256" s="68"/>
      <c r="F256" s="68"/>
      <c r="G256" s="68"/>
      <c r="H256" s="68"/>
      <c r="I256" s="68"/>
      <c r="J256" s="68"/>
      <c r="K256" s="68"/>
      <c r="N256" s="70"/>
      <c r="Q256" s="68"/>
    </row>
    <row r="257" spans="1:17" s="69" customFormat="1" x14ac:dyDescent="0.25">
      <c r="A257" s="68"/>
      <c r="B257" s="68"/>
      <c r="C257" s="68"/>
      <c r="D257" s="68"/>
      <c r="E257" s="68"/>
      <c r="F257" s="68"/>
      <c r="G257" s="68"/>
      <c r="H257" s="68"/>
      <c r="I257" s="68"/>
      <c r="J257" s="68"/>
      <c r="K257" s="68"/>
      <c r="N257" s="70"/>
      <c r="Q257" s="68"/>
    </row>
    <row r="258" spans="1:17" s="69" customFormat="1" x14ac:dyDescent="0.25">
      <c r="A258" s="68"/>
      <c r="B258" s="68"/>
      <c r="C258" s="68"/>
      <c r="D258" s="68"/>
      <c r="E258" s="68"/>
      <c r="F258" s="68"/>
      <c r="G258" s="68"/>
      <c r="H258" s="68"/>
      <c r="I258" s="68"/>
      <c r="J258" s="68"/>
      <c r="K258" s="68"/>
      <c r="N258" s="70"/>
      <c r="Q258" s="68"/>
    </row>
    <row r="259" spans="1:17" s="69" customFormat="1" x14ac:dyDescent="0.25">
      <c r="A259" s="68"/>
      <c r="B259" s="68"/>
      <c r="C259" s="68"/>
      <c r="D259" s="68"/>
      <c r="E259" s="68"/>
      <c r="F259" s="68"/>
      <c r="G259" s="68"/>
      <c r="H259" s="68"/>
      <c r="I259" s="68"/>
      <c r="J259" s="68"/>
      <c r="K259" s="68"/>
      <c r="N259" s="70"/>
      <c r="Q259" s="68"/>
    </row>
    <row r="260" spans="1:17" s="69" customFormat="1" x14ac:dyDescent="0.25">
      <c r="A260" s="68"/>
      <c r="B260" s="68"/>
      <c r="C260" s="68"/>
      <c r="D260" s="68"/>
      <c r="E260" s="68"/>
      <c r="F260" s="68"/>
      <c r="G260" s="68"/>
      <c r="H260" s="68"/>
      <c r="I260" s="68"/>
      <c r="J260" s="68"/>
      <c r="K260" s="68"/>
      <c r="N260" s="70"/>
      <c r="Q260" s="68"/>
    </row>
    <row r="261" spans="1:17" s="69" customFormat="1" x14ac:dyDescent="0.25">
      <c r="A261" s="68"/>
      <c r="B261" s="68"/>
      <c r="C261" s="68"/>
      <c r="D261" s="68"/>
      <c r="E261" s="68"/>
      <c r="F261" s="68"/>
      <c r="G261" s="68"/>
      <c r="H261" s="68"/>
      <c r="I261" s="68"/>
      <c r="J261" s="68"/>
      <c r="K261" s="68"/>
      <c r="N261" s="70"/>
      <c r="Q261" s="68"/>
    </row>
    <row r="262" spans="1:17" s="69" customFormat="1" x14ac:dyDescent="0.25">
      <c r="A262" s="68"/>
      <c r="B262" s="68"/>
      <c r="C262" s="68"/>
      <c r="D262" s="68"/>
      <c r="E262" s="68"/>
      <c r="F262" s="68"/>
      <c r="G262" s="68"/>
      <c r="H262" s="68"/>
      <c r="I262" s="68"/>
      <c r="J262" s="68"/>
      <c r="K262" s="68"/>
      <c r="N262" s="70"/>
      <c r="Q262" s="68"/>
    </row>
    <row r="263" spans="1:17" s="69" customFormat="1" x14ac:dyDescent="0.25">
      <c r="A263" s="68"/>
      <c r="B263" s="68"/>
      <c r="C263" s="68"/>
      <c r="D263" s="68"/>
      <c r="E263" s="68"/>
      <c r="F263" s="68"/>
      <c r="G263" s="68"/>
      <c r="H263" s="68"/>
      <c r="I263" s="68"/>
      <c r="J263" s="68"/>
      <c r="K263" s="68"/>
      <c r="N263" s="70"/>
      <c r="Q263" s="68"/>
    </row>
    <row r="264" spans="1:17" s="69" customFormat="1" x14ac:dyDescent="0.25">
      <c r="A264" s="68"/>
      <c r="B264" s="68"/>
      <c r="C264" s="68"/>
      <c r="D264" s="68"/>
      <c r="E264" s="68"/>
      <c r="F264" s="68"/>
      <c r="G264" s="68"/>
      <c r="H264" s="68"/>
      <c r="I264" s="68"/>
      <c r="J264" s="68"/>
      <c r="K264" s="68"/>
      <c r="N264" s="70"/>
      <c r="Q264" s="68"/>
    </row>
    <row r="265" spans="1:17" s="69" customFormat="1" x14ac:dyDescent="0.25">
      <c r="A265" s="68"/>
      <c r="B265" s="68"/>
      <c r="C265" s="68"/>
      <c r="D265" s="68"/>
      <c r="E265" s="68"/>
      <c r="F265" s="68"/>
      <c r="G265" s="68"/>
      <c r="H265" s="68"/>
      <c r="I265" s="68"/>
      <c r="J265" s="68"/>
      <c r="K265" s="68"/>
      <c r="N265" s="70"/>
      <c r="Q265" s="68"/>
    </row>
    <row r="266" spans="1:17" s="69" customFormat="1" x14ac:dyDescent="0.25">
      <c r="A266" s="68"/>
      <c r="B266" s="68"/>
      <c r="C266" s="68"/>
      <c r="D266" s="68"/>
      <c r="E266" s="68"/>
      <c r="F266" s="68"/>
      <c r="G266" s="68"/>
      <c r="H266" s="68"/>
      <c r="I266" s="68"/>
      <c r="J266" s="68"/>
      <c r="K266" s="68"/>
      <c r="N266" s="70"/>
      <c r="Q266" s="68"/>
    </row>
    <row r="267" spans="1:17" s="69" customFormat="1" x14ac:dyDescent="0.25">
      <c r="A267" s="68"/>
      <c r="B267" s="68"/>
      <c r="C267" s="68"/>
      <c r="D267" s="68"/>
      <c r="E267" s="68"/>
      <c r="F267" s="68"/>
      <c r="G267" s="68"/>
      <c r="H267" s="68"/>
      <c r="I267" s="68"/>
      <c r="J267" s="68"/>
      <c r="K267" s="68"/>
      <c r="N267" s="70"/>
      <c r="Q267" s="68"/>
    </row>
    <row r="268" spans="1:17" s="69" customFormat="1" x14ac:dyDescent="0.25">
      <c r="A268" s="68"/>
      <c r="B268" s="68"/>
      <c r="C268" s="68"/>
      <c r="D268" s="68"/>
      <c r="E268" s="68"/>
      <c r="F268" s="68"/>
      <c r="G268" s="68"/>
      <c r="H268" s="68"/>
      <c r="I268" s="68"/>
      <c r="J268" s="68"/>
      <c r="K268" s="68"/>
      <c r="N268" s="70"/>
      <c r="Q268" s="68"/>
    </row>
    <row r="269" spans="1:17" s="69" customFormat="1" x14ac:dyDescent="0.25">
      <c r="A269" s="68"/>
      <c r="B269" s="68"/>
      <c r="C269" s="68"/>
      <c r="D269" s="68"/>
      <c r="E269" s="68"/>
      <c r="F269" s="68"/>
      <c r="G269" s="68"/>
      <c r="H269" s="68"/>
      <c r="I269" s="68"/>
      <c r="J269" s="68"/>
      <c r="K269" s="68"/>
      <c r="N269" s="70"/>
      <c r="Q269" s="68"/>
    </row>
    <row r="270" spans="1:17" s="69" customFormat="1" x14ac:dyDescent="0.25">
      <c r="A270" s="68"/>
      <c r="B270" s="68"/>
      <c r="C270" s="68"/>
      <c r="D270" s="68"/>
      <c r="E270" s="68"/>
      <c r="F270" s="68"/>
      <c r="G270" s="68"/>
      <c r="H270" s="68"/>
      <c r="I270" s="68"/>
      <c r="J270" s="68"/>
      <c r="K270" s="68"/>
      <c r="N270" s="70"/>
      <c r="Q270" s="68"/>
    </row>
    <row r="271" spans="1:17" s="69" customFormat="1" x14ac:dyDescent="0.25">
      <c r="A271" s="68"/>
      <c r="B271" s="68"/>
      <c r="C271" s="68"/>
      <c r="D271" s="68"/>
      <c r="E271" s="68"/>
      <c r="F271" s="68"/>
      <c r="G271" s="68"/>
      <c r="H271" s="68"/>
      <c r="I271" s="68"/>
      <c r="J271" s="68"/>
      <c r="K271" s="68"/>
      <c r="N271" s="70"/>
      <c r="Q271" s="68"/>
    </row>
    <row r="272" spans="1:17" s="69" customFormat="1" x14ac:dyDescent="0.25">
      <c r="A272" s="68"/>
      <c r="B272" s="68"/>
      <c r="C272" s="68"/>
      <c r="D272" s="68"/>
      <c r="E272" s="68"/>
      <c r="F272" s="68"/>
      <c r="G272" s="68"/>
      <c r="H272" s="68"/>
      <c r="I272" s="68"/>
      <c r="J272" s="68"/>
      <c r="K272" s="68"/>
      <c r="N272" s="70"/>
      <c r="Q272" s="68"/>
    </row>
    <row r="273" spans="1:17" s="69" customFormat="1" x14ac:dyDescent="0.25">
      <c r="A273" s="68"/>
      <c r="B273" s="68"/>
      <c r="C273" s="68"/>
      <c r="D273" s="68"/>
      <c r="E273" s="68"/>
      <c r="F273" s="68"/>
      <c r="G273" s="68"/>
      <c r="H273" s="68"/>
      <c r="I273" s="68"/>
      <c r="J273" s="68"/>
      <c r="K273" s="68"/>
      <c r="N273" s="70"/>
      <c r="Q273" s="68"/>
    </row>
    <row r="274" spans="1:17" s="69" customFormat="1" x14ac:dyDescent="0.25">
      <c r="A274" s="68"/>
      <c r="B274" s="68"/>
      <c r="C274" s="68"/>
      <c r="D274" s="68"/>
      <c r="E274" s="68"/>
      <c r="F274" s="68"/>
      <c r="G274" s="68"/>
      <c r="H274" s="68"/>
      <c r="I274" s="68"/>
      <c r="J274" s="68"/>
      <c r="K274" s="68"/>
      <c r="N274" s="70"/>
      <c r="Q274" s="68"/>
    </row>
    <row r="275" spans="1:17" s="69" customFormat="1" x14ac:dyDescent="0.25">
      <c r="A275" s="68"/>
      <c r="B275" s="68"/>
      <c r="C275" s="68"/>
      <c r="D275" s="68"/>
      <c r="E275" s="68"/>
      <c r="F275" s="68"/>
      <c r="G275" s="68"/>
      <c r="H275" s="68"/>
      <c r="I275" s="68"/>
      <c r="J275" s="68"/>
      <c r="K275" s="68"/>
      <c r="N275" s="70"/>
      <c r="Q275" s="68"/>
    </row>
    <row r="276" spans="1:17" s="69" customFormat="1" x14ac:dyDescent="0.25">
      <c r="A276" s="68"/>
      <c r="B276" s="68"/>
      <c r="C276" s="68"/>
      <c r="D276" s="68"/>
      <c r="E276" s="68"/>
      <c r="F276" s="68"/>
      <c r="G276" s="68"/>
      <c r="H276" s="68"/>
      <c r="I276" s="68"/>
      <c r="J276" s="68"/>
      <c r="K276" s="68"/>
      <c r="N276" s="70"/>
      <c r="Q276" s="68"/>
    </row>
    <row r="277" spans="1:17" s="69" customFormat="1" x14ac:dyDescent="0.25">
      <c r="A277" s="68"/>
      <c r="B277" s="68"/>
      <c r="C277" s="68"/>
      <c r="D277" s="68"/>
      <c r="E277" s="68"/>
      <c r="F277" s="68"/>
      <c r="G277" s="68"/>
      <c r="H277" s="68"/>
      <c r="I277" s="68"/>
      <c r="J277" s="68"/>
      <c r="K277" s="68"/>
      <c r="N277" s="70"/>
      <c r="Q277" s="68"/>
    </row>
    <row r="278" spans="1:17" s="69" customFormat="1" x14ac:dyDescent="0.25">
      <c r="A278" s="68"/>
      <c r="B278" s="68"/>
      <c r="C278" s="68"/>
      <c r="D278" s="68"/>
      <c r="E278" s="68"/>
      <c r="F278" s="68"/>
      <c r="G278" s="68"/>
      <c r="H278" s="68"/>
      <c r="I278" s="68"/>
      <c r="J278" s="68"/>
      <c r="K278" s="68"/>
      <c r="N278" s="70"/>
      <c r="Q278" s="68"/>
    </row>
    <row r="279" spans="1:17" s="69" customFormat="1" x14ac:dyDescent="0.25">
      <c r="A279" s="68"/>
      <c r="B279" s="68"/>
      <c r="C279" s="68"/>
      <c r="D279" s="68"/>
      <c r="E279" s="68"/>
      <c r="F279" s="68"/>
      <c r="G279" s="68"/>
      <c r="H279" s="68"/>
      <c r="I279" s="68"/>
      <c r="J279" s="68"/>
      <c r="K279" s="68"/>
      <c r="N279" s="70"/>
      <c r="Q279" s="68"/>
    </row>
    <row r="280" spans="1:17" s="69" customFormat="1" x14ac:dyDescent="0.25">
      <c r="A280" s="68"/>
      <c r="B280" s="68"/>
      <c r="C280" s="68"/>
      <c r="D280" s="68"/>
      <c r="E280" s="68"/>
      <c r="F280" s="68"/>
      <c r="G280" s="68"/>
      <c r="H280" s="68"/>
      <c r="I280" s="68"/>
      <c r="J280" s="68"/>
      <c r="K280" s="68"/>
      <c r="N280" s="70"/>
      <c r="Q280" s="68"/>
    </row>
    <row r="281" spans="1:17" s="69" customFormat="1" x14ac:dyDescent="0.25">
      <c r="A281" s="68"/>
      <c r="B281" s="68"/>
      <c r="C281" s="68"/>
      <c r="D281" s="68"/>
      <c r="E281" s="68"/>
      <c r="F281" s="68"/>
      <c r="G281" s="68"/>
      <c r="H281" s="68"/>
      <c r="I281" s="68"/>
      <c r="J281" s="68"/>
      <c r="K281" s="68"/>
      <c r="N281" s="70"/>
      <c r="Q281" s="68"/>
    </row>
    <row r="282" spans="1:17" s="69" customFormat="1" x14ac:dyDescent="0.25">
      <c r="A282" s="68"/>
      <c r="B282" s="68"/>
      <c r="C282" s="68"/>
      <c r="D282" s="68"/>
      <c r="E282" s="68"/>
      <c r="F282" s="68"/>
      <c r="G282" s="68"/>
      <c r="H282" s="68"/>
      <c r="I282" s="68"/>
      <c r="J282" s="68"/>
      <c r="K282" s="68"/>
      <c r="N282" s="70"/>
      <c r="Q282" s="68"/>
    </row>
    <row r="283" spans="1:17" s="69" customFormat="1" x14ac:dyDescent="0.25">
      <c r="A283" s="68"/>
      <c r="B283" s="68"/>
      <c r="C283" s="68"/>
      <c r="D283" s="68"/>
      <c r="E283" s="68"/>
      <c r="F283" s="68"/>
      <c r="G283" s="68"/>
      <c r="H283" s="68"/>
      <c r="I283" s="68"/>
      <c r="J283" s="68"/>
      <c r="K283" s="68"/>
      <c r="N283" s="70"/>
      <c r="Q283" s="68"/>
    </row>
    <row r="284" spans="1:17" s="69" customFormat="1" x14ac:dyDescent="0.25">
      <c r="A284" s="68"/>
      <c r="B284" s="68"/>
      <c r="C284" s="68"/>
      <c r="D284" s="68"/>
      <c r="E284" s="68"/>
      <c r="F284" s="68"/>
      <c r="G284" s="68"/>
      <c r="H284" s="68"/>
      <c r="I284" s="68"/>
      <c r="J284" s="68"/>
      <c r="K284" s="68"/>
      <c r="N284" s="70"/>
      <c r="Q284" s="68"/>
    </row>
    <row r="285" spans="1:17" s="69" customFormat="1" x14ac:dyDescent="0.25">
      <c r="A285" s="68"/>
      <c r="B285" s="68"/>
      <c r="C285" s="68"/>
      <c r="D285" s="68"/>
      <c r="E285" s="68"/>
      <c r="F285" s="68"/>
      <c r="G285" s="68"/>
      <c r="H285" s="68"/>
      <c r="I285" s="68"/>
      <c r="J285" s="68"/>
      <c r="K285" s="68"/>
      <c r="N285" s="70"/>
      <c r="Q285" s="68"/>
    </row>
    <row r="286" spans="1:17" s="69" customFormat="1" x14ac:dyDescent="0.25">
      <c r="A286" s="68"/>
      <c r="B286" s="68"/>
      <c r="C286" s="68"/>
      <c r="D286" s="68"/>
      <c r="E286" s="68"/>
      <c r="F286" s="68"/>
      <c r="G286" s="68"/>
      <c r="H286" s="68"/>
      <c r="I286" s="68"/>
      <c r="J286" s="68"/>
      <c r="K286" s="68"/>
      <c r="N286" s="70"/>
      <c r="Q286" s="68"/>
    </row>
    <row r="287" spans="1:17" s="69" customFormat="1" x14ac:dyDescent="0.25">
      <c r="A287" s="68"/>
      <c r="B287" s="68"/>
      <c r="C287" s="68"/>
      <c r="D287" s="68"/>
      <c r="E287" s="68"/>
      <c r="F287" s="68"/>
      <c r="G287" s="68"/>
      <c r="H287" s="68"/>
      <c r="I287" s="68"/>
      <c r="J287" s="68"/>
      <c r="K287" s="68"/>
      <c r="N287" s="70"/>
      <c r="Q287" s="68"/>
    </row>
    <row r="288" spans="1:17" s="69" customFormat="1" x14ac:dyDescent="0.25">
      <c r="A288" s="68"/>
      <c r="B288" s="68"/>
      <c r="C288" s="68"/>
      <c r="D288" s="68"/>
      <c r="E288" s="68"/>
      <c r="F288" s="68"/>
      <c r="G288" s="68"/>
      <c r="H288" s="68"/>
      <c r="I288" s="68"/>
      <c r="J288" s="68"/>
      <c r="K288" s="68"/>
      <c r="N288" s="70"/>
      <c r="Q288" s="68"/>
    </row>
    <row r="289" spans="1:17" s="69" customFormat="1" x14ac:dyDescent="0.25">
      <c r="A289" s="68"/>
      <c r="B289" s="68"/>
      <c r="C289" s="68"/>
      <c r="D289" s="68"/>
      <c r="E289" s="68"/>
      <c r="F289" s="68"/>
      <c r="G289" s="68"/>
      <c r="H289" s="68"/>
      <c r="I289" s="68"/>
      <c r="J289" s="68"/>
      <c r="K289" s="68"/>
      <c r="N289" s="70"/>
      <c r="Q289" s="68"/>
    </row>
    <row r="290" spans="1:17" s="69" customFormat="1" x14ac:dyDescent="0.25">
      <c r="A290" s="68"/>
      <c r="B290" s="68"/>
      <c r="C290" s="68"/>
      <c r="D290" s="68"/>
      <c r="E290" s="68"/>
      <c r="F290" s="68"/>
      <c r="G290" s="68"/>
      <c r="H290" s="68"/>
      <c r="I290" s="68"/>
      <c r="J290" s="68"/>
      <c r="K290" s="68"/>
      <c r="N290" s="70"/>
      <c r="Q290" s="68"/>
    </row>
    <row r="291" spans="1:17" s="69" customFormat="1" x14ac:dyDescent="0.25">
      <c r="A291" s="68"/>
      <c r="B291" s="68"/>
      <c r="C291" s="68"/>
      <c r="D291" s="68"/>
      <c r="E291" s="68"/>
      <c r="F291" s="68"/>
      <c r="G291" s="68"/>
      <c r="H291" s="68"/>
      <c r="I291" s="68"/>
      <c r="J291" s="68"/>
      <c r="K291" s="68"/>
      <c r="N291" s="70"/>
      <c r="Q291" s="68"/>
    </row>
    <row r="292" spans="1:17" s="69" customFormat="1" x14ac:dyDescent="0.25">
      <c r="A292" s="68"/>
      <c r="B292" s="68"/>
      <c r="C292" s="68"/>
      <c r="D292" s="68"/>
      <c r="E292" s="68"/>
      <c r="F292" s="68"/>
      <c r="G292" s="68"/>
      <c r="H292" s="68"/>
      <c r="I292" s="68"/>
      <c r="J292" s="68"/>
      <c r="K292" s="68"/>
      <c r="N292" s="70"/>
      <c r="Q292" s="68"/>
    </row>
    <row r="293" spans="1:17" s="69" customFormat="1" x14ac:dyDescent="0.25">
      <c r="A293" s="68"/>
      <c r="B293" s="68"/>
      <c r="C293" s="68"/>
      <c r="D293" s="68"/>
      <c r="E293" s="68"/>
      <c r="F293" s="68"/>
      <c r="G293" s="68"/>
      <c r="H293" s="68"/>
      <c r="I293" s="68"/>
      <c r="J293" s="68"/>
      <c r="K293" s="68"/>
      <c r="N293" s="70"/>
      <c r="Q293" s="68"/>
    </row>
    <row r="294" spans="1:17" s="69" customFormat="1" x14ac:dyDescent="0.25">
      <c r="A294" s="68"/>
      <c r="B294" s="68"/>
      <c r="C294" s="68"/>
      <c r="D294" s="68"/>
      <c r="E294" s="68"/>
      <c r="F294" s="68"/>
      <c r="G294" s="68"/>
      <c r="H294" s="68"/>
      <c r="I294" s="68"/>
      <c r="J294" s="68"/>
      <c r="K294" s="68"/>
      <c r="N294" s="70"/>
      <c r="Q294" s="68"/>
    </row>
    <row r="295" spans="1:17" s="69" customFormat="1" x14ac:dyDescent="0.25">
      <c r="A295" s="68"/>
      <c r="B295" s="68"/>
      <c r="C295" s="68"/>
      <c r="D295" s="68"/>
      <c r="E295" s="68"/>
      <c r="F295" s="68"/>
      <c r="G295" s="68"/>
      <c r="H295" s="68"/>
      <c r="I295" s="68"/>
      <c r="J295" s="68"/>
      <c r="K295" s="68"/>
      <c r="N295" s="70"/>
      <c r="Q295" s="68"/>
    </row>
    <row r="296" spans="1:17" s="69" customFormat="1" x14ac:dyDescent="0.25">
      <c r="A296" s="68"/>
      <c r="B296" s="68"/>
      <c r="C296" s="68"/>
      <c r="D296" s="68"/>
      <c r="E296" s="68"/>
      <c r="F296" s="68"/>
      <c r="G296" s="68"/>
      <c r="H296" s="68"/>
      <c r="I296" s="68"/>
      <c r="J296" s="68"/>
      <c r="K296" s="68"/>
      <c r="N296" s="70"/>
      <c r="Q296" s="68"/>
    </row>
    <row r="297" spans="1:17" s="69" customFormat="1" x14ac:dyDescent="0.25">
      <c r="A297" s="68"/>
      <c r="B297" s="68"/>
      <c r="C297" s="68"/>
      <c r="D297" s="68"/>
      <c r="E297" s="68"/>
      <c r="F297" s="68"/>
      <c r="G297" s="68"/>
      <c r="H297" s="68"/>
      <c r="I297" s="68"/>
      <c r="J297" s="68"/>
      <c r="K297" s="68"/>
      <c r="N297" s="70"/>
      <c r="Q297" s="68"/>
    </row>
    <row r="298" spans="1:17" s="69" customFormat="1" x14ac:dyDescent="0.25">
      <c r="A298" s="68"/>
      <c r="B298" s="68"/>
      <c r="C298" s="68"/>
      <c r="D298" s="68"/>
      <c r="E298" s="68"/>
      <c r="F298" s="68"/>
      <c r="G298" s="68"/>
      <c r="H298" s="68"/>
      <c r="I298" s="68"/>
      <c r="J298" s="68"/>
      <c r="K298" s="68"/>
      <c r="N298" s="70"/>
      <c r="Q298" s="68"/>
    </row>
    <row r="299" spans="1:17" s="69" customFormat="1" x14ac:dyDescent="0.25">
      <c r="A299" s="68"/>
      <c r="B299" s="68"/>
      <c r="C299" s="68"/>
      <c r="D299" s="68"/>
      <c r="E299" s="68"/>
      <c r="F299" s="68"/>
      <c r="G299" s="68"/>
      <c r="H299" s="68"/>
      <c r="I299" s="68"/>
      <c r="J299" s="68"/>
      <c r="K299" s="68"/>
      <c r="N299" s="70"/>
      <c r="Q299" s="68"/>
    </row>
    <row r="300" spans="1:17" s="69" customFormat="1" x14ac:dyDescent="0.25">
      <c r="A300" s="68"/>
      <c r="B300" s="68"/>
      <c r="C300" s="68"/>
      <c r="D300" s="68"/>
      <c r="E300" s="68"/>
      <c r="F300" s="68"/>
      <c r="G300" s="68"/>
      <c r="H300" s="68"/>
      <c r="I300" s="68"/>
      <c r="J300" s="68"/>
      <c r="K300" s="68"/>
      <c r="N300" s="70"/>
      <c r="Q300" s="68"/>
    </row>
    <row r="301" spans="1:17" s="69" customFormat="1" x14ac:dyDescent="0.25">
      <c r="A301" s="68"/>
      <c r="B301" s="68"/>
      <c r="C301" s="68"/>
      <c r="D301" s="68"/>
      <c r="E301" s="68"/>
      <c r="F301" s="68"/>
      <c r="G301" s="68"/>
      <c r="H301" s="68"/>
      <c r="I301" s="68"/>
      <c r="J301" s="68"/>
      <c r="K301" s="68"/>
      <c r="N301" s="70"/>
      <c r="Q301" s="68"/>
    </row>
    <row r="302" spans="1:17" s="69" customFormat="1" x14ac:dyDescent="0.25">
      <c r="A302" s="68"/>
      <c r="B302" s="68"/>
      <c r="C302" s="68"/>
      <c r="D302" s="68"/>
      <c r="E302" s="68"/>
      <c r="F302" s="68"/>
      <c r="G302" s="68"/>
      <c r="H302" s="68"/>
      <c r="I302" s="68"/>
      <c r="J302" s="68"/>
      <c r="K302" s="68"/>
      <c r="N302" s="70"/>
      <c r="Q302" s="68"/>
    </row>
    <row r="303" spans="1:17" s="69" customFormat="1" x14ac:dyDescent="0.25">
      <c r="A303" s="68"/>
      <c r="B303" s="68"/>
      <c r="C303" s="68"/>
      <c r="D303" s="68"/>
      <c r="E303" s="68"/>
      <c r="F303" s="68"/>
      <c r="G303" s="68"/>
      <c r="H303" s="68"/>
      <c r="I303" s="68"/>
      <c r="J303" s="68"/>
      <c r="K303" s="68"/>
      <c r="N303" s="70"/>
      <c r="Q303" s="68"/>
    </row>
    <row r="304" spans="1:17" s="69" customFormat="1" x14ac:dyDescent="0.25">
      <c r="A304" s="68"/>
      <c r="B304" s="68"/>
      <c r="C304" s="68"/>
      <c r="D304" s="68"/>
      <c r="E304" s="68"/>
      <c r="F304" s="68"/>
      <c r="G304" s="68"/>
      <c r="H304" s="68"/>
      <c r="I304" s="68"/>
      <c r="J304" s="68"/>
      <c r="K304" s="68"/>
      <c r="N304" s="70"/>
      <c r="Q304" s="68"/>
    </row>
    <row r="305" spans="1:17" s="69" customFormat="1" x14ac:dyDescent="0.25">
      <c r="A305" s="68"/>
      <c r="B305" s="68"/>
      <c r="C305" s="68"/>
      <c r="D305" s="68"/>
      <c r="E305" s="68"/>
      <c r="F305" s="68"/>
      <c r="G305" s="68"/>
      <c r="H305" s="68"/>
      <c r="I305" s="68"/>
      <c r="J305" s="68"/>
      <c r="K305" s="68"/>
      <c r="N305" s="70"/>
      <c r="Q305" s="68"/>
    </row>
    <row r="306" spans="1:17" s="69" customFormat="1" x14ac:dyDescent="0.25">
      <c r="A306" s="68"/>
      <c r="B306" s="68"/>
      <c r="C306" s="68"/>
      <c r="D306" s="68"/>
      <c r="E306" s="68"/>
      <c r="F306" s="68"/>
      <c r="G306" s="68"/>
      <c r="H306" s="68"/>
      <c r="I306" s="68"/>
      <c r="J306" s="68"/>
      <c r="K306" s="68"/>
      <c r="N306" s="70"/>
      <c r="Q306" s="68"/>
    </row>
    <row r="307" spans="1:17" s="69" customFormat="1" x14ac:dyDescent="0.25">
      <c r="A307" s="68"/>
      <c r="B307" s="68"/>
      <c r="C307" s="68"/>
      <c r="D307" s="68"/>
      <c r="E307" s="68"/>
      <c r="F307" s="68"/>
      <c r="G307" s="68"/>
      <c r="H307" s="68"/>
      <c r="I307" s="68"/>
      <c r="J307" s="68"/>
      <c r="K307" s="68"/>
      <c r="N307" s="70"/>
      <c r="Q307" s="68"/>
    </row>
    <row r="308" spans="1:17" s="69" customFormat="1" x14ac:dyDescent="0.25">
      <c r="A308" s="68"/>
      <c r="B308" s="68"/>
      <c r="C308" s="68"/>
      <c r="D308" s="68"/>
      <c r="E308" s="68"/>
      <c r="F308" s="68"/>
      <c r="G308" s="68"/>
      <c r="H308" s="68"/>
      <c r="I308" s="68"/>
      <c r="J308" s="68"/>
      <c r="K308" s="68"/>
      <c r="N308" s="70"/>
      <c r="Q308" s="68"/>
    </row>
    <row r="309" spans="1:17" s="69" customFormat="1" x14ac:dyDescent="0.25">
      <c r="A309" s="68"/>
      <c r="B309" s="68"/>
      <c r="C309" s="68"/>
      <c r="D309" s="68"/>
      <c r="E309" s="68"/>
      <c r="F309" s="68"/>
      <c r="G309" s="68"/>
      <c r="H309" s="68"/>
      <c r="I309" s="68"/>
      <c r="J309" s="68"/>
      <c r="K309" s="68"/>
      <c r="N309" s="70"/>
      <c r="Q309" s="68"/>
    </row>
    <row r="310" spans="1:17" s="69" customFormat="1" x14ac:dyDescent="0.25">
      <c r="A310" s="68"/>
      <c r="B310" s="68"/>
      <c r="C310" s="68"/>
      <c r="D310" s="68"/>
      <c r="E310" s="68"/>
      <c r="F310" s="68"/>
      <c r="G310" s="68"/>
      <c r="H310" s="68"/>
      <c r="I310" s="68"/>
      <c r="J310" s="68"/>
      <c r="K310" s="68"/>
      <c r="N310" s="70"/>
      <c r="Q310" s="68"/>
    </row>
    <row r="311" spans="1:17" s="69" customFormat="1" x14ac:dyDescent="0.25">
      <c r="A311" s="68"/>
      <c r="B311" s="68"/>
      <c r="C311" s="68"/>
      <c r="D311" s="68"/>
      <c r="E311" s="68"/>
      <c r="F311" s="68"/>
      <c r="G311" s="68"/>
      <c r="H311" s="68"/>
      <c r="I311" s="68"/>
      <c r="J311" s="68"/>
      <c r="K311" s="68"/>
      <c r="N311" s="70"/>
      <c r="Q311" s="68"/>
    </row>
    <row r="312" spans="1:17" s="69" customFormat="1" x14ac:dyDescent="0.25">
      <c r="A312" s="68"/>
      <c r="B312" s="68"/>
      <c r="C312" s="68"/>
      <c r="D312" s="68"/>
      <c r="E312" s="68"/>
      <c r="F312" s="68"/>
      <c r="G312" s="68"/>
      <c r="H312" s="68"/>
      <c r="I312" s="68"/>
      <c r="J312" s="68"/>
      <c r="K312" s="68"/>
      <c r="N312" s="70"/>
      <c r="Q312" s="68"/>
    </row>
    <row r="313" spans="1:17" s="69" customFormat="1" x14ac:dyDescent="0.25">
      <c r="A313" s="68"/>
      <c r="B313" s="68"/>
      <c r="C313" s="68"/>
      <c r="D313" s="68"/>
      <c r="E313" s="68"/>
      <c r="F313" s="68"/>
      <c r="G313" s="68"/>
      <c r="H313" s="68"/>
      <c r="I313" s="68"/>
      <c r="J313" s="68"/>
      <c r="K313" s="68"/>
      <c r="N313" s="70"/>
      <c r="Q313" s="68"/>
    </row>
    <row r="314" spans="1:17" s="69" customFormat="1" x14ac:dyDescent="0.25">
      <c r="A314" s="68"/>
      <c r="B314" s="68"/>
      <c r="C314" s="68"/>
      <c r="D314" s="68"/>
      <c r="E314" s="68"/>
      <c r="F314" s="68"/>
      <c r="G314" s="68"/>
      <c r="H314" s="68"/>
      <c r="I314" s="68"/>
      <c r="J314" s="68"/>
      <c r="K314" s="68"/>
      <c r="N314" s="70"/>
      <c r="Q314" s="68"/>
    </row>
    <row r="315" spans="1:17" s="69" customFormat="1" x14ac:dyDescent="0.25">
      <c r="A315" s="68"/>
      <c r="B315" s="68"/>
      <c r="C315" s="68"/>
      <c r="D315" s="68"/>
      <c r="E315" s="68"/>
      <c r="F315" s="68"/>
      <c r="G315" s="68"/>
      <c r="H315" s="68"/>
      <c r="I315" s="68"/>
      <c r="J315" s="68"/>
      <c r="K315" s="68"/>
      <c r="N315" s="70"/>
      <c r="Q315" s="68"/>
    </row>
    <row r="316" spans="1:17" s="69" customFormat="1" x14ac:dyDescent="0.25">
      <c r="A316" s="68"/>
      <c r="B316" s="68"/>
      <c r="C316" s="68"/>
      <c r="D316" s="68"/>
      <c r="E316" s="68"/>
      <c r="F316" s="68"/>
      <c r="G316" s="68"/>
      <c r="H316" s="68"/>
      <c r="I316" s="68"/>
      <c r="J316" s="68"/>
      <c r="K316" s="68"/>
      <c r="N316" s="70"/>
      <c r="Q316" s="68"/>
    </row>
    <row r="317" spans="1:17" s="69" customFormat="1" x14ac:dyDescent="0.25">
      <c r="A317" s="68"/>
      <c r="B317" s="68"/>
      <c r="C317" s="68"/>
      <c r="D317" s="68"/>
      <c r="E317" s="68"/>
      <c r="F317" s="68"/>
      <c r="G317" s="68"/>
      <c r="H317" s="68"/>
      <c r="I317" s="68"/>
      <c r="J317" s="68"/>
      <c r="K317" s="68"/>
      <c r="N317" s="70"/>
      <c r="Q317" s="68"/>
    </row>
    <row r="318" spans="1:17" s="69" customFormat="1" x14ac:dyDescent="0.25">
      <c r="A318" s="68"/>
      <c r="B318" s="68"/>
      <c r="C318" s="68"/>
      <c r="D318" s="68"/>
      <c r="E318" s="68"/>
      <c r="F318" s="68"/>
      <c r="G318" s="68"/>
      <c r="H318" s="68"/>
      <c r="I318" s="68"/>
      <c r="J318" s="68"/>
      <c r="K318" s="68"/>
      <c r="N318" s="70"/>
      <c r="Q318" s="68"/>
    </row>
    <row r="319" spans="1:17" s="69" customFormat="1" x14ac:dyDescent="0.25">
      <c r="A319" s="68"/>
      <c r="B319" s="68"/>
      <c r="C319" s="68"/>
      <c r="D319" s="68"/>
      <c r="E319" s="68"/>
      <c r="F319" s="68"/>
      <c r="G319" s="68"/>
      <c r="H319" s="68"/>
      <c r="I319" s="68"/>
      <c r="J319" s="68"/>
      <c r="K319" s="68"/>
      <c r="N319" s="70"/>
      <c r="Q319" s="68"/>
    </row>
    <row r="320" spans="1:17" s="69" customFormat="1" x14ac:dyDescent="0.25">
      <c r="A320" s="68"/>
      <c r="B320" s="68"/>
      <c r="C320" s="68"/>
      <c r="D320" s="68"/>
      <c r="E320" s="68"/>
      <c r="F320" s="68"/>
      <c r="G320" s="68"/>
      <c r="H320" s="68"/>
      <c r="I320" s="68"/>
      <c r="J320" s="68"/>
      <c r="K320" s="68"/>
      <c r="N320" s="70"/>
      <c r="Q320" s="68"/>
    </row>
    <row r="321" spans="1:17" s="69" customFormat="1" x14ac:dyDescent="0.25">
      <c r="A321" s="68"/>
      <c r="B321" s="68"/>
      <c r="C321" s="68"/>
      <c r="D321" s="68"/>
      <c r="E321" s="68"/>
      <c r="F321" s="68"/>
      <c r="G321" s="68"/>
      <c r="H321" s="68"/>
      <c r="I321" s="68"/>
      <c r="J321" s="68"/>
      <c r="K321" s="68"/>
      <c r="N321" s="70"/>
      <c r="Q321" s="68"/>
    </row>
    <row r="322" spans="1:17" s="69" customFormat="1" x14ac:dyDescent="0.25">
      <c r="A322" s="68"/>
      <c r="B322" s="68"/>
      <c r="C322" s="68"/>
      <c r="D322" s="68"/>
      <c r="E322" s="68"/>
      <c r="F322" s="68"/>
      <c r="G322" s="68"/>
      <c r="H322" s="68"/>
      <c r="I322" s="68"/>
      <c r="J322" s="68"/>
      <c r="K322" s="68"/>
      <c r="N322" s="70"/>
      <c r="Q322" s="68"/>
    </row>
    <row r="323" spans="1:17" s="69" customFormat="1" x14ac:dyDescent="0.25">
      <c r="A323" s="68"/>
      <c r="B323" s="68"/>
      <c r="C323" s="68"/>
      <c r="D323" s="68"/>
      <c r="E323" s="68"/>
      <c r="F323" s="68"/>
      <c r="G323" s="68"/>
      <c r="H323" s="68"/>
      <c r="I323" s="68"/>
      <c r="J323" s="68"/>
      <c r="K323" s="68"/>
      <c r="N323" s="70"/>
      <c r="Q323" s="68"/>
    </row>
    <row r="324" spans="1:17" s="69" customFormat="1" x14ac:dyDescent="0.25">
      <c r="A324" s="68"/>
      <c r="B324" s="68"/>
      <c r="C324" s="68"/>
      <c r="D324" s="68"/>
      <c r="E324" s="68"/>
      <c r="F324" s="68"/>
      <c r="G324" s="68"/>
      <c r="H324" s="68"/>
      <c r="I324" s="68"/>
      <c r="J324" s="68"/>
      <c r="K324" s="68"/>
      <c r="N324" s="70"/>
      <c r="Q324" s="68"/>
    </row>
    <row r="325" spans="1:17" s="69" customFormat="1" x14ac:dyDescent="0.25">
      <c r="A325" s="68"/>
      <c r="B325" s="68"/>
      <c r="C325" s="68"/>
      <c r="D325" s="68"/>
      <c r="E325" s="68"/>
      <c r="F325" s="68"/>
      <c r="G325" s="68"/>
      <c r="H325" s="68"/>
      <c r="I325" s="68"/>
      <c r="J325" s="68"/>
      <c r="K325" s="68"/>
      <c r="N325" s="70"/>
      <c r="Q325" s="68"/>
    </row>
    <row r="326" spans="1:17" s="69" customFormat="1" x14ac:dyDescent="0.25">
      <c r="A326" s="68"/>
      <c r="B326" s="68"/>
      <c r="C326" s="68"/>
      <c r="D326" s="68"/>
      <c r="E326" s="68"/>
      <c r="F326" s="68"/>
      <c r="G326" s="68"/>
      <c r="H326" s="68"/>
      <c r="I326" s="68"/>
      <c r="J326" s="68"/>
      <c r="K326" s="68"/>
      <c r="N326" s="70"/>
      <c r="Q326" s="68"/>
    </row>
    <row r="327" spans="1:17" s="69" customFormat="1" x14ac:dyDescent="0.25">
      <c r="A327" s="68"/>
      <c r="B327" s="68"/>
      <c r="C327" s="68"/>
      <c r="D327" s="68"/>
      <c r="E327" s="68"/>
      <c r="F327" s="68"/>
      <c r="G327" s="68"/>
      <c r="H327" s="68"/>
      <c r="I327" s="68"/>
      <c r="J327" s="68"/>
      <c r="K327" s="68"/>
      <c r="N327" s="70"/>
      <c r="Q327" s="68"/>
    </row>
    <row r="328" spans="1:17" s="69" customFormat="1" x14ac:dyDescent="0.25">
      <c r="A328" s="68"/>
      <c r="B328" s="68"/>
      <c r="C328" s="68"/>
      <c r="D328" s="68"/>
      <c r="E328" s="68"/>
      <c r="F328" s="68"/>
      <c r="G328" s="68"/>
      <c r="H328" s="68"/>
      <c r="I328" s="68"/>
      <c r="J328" s="68"/>
      <c r="K328" s="68"/>
      <c r="N328" s="70"/>
      <c r="Q328" s="68"/>
    </row>
    <row r="329" spans="1:17" s="69" customFormat="1" x14ac:dyDescent="0.25">
      <c r="A329" s="68"/>
      <c r="B329" s="68"/>
      <c r="C329" s="68"/>
      <c r="D329" s="68"/>
      <c r="E329" s="68"/>
      <c r="F329" s="68"/>
      <c r="G329" s="68"/>
      <c r="H329" s="68"/>
      <c r="I329" s="68"/>
      <c r="J329" s="68"/>
      <c r="K329" s="68"/>
      <c r="N329" s="70"/>
      <c r="Q329" s="68"/>
    </row>
    <row r="330" spans="1:17" s="69" customFormat="1" x14ac:dyDescent="0.25">
      <c r="A330" s="68"/>
      <c r="B330" s="68"/>
      <c r="C330" s="68"/>
      <c r="D330" s="68"/>
      <c r="E330" s="68"/>
      <c r="F330" s="68"/>
      <c r="G330" s="68"/>
      <c r="H330" s="68"/>
      <c r="I330" s="68"/>
      <c r="J330" s="68"/>
      <c r="K330" s="68"/>
      <c r="N330" s="70"/>
      <c r="Q330" s="68"/>
    </row>
    <row r="331" spans="1:17" s="69" customFormat="1" x14ac:dyDescent="0.25">
      <c r="A331" s="68"/>
      <c r="B331" s="68"/>
      <c r="C331" s="68"/>
      <c r="D331" s="68"/>
      <c r="E331" s="68"/>
      <c r="F331" s="68"/>
      <c r="G331" s="68"/>
      <c r="H331" s="68"/>
      <c r="I331" s="68"/>
      <c r="J331" s="68"/>
      <c r="K331" s="68"/>
      <c r="N331" s="70"/>
      <c r="Q331" s="68"/>
    </row>
    <row r="332" spans="1:17" s="69" customFormat="1" x14ac:dyDescent="0.25">
      <c r="A332" s="68"/>
      <c r="B332" s="68"/>
      <c r="C332" s="68"/>
      <c r="D332" s="68"/>
      <c r="E332" s="68"/>
      <c r="F332" s="68"/>
      <c r="G332" s="68"/>
      <c r="H332" s="68"/>
      <c r="I332" s="68"/>
      <c r="J332" s="68"/>
      <c r="K332" s="68"/>
      <c r="N332" s="70"/>
      <c r="Q332" s="68"/>
    </row>
    <row r="333" spans="1:17" s="69" customFormat="1" x14ac:dyDescent="0.25">
      <c r="A333" s="68"/>
      <c r="B333" s="68"/>
      <c r="C333" s="68"/>
      <c r="D333" s="68"/>
      <c r="E333" s="68"/>
      <c r="F333" s="68"/>
      <c r="G333" s="68"/>
      <c r="H333" s="68"/>
      <c r="I333" s="68"/>
      <c r="J333" s="68"/>
      <c r="K333" s="68"/>
      <c r="N333" s="70"/>
      <c r="Q333" s="68"/>
    </row>
    <row r="334" spans="1:17" s="69" customFormat="1" x14ac:dyDescent="0.25">
      <c r="A334" s="68"/>
      <c r="B334" s="68"/>
      <c r="C334" s="68"/>
      <c r="D334" s="68"/>
      <c r="E334" s="68"/>
      <c r="F334" s="68"/>
      <c r="G334" s="68"/>
      <c r="H334" s="68"/>
      <c r="I334" s="68"/>
      <c r="J334" s="68"/>
      <c r="K334" s="68"/>
      <c r="N334" s="70"/>
      <c r="Q334" s="68"/>
    </row>
    <row r="335" spans="1:17" s="69" customFormat="1" x14ac:dyDescent="0.25">
      <c r="A335" s="68"/>
      <c r="B335" s="68"/>
      <c r="C335" s="68"/>
      <c r="D335" s="68"/>
      <c r="E335" s="68"/>
      <c r="F335" s="68"/>
      <c r="G335" s="68"/>
      <c r="H335" s="68"/>
      <c r="I335" s="68"/>
      <c r="J335" s="68"/>
      <c r="K335" s="68"/>
      <c r="N335" s="70"/>
      <c r="Q335" s="68"/>
    </row>
    <row r="336" spans="1:17" s="69" customFormat="1" x14ac:dyDescent="0.25">
      <c r="A336" s="68"/>
      <c r="B336" s="68"/>
      <c r="C336" s="68"/>
      <c r="D336" s="68"/>
      <c r="E336" s="68"/>
      <c r="F336" s="68"/>
      <c r="G336" s="68"/>
      <c r="H336" s="68"/>
      <c r="I336" s="68"/>
      <c r="J336" s="68"/>
      <c r="K336" s="68"/>
      <c r="N336" s="70"/>
      <c r="Q336" s="68"/>
    </row>
    <row r="337" spans="1:17" s="69" customFormat="1" x14ac:dyDescent="0.25">
      <c r="A337" s="68"/>
      <c r="B337" s="68"/>
      <c r="C337" s="68"/>
      <c r="D337" s="68"/>
      <c r="E337" s="68"/>
      <c r="F337" s="68"/>
      <c r="G337" s="68"/>
      <c r="H337" s="68"/>
      <c r="I337" s="68"/>
      <c r="J337" s="68"/>
      <c r="K337" s="68"/>
      <c r="N337" s="70"/>
      <c r="Q337" s="68"/>
    </row>
    <row r="338" spans="1:17" s="69" customFormat="1" x14ac:dyDescent="0.25">
      <c r="A338" s="68"/>
      <c r="B338" s="68"/>
      <c r="C338" s="68"/>
      <c r="D338" s="68"/>
      <c r="E338" s="68"/>
      <c r="F338" s="68"/>
      <c r="G338" s="68"/>
      <c r="H338" s="68"/>
      <c r="I338" s="68"/>
      <c r="J338" s="68"/>
      <c r="K338" s="68"/>
      <c r="N338" s="70"/>
      <c r="Q338" s="68"/>
    </row>
    <row r="339" spans="1:17" s="69" customFormat="1" x14ac:dyDescent="0.25">
      <c r="A339" s="68"/>
      <c r="B339" s="68"/>
      <c r="C339" s="68"/>
      <c r="D339" s="68"/>
      <c r="E339" s="68"/>
      <c r="F339" s="68"/>
      <c r="G339" s="68"/>
      <c r="H339" s="68"/>
      <c r="I339" s="68"/>
      <c r="J339" s="68"/>
      <c r="K339" s="68"/>
      <c r="N339" s="70"/>
      <c r="Q339" s="68"/>
    </row>
    <row r="340" spans="1:17" s="69" customFormat="1" x14ac:dyDescent="0.25">
      <c r="A340" s="68"/>
      <c r="B340" s="68"/>
      <c r="C340" s="68"/>
      <c r="D340" s="68"/>
      <c r="E340" s="68"/>
      <c r="F340" s="68"/>
      <c r="G340" s="68"/>
      <c r="H340" s="68"/>
      <c r="I340" s="68"/>
      <c r="J340" s="68"/>
      <c r="K340" s="68"/>
      <c r="N340" s="70"/>
      <c r="Q340" s="68"/>
    </row>
    <row r="341" spans="1:17" s="69" customFormat="1" x14ac:dyDescent="0.25">
      <c r="A341" s="68"/>
      <c r="B341" s="68"/>
      <c r="C341" s="68"/>
      <c r="D341" s="68"/>
      <c r="E341" s="68"/>
      <c r="F341" s="68"/>
      <c r="G341" s="68"/>
      <c r="H341" s="68"/>
      <c r="I341" s="68"/>
      <c r="J341" s="68"/>
      <c r="K341" s="68"/>
      <c r="N341" s="70"/>
      <c r="Q341" s="68"/>
    </row>
    <row r="342" spans="1:17" s="69" customFormat="1" x14ac:dyDescent="0.25">
      <c r="A342" s="68"/>
      <c r="B342" s="68"/>
      <c r="C342" s="68"/>
      <c r="D342" s="68"/>
      <c r="E342" s="68"/>
      <c r="F342" s="68"/>
      <c r="G342" s="68"/>
      <c r="H342" s="68"/>
      <c r="I342" s="68"/>
      <c r="J342" s="68"/>
      <c r="K342" s="68"/>
      <c r="N342" s="70"/>
      <c r="Q342" s="68"/>
    </row>
    <row r="343" spans="1:17" s="69" customFormat="1" x14ac:dyDescent="0.25">
      <c r="A343" s="68"/>
      <c r="B343" s="68"/>
      <c r="C343" s="68"/>
      <c r="D343" s="68"/>
      <c r="E343" s="68"/>
      <c r="F343" s="68"/>
      <c r="G343" s="68"/>
      <c r="H343" s="68"/>
      <c r="I343" s="68"/>
      <c r="J343" s="68"/>
      <c r="K343" s="68"/>
      <c r="N343" s="70"/>
      <c r="Q343" s="68"/>
    </row>
    <row r="344" spans="1:17" s="69" customFormat="1" x14ac:dyDescent="0.25">
      <c r="A344" s="68"/>
      <c r="B344" s="68"/>
      <c r="C344" s="68"/>
      <c r="D344" s="68"/>
      <c r="E344" s="68"/>
      <c r="F344" s="68"/>
      <c r="G344" s="68"/>
      <c r="H344" s="68"/>
      <c r="I344" s="68"/>
      <c r="J344" s="68"/>
      <c r="K344" s="68"/>
      <c r="N344" s="70"/>
      <c r="Q344" s="68"/>
    </row>
    <row r="345" spans="1:17" s="69" customFormat="1" x14ac:dyDescent="0.25">
      <c r="A345" s="68"/>
      <c r="B345" s="68"/>
      <c r="C345" s="68"/>
      <c r="D345" s="68"/>
      <c r="E345" s="68"/>
      <c r="F345" s="68"/>
      <c r="G345" s="68"/>
      <c r="H345" s="68"/>
      <c r="I345" s="68"/>
      <c r="J345" s="68"/>
      <c r="K345" s="68"/>
      <c r="N345" s="70"/>
      <c r="Q345" s="68"/>
    </row>
    <row r="346" spans="1:17" s="69" customFormat="1" x14ac:dyDescent="0.25">
      <c r="A346" s="68"/>
      <c r="B346" s="68"/>
      <c r="C346" s="68"/>
      <c r="D346" s="68"/>
      <c r="E346" s="68"/>
      <c r="F346" s="68"/>
      <c r="G346" s="68"/>
      <c r="H346" s="68"/>
      <c r="I346" s="68"/>
      <c r="J346" s="68"/>
      <c r="K346" s="68"/>
      <c r="N346" s="70"/>
      <c r="Q346" s="68"/>
    </row>
    <row r="347" spans="1:17" s="69" customFormat="1" x14ac:dyDescent="0.25">
      <c r="A347" s="68"/>
      <c r="B347" s="68"/>
      <c r="C347" s="68"/>
      <c r="D347" s="68"/>
      <c r="E347" s="68"/>
      <c r="F347" s="68"/>
      <c r="G347" s="68"/>
      <c r="H347" s="68"/>
      <c r="I347" s="68"/>
      <c r="J347" s="68"/>
      <c r="K347" s="68"/>
      <c r="N347" s="70"/>
      <c r="Q347" s="68"/>
    </row>
    <row r="348" spans="1:17" s="69" customFormat="1" x14ac:dyDescent="0.25">
      <c r="A348" s="68"/>
      <c r="B348" s="68"/>
      <c r="C348" s="68"/>
      <c r="D348" s="68"/>
      <c r="E348" s="68"/>
      <c r="F348" s="68"/>
      <c r="G348" s="68"/>
      <c r="H348" s="68"/>
      <c r="I348" s="68"/>
      <c r="J348" s="68"/>
      <c r="K348" s="68"/>
      <c r="N348" s="70"/>
      <c r="Q348" s="68"/>
    </row>
    <row r="349" spans="1:17" s="69" customFormat="1" x14ac:dyDescent="0.25">
      <c r="A349" s="68"/>
      <c r="B349" s="68"/>
      <c r="C349" s="68"/>
      <c r="D349" s="68"/>
      <c r="E349" s="68"/>
      <c r="F349" s="68"/>
      <c r="G349" s="68"/>
      <c r="H349" s="68"/>
      <c r="I349" s="68"/>
      <c r="J349" s="68"/>
      <c r="K349" s="68"/>
      <c r="N349" s="70"/>
      <c r="Q349" s="68"/>
    </row>
    <row r="350" spans="1:17" s="69" customFormat="1" x14ac:dyDescent="0.25">
      <c r="A350" s="68"/>
      <c r="B350" s="68"/>
      <c r="C350" s="68"/>
      <c r="D350" s="68"/>
      <c r="E350" s="68"/>
      <c r="F350" s="68"/>
      <c r="G350" s="68"/>
      <c r="H350" s="68"/>
      <c r="I350" s="68"/>
      <c r="J350" s="68"/>
      <c r="K350" s="68"/>
      <c r="N350" s="70"/>
      <c r="Q350" s="68"/>
    </row>
    <row r="351" spans="1:17" s="69" customFormat="1" x14ac:dyDescent="0.25">
      <c r="A351" s="68"/>
      <c r="B351" s="68"/>
      <c r="C351" s="68"/>
      <c r="D351" s="68"/>
      <c r="E351" s="68"/>
      <c r="F351" s="68"/>
      <c r="G351" s="68"/>
      <c r="H351" s="68"/>
      <c r="I351" s="68"/>
      <c r="J351" s="68"/>
      <c r="K351" s="68"/>
      <c r="N351" s="70"/>
      <c r="Q351" s="68"/>
    </row>
    <row r="352" spans="1:17" s="69" customFormat="1" x14ac:dyDescent="0.25">
      <c r="A352" s="68"/>
      <c r="B352" s="68"/>
      <c r="C352" s="68"/>
      <c r="D352" s="68"/>
      <c r="E352" s="68"/>
      <c r="F352" s="68"/>
      <c r="G352" s="68"/>
      <c r="H352" s="68"/>
      <c r="I352" s="68"/>
      <c r="J352" s="68"/>
      <c r="K352" s="68"/>
      <c r="N352" s="70"/>
      <c r="Q352" s="68"/>
    </row>
    <row r="353" spans="1:17" s="69" customFormat="1" x14ac:dyDescent="0.25">
      <c r="A353" s="68"/>
      <c r="B353" s="68"/>
      <c r="C353" s="68"/>
      <c r="D353" s="68"/>
      <c r="E353" s="68"/>
      <c r="F353" s="68"/>
      <c r="G353" s="68"/>
      <c r="H353" s="68"/>
      <c r="I353" s="68"/>
      <c r="J353" s="68"/>
      <c r="K353" s="68"/>
      <c r="N353" s="70"/>
      <c r="Q353" s="68"/>
    </row>
    <row r="354" spans="1:17" s="69" customFormat="1" x14ac:dyDescent="0.25">
      <c r="A354" s="68"/>
      <c r="B354" s="68"/>
      <c r="C354" s="68"/>
      <c r="D354" s="68"/>
      <c r="E354" s="68"/>
      <c r="F354" s="68"/>
      <c r="G354" s="68"/>
      <c r="H354" s="68"/>
      <c r="I354" s="68"/>
      <c r="J354" s="68"/>
      <c r="K354" s="68"/>
      <c r="N354" s="70"/>
      <c r="Q354" s="68"/>
    </row>
    <row r="355" spans="1:17" s="69" customFormat="1" x14ac:dyDescent="0.25">
      <c r="A355" s="68"/>
      <c r="B355" s="68"/>
      <c r="C355" s="68"/>
      <c r="D355" s="68"/>
      <c r="E355" s="68"/>
      <c r="F355" s="68"/>
      <c r="G355" s="68"/>
      <c r="H355" s="68"/>
      <c r="I355" s="68"/>
      <c r="J355" s="68"/>
      <c r="K355" s="68"/>
      <c r="N355" s="70"/>
      <c r="Q355" s="68"/>
    </row>
    <row r="356" spans="1:17" s="69" customFormat="1" x14ac:dyDescent="0.25">
      <c r="A356" s="68"/>
      <c r="B356" s="68"/>
      <c r="C356" s="68"/>
      <c r="D356" s="68"/>
      <c r="E356" s="68"/>
      <c r="F356" s="68"/>
      <c r="G356" s="68"/>
      <c r="H356" s="68"/>
      <c r="I356" s="68"/>
      <c r="J356" s="68"/>
      <c r="K356" s="68"/>
      <c r="N356" s="70"/>
      <c r="Q356" s="68"/>
    </row>
    <row r="357" spans="1:17" s="69" customFormat="1" x14ac:dyDescent="0.25">
      <c r="A357" s="68"/>
      <c r="B357" s="68"/>
      <c r="C357" s="68"/>
      <c r="D357" s="68"/>
      <c r="E357" s="68"/>
      <c r="F357" s="68"/>
      <c r="G357" s="68"/>
      <c r="H357" s="68"/>
      <c r="I357" s="68"/>
      <c r="J357" s="68"/>
      <c r="K357" s="68"/>
      <c r="N357" s="70"/>
      <c r="Q357" s="68"/>
    </row>
    <row r="358" spans="1:17" s="69" customFormat="1" x14ac:dyDescent="0.25">
      <c r="A358" s="68"/>
      <c r="B358" s="68"/>
      <c r="C358" s="68"/>
      <c r="D358" s="68"/>
      <c r="E358" s="68"/>
      <c r="F358" s="68"/>
      <c r="G358" s="68"/>
      <c r="H358" s="68"/>
      <c r="I358" s="68"/>
      <c r="J358" s="68"/>
      <c r="K358" s="68"/>
      <c r="N358" s="70"/>
      <c r="Q358" s="68"/>
    </row>
    <row r="359" spans="1:17" s="69" customFormat="1" x14ac:dyDescent="0.25">
      <c r="A359" s="68"/>
      <c r="B359" s="68"/>
      <c r="C359" s="68"/>
      <c r="D359" s="68"/>
      <c r="E359" s="68"/>
      <c r="F359" s="68"/>
      <c r="G359" s="68"/>
      <c r="H359" s="68"/>
      <c r="I359" s="68"/>
      <c r="J359" s="68"/>
      <c r="K359" s="68"/>
      <c r="N359" s="70"/>
      <c r="Q359" s="68"/>
    </row>
    <row r="360" spans="1:17" s="69" customFormat="1" x14ac:dyDescent="0.25">
      <c r="A360" s="68"/>
      <c r="B360" s="68"/>
      <c r="C360" s="68"/>
      <c r="D360" s="68"/>
      <c r="E360" s="68"/>
      <c r="F360" s="68"/>
      <c r="G360" s="68"/>
      <c r="H360" s="68"/>
      <c r="I360" s="68"/>
      <c r="J360" s="68"/>
      <c r="K360" s="68"/>
      <c r="N360" s="70"/>
      <c r="Q360" s="68"/>
    </row>
    <row r="361" spans="1:17" s="69" customFormat="1" x14ac:dyDescent="0.25">
      <c r="A361" s="68"/>
      <c r="B361" s="68"/>
      <c r="C361" s="68"/>
      <c r="D361" s="68"/>
      <c r="E361" s="68"/>
      <c r="F361" s="68"/>
      <c r="G361" s="68"/>
      <c r="H361" s="68"/>
      <c r="I361" s="68"/>
      <c r="J361" s="68"/>
      <c r="K361" s="68"/>
      <c r="N361" s="70"/>
      <c r="Q361" s="68"/>
    </row>
    <row r="362" spans="1:17" s="69" customFormat="1" x14ac:dyDescent="0.25">
      <c r="A362" s="68"/>
      <c r="B362" s="68"/>
      <c r="C362" s="68"/>
      <c r="D362" s="68"/>
      <c r="E362" s="68"/>
      <c r="F362" s="68"/>
      <c r="G362" s="68"/>
      <c r="H362" s="68"/>
      <c r="I362" s="68"/>
      <c r="J362" s="68"/>
      <c r="K362" s="68"/>
      <c r="N362" s="70"/>
      <c r="Q362" s="68"/>
    </row>
    <row r="363" spans="1:17" s="69" customFormat="1" x14ac:dyDescent="0.25">
      <c r="A363" s="68"/>
      <c r="B363" s="68"/>
      <c r="C363" s="68"/>
      <c r="D363" s="68"/>
      <c r="E363" s="68"/>
      <c r="F363" s="68"/>
      <c r="G363" s="68"/>
      <c r="H363" s="68"/>
      <c r="I363" s="68"/>
      <c r="J363" s="68"/>
      <c r="K363" s="68"/>
      <c r="N363" s="70"/>
      <c r="Q363" s="68"/>
    </row>
    <row r="364" spans="1:17" s="69" customFormat="1" x14ac:dyDescent="0.25">
      <c r="A364" s="68"/>
      <c r="B364" s="68"/>
      <c r="C364" s="68"/>
      <c r="D364" s="68"/>
      <c r="E364" s="68"/>
      <c r="F364" s="68"/>
      <c r="G364" s="68"/>
      <c r="H364" s="68"/>
      <c r="I364" s="68"/>
      <c r="J364" s="68"/>
      <c r="K364" s="68"/>
      <c r="N364" s="70"/>
      <c r="Q364" s="68"/>
    </row>
    <row r="365" spans="1:17" s="69" customFormat="1" x14ac:dyDescent="0.25">
      <c r="A365" s="68"/>
      <c r="B365" s="68"/>
      <c r="C365" s="68"/>
      <c r="D365" s="68"/>
      <c r="E365" s="68"/>
      <c r="F365" s="68"/>
      <c r="G365" s="68"/>
      <c r="H365" s="68"/>
      <c r="I365" s="68"/>
      <c r="J365" s="68"/>
      <c r="K365" s="68"/>
      <c r="N365" s="70"/>
      <c r="Q365" s="68"/>
    </row>
    <row r="366" spans="1:17" s="69" customFormat="1" x14ac:dyDescent="0.25">
      <c r="A366" s="68"/>
      <c r="B366" s="68"/>
      <c r="C366" s="68"/>
      <c r="D366" s="68"/>
      <c r="E366" s="68"/>
      <c r="F366" s="68"/>
      <c r="G366" s="68"/>
      <c r="H366" s="68"/>
      <c r="I366" s="68"/>
      <c r="J366" s="68"/>
      <c r="K366" s="68"/>
      <c r="N366" s="70"/>
      <c r="Q366" s="68"/>
    </row>
    <row r="367" spans="1:17" s="69" customFormat="1" x14ac:dyDescent="0.25">
      <c r="A367" s="68"/>
      <c r="B367" s="68"/>
      <c r="C367" s="68"/>
      <c r="D367" s="68"/>
      <c r="E367" s="68"/>
      <c r="F367" s="68"/>
      <c r="G367" s="68"/>
      <c r="H367" s="68"/>
      <c r="I367" s="68"/>
      <c r="J367" s="68"/>
      <c r="K367" s="68"/>
      <c r="N367" s="70"/>
      <c r="Q367" s="68"/>
    </row>
    <row r="368" spans="1:17" s="69" customFormat="1" x14ac:dyDescent="0.25">
      <c r="A368" s="68"/>
      <c r="B368" s="68"/>
      <c r="C368" s="68"/>
      <c r="D368" s="68"/>
      <c r="E368" s="68"/>
      <c r="F368" s="68"/>
      <c r="G368" s="68"/>
      <c r="H368" s="68"/>
      <c r="I368" s="68"/>
      <c r="J368" s="68"/>
      <c r="K368" s="68"/>
      <c r="N368" s="70"/>
      <c r="Q368" s="68"/>
    </row>
    <row r="369" spans="1:17" s="69" customFormat="1" x14ac:dyDescent="0.25">
      <c r="A369" s="68"/>
      <c r="B369" s="68"/>
      <c r="C369" s="68"/>
      <c r="D369" s="68"/>
      <c r="E369" s="68"/>
      <c r="F369" s="68"/>
      <c r="G369" s="68"/>
      <c r="H369" s="68"/>
      <c r="I369" s="68"/>
      <c r="J369" s="68"/>
      <c r="K369" s="68"/>
      <c r="N369" s="70"/>
      <c r="Q369" s="68"/>
    </row>
    <row r="370" spans="1:17" s="69" customFormat="1" x14ac:dyDescent="0.25">
      <c r="A370" s="68"/>
      <c r="B370" s="68"/>
      <c r="C370" s="68"/>
      <c r="D370" s="68"/>
      <c r="E370" s="68"/>
      <c r="F370" s="68"/>
      <c r="G370" s="68"/>
      <c r="H370" s="68"/>
      <c r="I370" s="68"/>
      <c r="J370" s="68"/>
      <c r="K370" s="68"/>
      <c r="N370" s="70"/>
      <c r="Q370" s="68"/>
    </row>
    <row r="371" spans="1:17" s="69" customFormat="1" x14ac:dyDescent="0.25">
      <c r="A371" s="68"/>
      <c r="B371" s="68"/>
      <c r="C371" s="68"/>
      <c r="D371" s="68"/>
      <c r="E371" s="68"/>
      <c r="F371" s="68"/>
      <c r="G371" s="68"/>
      <c r="H371" s="68"/>
      <c r="I371" s="68"/>
      <c r="J371" s="68"/>
      <c r="K371" s="68"/>
      <c r="N371" s="70"/>
      <c r="Q371" s="68"/>
    </row>
    <row r="372" spans="1:17" s="69" customFormat="1" x14ac:dyDescent="0.25">
      <c r="A372" s="68"/>
      <c r="B372" s="68"/>
      <c r="C372" s="68"/>
      <c r="D372" s="68"/>
      <c r="E372" s="68"/>
      <c r="F372" s="68"/>
      <c r="G372" s="68"/>
      <c r="H372" s="68"/>
      <c r="I372" s="68"/>
      <c r="J372" s="68"/>
      <c r="K372" s="68"/>
      <c r="N372" s="70"/>
      <c r="Q372" s="68"/>
    </row>
    <row r="373" spans="1:17" s="69" customFormat="1" x14ac:dyDescent="0.25">
      <c r="A373" s="68"/>
      <c r="B373" s="68"/>
      <c r="C373" s="68"/>
      <c r="D373" s="68"/>
      <c r="E373" s="68"/>
      <c r="F373" s="68"/>
      <c r="G373" s="68"/>
      <c r="H373" s="68"/>
      <c r="I373" s="68"/>
      <c r="J373" s="68"/>
      <c r="K373" s="68"/>
      <c r="N373" s="70"/>
      <c r="Q373" s="68"/>
    </row>
    <row r="374" spans="1:17" s="69" customFormat="1" x14ac:dyDescent="0.25">
      <c r="A374" s="68"/>
      <c r="B374" s="68"/>
      <c r="C374" s="68"/>
      <c r="D374" s="68"/>
      <c r="E374" s="68"/>
      <c r="F374" s="68"/>
      <c r="G374" s="68"/>
      <c r="H374" s="68"/>
      <c r="I374" s="68"/>
      <c r="J374" s="68"/>
      <c r="K374" s="68"/>
      <c r="N374" s="70"/>
      <c r="Q374" s="68"/>
    </row>
    <row r="375" spans="1:17" s="69" customFormat="1" x14ac:dyDescent="0.25">
      <c r="A375" s="68"/>
      <c r="B375" s="68"/>
      <c r="C375" s="68"/>
      <c r="D375" s="68"/>
      <c r="E375" s="68"/>
      <c r="F375" s="68"/>
      <c r="G375" s="68"/>
      <c r="H375" s="68"/>
      <c r="I375" s="68"/>
      <c r="J375" s="68"/>
      <c r="K375" s="68"/>
      <c r="N375" s="70"/>
      <c r="Q375" s="68"/>
    </row>
    <row r="376" spans="1:17" s="69" customFormat="1" x14ac:dyDescent="0.25">
      <c r="A376" s="68"/>
      <c r="B376" s="68"/>
      <c r="C376" s="68"/>
      <c r="D376" s="68"/>
      <c r="E376" s="68"/>
      <c r="F376" s="68"/>
      <c r="G376" s="68"/>
      <c r="H376" s="68"/>
      <c r="I376" s="68"/>
      <c r="J376" s="68"/>
      <c r="K376" s="68"/>
      <c r="N376" s="70"/>
      <c r="Q376" s="68"/>
    </row>
    <row r="377" spans="1:17" s="69" customFormat="1" x14ac:dyDescent="0.25">
      <c r="A377" s="68"/>
      <c r="B377" s="68"/>
      <c r="C377" s="68"/>
      <c r="D377" s="68"/>
      <c r="E377" s="68"/>
      <c r="F377" s="68"/>
      <c r="G377" s="68"/>
      <c r="H377" s="68"/>
      <c r="I377" s="68"/>
      <c r="J377" s="68"/>
      <c r="K377" s="68"/>
      <c r="N377" s="70"/>
      <c r="Q377" s="68"/>
    </row>
    <row r="378" spans="1:17" s="69" customFormat="1" x14ac:dyDescent="0.25">
      <c r="A378" s="68"/>
      <c r="B378" s="68"/>
      <c r="C378" s="68"/>
      <c r="D378" s="68"/>
      <c r="E378" s="68"/>
      <c r="F378" s="68"/>
      <c r="G378" s="68"/>
      <c r="H378" s="68"/>
      <c r="I378" s="68"/>
      <c r="J378" s="68"/>
      <c r="K378" s="68"/>
      <c r="N378" s="70"/>
      <c r="Q378" s="68"/>
    </row>
    <row r="379" spans="1:17" s="69" customFormat="1" x14ac:dyDescent="0.25">
      <c r="A379" s="68"/>
      <c r="B379" s="68"/>
      <c r="C379" s="68"/>
      <c r="D379" s="68"/>
      <c r="E379" s="68"/>
      <c r="F379" s="68"/>
      <c r="G379" s="68"/>
      <c r="H379" s="68"/>
      <c r="I379" s="68"/>
      <c r="J379" s="68"/>
      <c r="K379" s="68"/>
      <c r="N379" s="70"/>
      <c r="Q379" s="68"/>
    </row>
    <row r="380" spans="1:17" s="69" customFormat="1" x14ac:dyDescent="0.25">
      <c r="A380" s="68"/>
      <c r="B380" s="68"/>
      <c r="C380" s="68"/>
      <c r="D380" s="68"/>
      <c r="E380" s="68"/>
      <c r="F380" s="68"/>
      <c r="G380" s="68"/>
      <c r="H380" s="68"/>
      <c r="I380" s="68"/>
      <c r="J380" s="68"/>
      <c r="K380" s="68"/>
      <c r="N380" s="70"/>
      <c r="Q380" s="68"/>
    </row>
    <row r="381" spans="1:17" s="69" customFormat="1" x14ac:dyDescent="0.25">
      <c r="A381" s="68"/>
      <c r="B381" s="68"/>
      <c r="C381" s="68"/>
      <c r="D381" s="68"/>
      <c r="E381" s="68"/>
      <c r="F381" s="68"/>
      <c r="G381" s="68"/>
      <c r="H381" s="68"/>
      <c r="I381" s="68"/>
      <c r="J381" s="68"/>
      <c r="K381" s="68"/>
      <c r="N381" s="70"/>
      <c r="Q381" s="68"/>
    </row>
    <row r="382" spans="1:17" s="69" customFormat="1" x14ac:dyDescent="0.25">
      <c r="A382" s="68"/>
      <c r="B382" s="68"/>
      <c r="C382" s="68"/>
      <c r="D382" s="68"/>
      <c r="E382" s="68"/>
      <c r="F382" s="68"/>
      <c r="G382" s="68"/>
      <c r="H382" s="68"/>
      <c r="I382" s="68"/>
      <c r="J382" s="68"/>
      <c r="K382" s="68"/>
      <c r="N382" s="70"/>
      <c r="Q382" s="68"/>
    </row>
    <row r="383" spans="1:17" s="69" customFormat="1" x14ac:dyDescent="0.25">
      <c r="A383" s="68"/>
      <c r="B383" s="68"/>
      <c r="C383" s="68"/>
      <c r="D383" s="68"/>
      <c r="E383" s="68"/>
      <c r="F383" s="68"/>
      <c r="G383" s="68"/>
      <c r="H383" s="68"/>
      <c r="I383" s="68"/>
      <c r="J383" s="68"/>
      <c r="K383" s="68"/>
      <c r="N383" s="70"/>
      <c r="Q383" s="68"/>
    </row>
    <row r="384" spans="1:17" s="69" customFormat="1" x14ac:dyDescent="0.25">
      <c r="A384" s="68"/>
      <c r="B384" s="68"/>
      <c r="C384" s="68"/>
      <c r="D384" s="68"/>
      <c r="E384" s="68"/>
      <c r="F384" s="68"/>
      <c r="G384" s="68"/>
      <c r="H384" s="68"/>
      <c r="I384" s="68"/>
      <c r="J384" s="68"/>
      <c r="K384" s="68"/>
      <c r="N384" s="70"/>
      <c r="Q384" s="68"/>
    </row>
    <row r="385" spans="1:17" s="69" customFormat="1" x14ac:dyDescent="0.25">
      <c r="A385" s="68"/>
      <c r="B385" s="68"/>
      <c r="C385" s="68"/>
      <c r="D385" s="68"/>
      <c r="E385" s="68"/>
      <c r="F385" s="68"/>
      <c r="G385" s="68"/>
      <c r="H385" s="68"/>
      <c r="I385" s="68"/>
      <c r="J385" s="68"/>
      <c r="K385" s="68"/>
      <c r="N385" s="70"/>
      <c r="Q385" s="68"/>
    </row>
    <row r="386" spans="1:17" s="69" customFormat="1" x14ac:dyDescent="0.25">
      <c r="A386" s="68"/>
      <c r="B386" s="68"/>
      <c r="C386" s="68"/>
      <c r="D386" s="68"/>
      <c r="E386" s="68"/>
      <c r="F386" s="68"/>
      <c r="G386" s="68"/>
      <c r="H386" s="68"/>
      <c r="I386" s="68"/>
      <c r="J386" s="68"/>
      <c r="K386" s="68"/>
      <c r="N386" s="70"/>
      <c r="Q386" s="68"/>
    </row>
    <row r="387" spans="1:17" s="69" customFormat="1" x14ac:dyDescent="0.25">
      <c r="A387" s="68"/>
      <c r="B387" s="68"/>
      <c r="C387" s="68"/>
      <c r="D387" s="68"/>
      <c r="E387" s="68"/>
      <c r="F387" s="68"/>
      <c r="G387" s="68"/>
      <c r="H387" s="68"/>
      <c r="I387" s="68"/>
      <c r="J387" s="68"/>
      <c r="K387" s="68"/>
      <c r="N387" s="70"/>
      <c r="Q387" s="68"/>
    </row>
    <row r="388" spans="1:17" s="69" customFormat="1" x14ac:dyDescent="0.25">
      <c r="A388" s="68"/>
      <c r="B388" s="68"/>
      <c r="C388" s="68"/>
      <c r="D388" s="68"/>
      <c r="E388" s="68"/>
      <c r="F388" s="68"/>
      <c r="G388" s="68"/>
      <c r="H388" s="68"/>
      <c r="I388" s="68"/>
      <c r="J388" s="68"/>
      <c r="K388" s="68"/>
      <c r="N388" s="70"/>
      <c r="Q388" s="68"/>
    </row>
    <row r="389" spans="1:17" s="69" customFormat="1" x14ac:dyDescent="0.25">
      <c r="A389" s="68"/>
      <c r="B389" s="68"/>
      <c r="C389" s="68"/>
      <c r="D389" s="68"/>
      <c r="E389" s="68"/>
      <c r="F389" s="68"/>
      <c r="G389" s="68"/>
      <c r="H389" s="68"/>
      <c r="I389" s="68"/>
      <c r="J389" s="68"/>
      <c r="K389" s="68"/>
      <c r="N389" s="70"/>
      <c r="Q389" s="68"/>
    </row>
    <row r="390" spans="1:17" s="69" customFormat="1" x14ac:dyDescent="0.25">
      <c r="A390" s="68"/>
      <c r="B390" s="68"/>
      <c r="C390" s="68"/>
      <c r="D390" s="68"/>
      <c r="E390" s="68"/>
      <c r="F390" s="68"/>
      <c r="G390" s="68"/>
      <c r="H390" s="68"/>
      <c r="I390" s="68"/>
      <c r="J390" s="68"/>
      <c r="K390" s="68"/>
      <c r="N390" s="70"/>
      <c r="Q390" s="68"/>
    </row>
    <row r="391" spans="1:17" s="69" customFormat="1" x14ac:dyDescent="0.25">
      <c r="A391" s="68"/>
      <c r="B391" s="68"/>
      <c r="C391" s="68"/>
      <c r="D391" s="68"/>
      <c r="E391" s="68"/>
      <c r="F391" s="68"/>
      <c r="G391" s="68"/>
      <c r="H391" s="68"/>
      <c r="I391" s="68"/>
      <c r="J391" s="68"/>
      <c r="K391" s="68"/>
      <c r="N391" s="70"/>
      <c r="Q391" s="68"/>
    </row>
    <row r="392" spans="1:17" s="69" customFormat="1" x14ac:dyDescent="0.25">
      <c r="A392" s="68"/>
      <c r="B392" s="68"/>
      <c r="C392" s="68"/>
      <c r="D392" s="68"/>
      <c r="E392" s="68"/>
      <c r="F392" s="68"/>
      <c r="G392" s="68"/>
      <c r="H392" s="68"/>
      <c r="I392" s="68"/>
      <c r="J392" s="68"/>
      <c r="K392" s="68"/>
      <c r="N392" s="70"/>
      <c r="Q392" s="68"/>
    </row>
    <row r="393" spans="1:17" s="69" customFormat="1" x14ac:dyDescent="0.25">
      <c r="A393" s="68"/>
      <c r="B393" s="68"/>
      <c r="C393" s="68"/>
      <c r="D393" s="68"/>
      <c r="E393" s="68"/>
      <c r="F393" s="68"/>
      <c r="G393" s="68"/>
      <c r="H393" s="68"/>
      <c r="I393" s="68"/>
      <c r="J393" s="68"/>
      <c r="K393" s="68"/>
      <c r="N393" s="70"/>
      <c r="Q393" s="68"/>
    </row>
    <row r="394" spans="1:17" s="69" customFormat="1" x14ac:dyDescent="0.25">
      <c r="A394" s="68"/>
      <c r="B394" s="68"/>
      <c r="C394" s="68"/>
      <c r="D394" s="68"/>
      <c r="E394" s="68"/>
      <c r="F394" s="68"/>
      <c r="G394" s="68"/>
      <c r="H394" s="68"/>
      <c r="I394" s="68"/>
      <c r="J394" s="68"/>
      <c r="K394" s="68"/>
      <c r="N394" s="70"/>
      <c r="Q394" s="68"/>
    </row>
    <row r="395" spans="1:17" s="69" customFormat="1" x14ac:dyDescent="0.25">
      <c r="A395" s="68"/>
      <c r="B395" s="68"/>
      <c r="C395" s="68"/>
      <c r="D395" s="68"/>
      <c r="E395" s="68"/>
      <c r="F395" s="68"/>
      <c r="G395" s="68"/>
      <c r="H395" s="68"/>
      <c r="I395" s="68"/>
      <c r="J395" s="68"/>
      <c r="K395" s="68"/>
      <c r="N395" s="70"/>
      <c r="Q395" s="68"/>
    </row>
    <row r="396" spans="1:17" s="69" customFormat="1" x14ac:dyDescent="0.25">
      <c r="A396" s="68"/>
      <c r="B396" s="68"/>
      <c r="C396" s="68"/>
      <c r="D396" s="68"/>
      <c r="E396" s="68"/>
      <c r="F396" s="68"/>
      <c r="G396" s="68"/>
      <c r="H396" s="68"/>
      <c r="I396" s="68"/>
      <c r="J396" s="68"/>
      <c r="K396" s="68"/>
      <c r="N396" s="70"/>
      <c r="Q396" s="68"/>
    </row>
    <row r="397" spans="1:17" s="69" customFormat="1" x14ac:dyDescent="0.25">
      <c r="A397" s="68"/>
      <c r="B397" s="68"/>
      <c r="C397" s="68"/>
      <c r="D397" s="68"/>
      <c r="E397" s="68"/>
      <c r="F397" s="68"/>
      <c r="G397" s="68"/>
      <c r="H397" s="68"/>
      <c r="I397" s="68"/>
      <c r="J397" s="68"/>
      <c r="K397" s="68"/>
      <c r="N397" s="70"/>
      <c r="Q397" s="68"/>
    </row>
    <row r="398" spans="1:17" s="69" customFormat="1" x14ac:dyDescent="0.25">
      <c r="A398" s="68"/>
      <c r="B398" s="68"/>
      <c r="C398" s="68"/>
      <c r="D398" s="68"/>
      <c r="E398" s="68"/>
      <c r="F398" s="68"/>
      <c r="G398" s="68"/>
      <c r="H398" s="68"/>
      <c r="I398" s="68"/>
      <c r="J398" s="68"/>
      <c r="K398" s="68"/>
      <c r="N398" s="70"/>
      <c r="Q398" s="68"/>
    </row>
    <row r="399" spans="1:17" s="69" customFormat="1" x14ac:dyDescent="0.25">
      <c r="A399" s="68"/>
      <c r="B399" s="68"/>
      <c r="C399" s="68"/>
      <c r="D399" s="68"/>
      <c r="E399" s="68"/>
      <c r="F399" s="68"/>
      <c r="G399" s="68"/>
      <c r="H399" s="68"/>
      <c r="I399" s="68"/>
      <c r="J399" s="68"/>
      <c r="K399" s="68"/>
      <c r="N399" s="70"/>
      <c r="Q399" s="68"/>
    </row>
    <row r="400" spans="1:17" s="69" customFormat="1" x14ac:dyDescent="0.25">
      <c r="A400" s="68"/>
      <c r="B400" s="68"/>
      <c r="C400" s="68"/>
      <c r="D400" s="68"/>
      <c r="E400" s="68"/>
      <c r="F400" s="68"/>
      <c r="G400" s="68"/>
      <c r="H400" s="68"/>
      <c r="I400" s="68"/>
      <c r="J400" s="68"/>
      <c r="K400" s="68"/>
      <c r="N400" s="70"/>
      <c r="Q400" s="68"/>
    </row>
    <row r="401" spans="1:17" s="69" customFormat="1" x14ac:dyDescent="0.25">
      <c r="A401" s="68"/>
      <c r="B401" s="68"/>
      <c r="C401" s="68"/>
      <c r="D401" s="68"/>
      <c r="E401" s="68"/>
      <c r="F401" s="68"/>
      <c r="G401" s="68"/>
      <c r="H401" s="68"/>
      <c r="I401" s="68"/>
      <c r="J401" s="68"/>
      <c r="K401" s="68"/>
      <c r="N401" s="70"/>
      <c r="Q401" s="68"/>
    </row>
    <row r="402" spans="1:17" s="69" customFormat="1" x14ac:dyDescent="0.25">
      <c r="A402" s="68"/>
      <c r="B402" s="68"/>
      <c r="C402" s="68"/>
      <c r="D402" s="68"/>
      <c r="E402" s="68"/>
      <c r="F402" s="68"/>
      <c r="G402" s="68"/>
      <c r="H402" s="68"/>
      <c r="I402" s="68"/>
      <c r="J402" s="68"/>
      <c r="K402" s="68"/>
      <c r="N402" s="70"/>
      <c r="Q402" s="68"/>
    </row>
    <row r="403" spans="1:17" s="69" customFormat="1" x14ac:dyDescent="0.25">
      <c r="A403" s="68"/>
      <c r="B403" s="68"/>
      <c r="C403" s="68"/>
      <c r="D403" s="68"/>
      <c r="E403" s="68"/>
      <c r="F403" s="68"/>
      <c r="G403" s="68"/>
      <c r="H403" s="68"/>
      <c r="I403" s="68"/>
      <c r="J403" s="68"/>
      <c r="K403" s="68"/>
      <c r="N403" s="70"/>
      <c r="Q403" s="68"/>
    </row>
    <row r="404" spans="1:17" s="69" customFormat="1" x14ac:dyDescent="0.25">
      <c r="A404" s="68"/>
      <c r="B404" s="68"/>
      <c r="C404" s="68"/>
      <c r="D404" s="68"/>
      <c r="E404" s="68"/>
      <c r="F404" s="68"/>
      <c r="G404" s="68"/>
      <c r="H404" s="68"/>
      <c r="I404" s="68"/>
      <c r="J404" s="68"/>
      <c r="K404" s="68"/>
      <c r="N404" s="70"/>
      <c r="Q404" s="68"/>
    </row>
    <row r="405" spans="1:17" s="69" customFormat="1" x14ac:dyDescent="0.25">
      <c r="A405" s="68"/>
      <c r="B405" s="68"/>
      <c r="C405" s="68"/>
      <c r="D405" s="68"/>
      <c r="E405" s="68"/>
      <c r="F405" s="68"/>
      <c r="G405" s="68"/>
      <c r="H405" s="68"/>
      <c r="I405" s="68"/>
      <c r="J405" s="68"/>
      <c r="K405" s="68"/>
      <c r="N405" s="70"/>
      <c r="Q405" s="68"/>
    </row>
    <row r="406" spans="1:17" s="69" customFormat="1" x14ac:dyDescent="0.25">
      <c r="A406" s="68"/>
      <c r="B406" s="68"/>
      <c r="C406" s="68"/>
      <c r="D406" s="68"/>
      <c r="E406" s="68"/>
      <c r="F406" s="68"/>
      <c r="G406" s="68"/>
      <c r="H406" s="68"/>
      <c r="I406" s="68"/>
      <c r="J406" s="68"/>
      <c r="K406" s="68"/>
      <c r="N406" s="70"/>
      <c r="Q406" s="68"/>
    </row>
    <row r="407" spans="1:17" s="69" customFormat="1" x14ac:dyDescent="0.25">
      <c r="A407" s="68"/>
      <c r="B407" s="68"/>
      <c r="C407" s="68"/>
      <c r="D407" s="68"/>
      <c r="E407" s="68"/>
      <c r="F407" s="68"/>
      <c r="G407" s="68"/>
      <c r="H407" s="68"/>
      <c r="I407" s="68"/>
      <c r="J407" s="68"/>
      <c r="K407" s="68"/>
      <c r="N407" s="70"/>
      <c r="Q407" s="68"/>
    </row>
    <row r="408" spans="1:17" s="69" customFormat="1" x14ac:dyDescent="0.25">
      <c r="A408" s="68"/>
      <c r="B408" s="68"/>
      <c r="C408" s="68"/>
      <c r="D408" s="68"/>
      <c r="E408" s="68"/>
      <c r="F408" s="68"/>
      <c r="G408" s="68"/>
      <c r="H408" s="68"/>
      <c r="I408" s="68"/>
      <c r="J408" s="68"/>
      <c r="K408" s="68"/>
      <c r="N408" s="70"/>
      <c r="Q408" s="68"/>
    </row>
    <row r="409" spans="1:17" s="69" customFormat="1" x14ac:dyDescent="0.25">
      <c r="A409" s="68"/>
      <c r="B409" s="68"/>
      <c r="C409" s="68"/>
      <c r="D409" s="68"/>
      <c r="E409" s="68"/>
      <c r="F409" s="68"/>
      <c r="G409" s="68"/>
      <c r="H409" s="68"/>
      <c r="I409" s="68"/>
      <c r="J409" s="68"/>
      <c r="K409" s="68"/>
      <c r="N409" s="70"/>
      <c r="Q409" s="68"/>
    </row>
    <row r="410" spans="1:17" s="69" customFormat="1" x14ac:dyDescent="0.25">
      <c r="A410" s="68"/>
      <c r="B410" s="68"/>
      <c r="C410" s="68"/>
      <c r="D410" s="68"/>
      <c r="E410" s="68"/>
      <c r="F410" s="68"/>
      <c r="G410" s="68"/>
      <c r="H410" s="68"/>
      <c r="I410" s="68"/>
      <c r="J410" s="68"/>
      <c r="K410" s="68"/>
      <c r="N410" s="70"/>
      <c r="Q410" s="68"/>
    </row>
    <row r="411" spans="1:17" s="69" customFormat="1" x14ac:dyDescent="0.25">
      <c r="A411" s="68"/>
      <c r="B411" s="68"/>
      <c r="C411" s="68"/>
      <c r="D411" s="68"/>
      <c r="E411" s="68"/>
      <c r="F411" s="68"/>
      <c r="G411" s="68"/>
      <c r="H411" s="68"/>
      <c r="I411" s="68"/>
      <c r="J411" s="68"/>
      <c r="K411" s="68"/>
      <c r="N411" s="70"/>
      <c r="Q411" s="68"/>
    </row>
    <row r="412" spans="1:17" s="69" customFormat="1" x14ac:dyDescent="0.25">
      <c r="A412" s="68"/>
      <c r="B412" s="68"/>
      <c r="C412" s="68"/>
      <c r="D412" s="68"/>
      <c r="E412" s="68"/>
      <c r="F412" s="68"/>
      <c r="G412" s="68"/>
      <c r="H412" s="68"/>
      <c r="I412" s="68"/>
      <c r="J412" s="68"/>
      <c r="K412" s="68"/>
      <c r="N412" s="70"/>
      <c r="Q412" s="68"/>
    </row>
    <row r="413" spans="1:17" s="69" customFormat="1" x14ac:dyDescent="0.25">
      <c r="A413" s="68"/>
      <c r="B413" s="68"/>
      <c r="C413" s="68"/>
      <c r="D413" s="68"/>
      <c r="E413" s="68"/>
      <c r="F413" s="68"/>
      <c r="G413" s="68"/>
      <c r="H413" s="68"/>
      <c r="I413" s="68"/>
      <c r="J413" s="68"/>
      <c r="K413" s="68"/>
      <c r="N413" s="70"/>
      <c r="Q413" s="68"/>
    </row>
    <row r="414" spans="1:17" s="69" customFormat="1" x14ac:dyDescent="0.25">
      <c r="A414" s="68"/>
      <c r="B414" s="68"/>
      <c r="C414" s="68"/>
      <c r="D414" s="68"/>
      <c r="E414" s="68"/>
      <c r="F414" s="68"/>
      <c r="G414" s="68"/>
      <c r="H414" s="68"/>
      <c r="I414" s="68"/>
      <c r="J414" s="68"/>
      <c r="K414" s="68"/>
      <c r="N414" s="70"/>
      <c r="Q414" s="68"/>
    </row>
    <row r="415" spans="1:17" s="69" customFormat="1" x14ac:dyDescent="0.25">
      <c r="A415" s="68"/>
      <c r="B415" s="68"/>
      <c r="C415" s="68"/>
      <c r="D415" s="68"/>
      <c r="E415" s="68"/>
      <c r="F415" s="68"/>
      <c r="G415" s="68"/>
      <c r="H415" s="68"/>
      <c r="I415" s="68"/>
      <c r="J415" s="68"/>
      <c r="K415" s="68"/>
      <c r="N415" s="70"/>
      <c r="Q415" s="68"/>
    </row>
    <row r="416" spans="1:17" s="69" customFormat="1" x14ac:dyDescent="0.25">
      <c r="A416" s="68"/>
      <c r="B416" s="68"/>
      <c r="C416" s="68"/>
      <c r="D416" s="68"/>
      <c r="E416" s="68"/>
      <c r="F416" s="68"/>
      <c r="G416" s="68"/>
      <c r="H416" s="68"/>
      <c r="I416" s="68"/>
      <c r="J416" s="68"/>
      <c r="K416" s="68"/>
      <c r="N416" s="70"/>
      <c r="Q416" s="68"/>
    </row>
    <row r="417" spans="1:17" s="69" customFormat="1" x14ac:dyDescent="0.25">
      <c r="A417" s="68"/>
      <c r="B417" s="68"/>
      <c r="C417" s="68"/>
      <c r="D417" s="68"/>
      <c r="E417" s="68"/>
      <c r="F417" s="68"/>
      <c r="G417" s="68"/>
      <c r="H417" s="68"/>
      <c r="I417" s="68"/>
      <c r="J417" s="68"/>
      <c r="K417" s="68"/>
      <c r="N417" s="70"/>
      <c r="Q417" s="68"/>
    </row>
    <row r="418" spans="1:17" s="69" customFormat="1" x14ac:dyDescent="0.25">
      <c r="A418" s="68"/>
      <c r="B418" s="68"/>
      <c r="C418" s="68"/>
      <c r="D418" s="68"/>
      <c r="E418" s="68"/>
      <c r="F418" s="68"/>
      <c r="G418" s="68"/>
      <c r="H418" s="68"/>
      <c r="I418" s="68"/>
      <c r="J418" s="68"/>
      <c r="K418" s="68"/>
      <c r="N418" s="70"/>
      <c r="Q418" s="68"/>
    </row>
    <row r="419" spans="1:17" s="69" customFormat="1" x14ac:dyDescent="0.25">
      <c r="A419" s="68"/>
      <c r="B419" s="68"/>
      <c r="C419" s="68"/>
      <c r="D419" s="68"/>
      <c r="E419" s="68"/>
      <c r="F419" s="68"/>
      <c r="G419" s="68"/>
      <c r="H419" s="68"/>
      <c r="I419" s="68"/>
      <c r="J419" s="68"/>
      <c r="K419" s="68"/>
      <c r="N419" s="70"/>
      <c r="Q419" s="68"/>
    </row>
    <row r="420" spans="1:17" s="69" customFormat="1" x14ac:dyDescent="0.25">
      <c r="A420" s="68"/>
      <c r="B420" s="68"/>
      <c r="C420" s="68"/>
      <c r="D420" s="68"/>
      <c r="E420" s="68"/>
      <c r="F420" s="68"/>
      <c r="G420" s="68"/>
      <c r="H420" s="68"/>
      <c r="I420" s="68"/>
      <c r="J420" s="68"/>
      <c r="K420" s="68"/>
      <c r="N420" s="70"/>
      <c r="Q420" s="68"/>
    </row>
    <row r="421" spans="1:17" s="69" customFormat="1" x14ac:dyDescent="0.25">
      <c r="A421" s="68"/>
      <c r="B421" s="68"/>
      <c r="C421" s="68"/>
      <c r="D421" s="68"/>
      <c r="E421" s="68"/>
      <c r="F421" s="68"/>
      <c r="G421" s="68"/>
      <c r="H421" s="68"/>
      <c r="I421" s="68"/>
      <c r="J421" s="68"/>
      <c r="K421" s="68"/>
      <c r="N421" s="70"/>
      <c r="Q421" s="68"/>
    </row>
    <row r="422" spans="1:17" s="69" customFormat="1" x14ac:dyDescent="0.25">
      <c r="A422" s="68"/>
      <c r="B422" s="68"/>
      <c r="C422" s="68"/>
      <c r="D422" s="68"/>
      <c r="E422" s="68"/>
      <c r="F422" s="68"/>
      <c r="G422" s="68"/>
      <c r="H422" s="68"/>
      <c r="I422" s="68"/>
      <c r="J422" s="68"/>
      <c r="K422" s="68"/>
      <c r="N422" s="70"/>
      <c r="Q422" s="68"/>
    </row>
    <row r="423" spans="1:17" s="69" customFormat="1" x14ac:dyDescent="0.25">
      <c r="A423" s="68"/>
      <c r="B423" s="68"/>
      <c r="C423" s="68"/>
      <c r="D423" s="68"/>
      <c r="E423" s="68"/>
      <c r="F423" s="68"/>
      <c r="G423" s="68"/>
      <c r="H423" s="68"/>
      <c r="I423" s="68"/>
      <c r="J423" s="68"/>
      <c r="K423" s="68"/>
      <c r="N423" s="70"/>
      <c r="Q423" s="68"/>
    </row>
    <row r="424" spans="1:17" s="69" customFormat="1" x14ac:dyDescent="0.25">
      <c r="A424" s="68"/>
      <c r="B424" s="68"/>
      <c r="C424" s="68"/>
      <c r="D424" s="68"/>
      <c r="E424" s="68"/>
      <c r="F424" s="68"/>
      <c r="G424" s="68"/>
      <c r="H424" s="68"/>
      <c r="I424" s="68"/>
      <c r="J424" s="68"/>
      <c r="K424" s="68"/>
      <c r="N424" s="70"/>
      <c r="Q424" s="68"/>
    </row>
    <row r="425" spans="1:17" s="69" customFormat="1" x14ac:dyDescent="0.25">
      <c r="A425" s="68"/>
      <c r="B425" s="68"/>
      <c r="C425" s="68"/>
      <c r="D425" s="68"/>
      <c r="E425" s="68"/>
      <c r="F425" s="68"/>
      <c r="G425" s="68"/>
      <c r="H425" s="68"/>
      <c r="I425" s="68"/>
      <c r="J425" s="68"/>
      <c r="K425" s="68"/>
      <c r="N425" s="70"/>
      <c r="Q425" s="68"/>
    </row>
    <row r="426" spans="1:17" s="69" customFormat="1" x14ac:dyDescent="0.25">
      <c r="A426" s="68"/>
      <c r="B426" s="68"/>
      <c r="C426" s="68"/>
      <c r="D426" s="68"/>
      <c r="E426" s="68"/>
      <c r="F426" s="68"/>
      <c r="G426" s="68"/>
      <c r="H426" s="68"/>
      <c r="I426" s="68"/>
      <c r="J426" s="68"/>
      <c r="K426" s="68"/>
      <c r="N426" s="70"/>
      <c r="Q426" s="68"/>
    </row>
    <row r="427" spans="1:17" s="69" customFormat="1" x14ac:dyDescent="0.25">
      <c r="A427" s="68"/>
      <c r="B427" s="68"/>
      <c r="C427" s="68"/>
      <c r="D427" s="68"/>
      <c r="E427" s="68"/>
      <c r="F427" s="68"/>
      <c r="G427" s="68"/>
      <c r="H427" s="68"/>
      <c r="I427" s="68"/>
      <c r="J427" s="68"/>
      <c r="K427" s="68"/>
      <c r="N427" s="70"/>
      <c r="Q427" s="68"/>
    </row>
    <row r="428" spans="1:17" s="69" customFormat="1" x14ac:dyDescent="0.25">
      <c r="A428" s="68"/>
      <c r="B428" s="68"/>
      <c r="C428" s="68"/>
      <c r="D428" s="68"/>
      <c r="E428" s="68"/>
      <c r="F428" s="68"/>
      <c r="G428" s="68"/>
      <c r="H428" s="68"/>
      <c r="I428" s="68"/>
      <c r="J428" s="68"/>
      <c r="K428" s="68"/>
      <c r="N428" s="70"/>
      <c r="Q428" s="68"/>
    </row>
    <row r="429" spans="1:17" s="69" customFormat="1" x14ac:dyDescent="0.25">
      <c r="A429" s="68"/>
      <c r="B429" s="68"/>
      <c r="C429" s="68"/>
      <c r="D429" s="68"/>
      <c r="E429" s="68"/>
      <c r="F429" s="68"/>
      <c r="G429" s="68"/>
      <c r="H429" s="68"/>
      <c r="I429" s="68"/>
      <c r="J429" s="68"/>
      <c r="K429" s="68"/>
      <c r="N429" s="70"/>
      <c r="Q429" s="68"/>
    </row>
    <row r="430" spans="1:17" s="69" customFormat="1" x14ac:dyDescent="0.25">
      <c r="A430" s="68"/>
      <c r="B430" s="68"/>
      <c r="C430" s="68"/>
      <c r="D430" s="68"/>
      <c r="E430" s="68"/>
      <c r="F430" s="68"/>
      <c r="G430" s="68"/>
      <c r="H430" s="68"/>
      <c r="I430" s="68"/>
      <c r="J430" s="68"/>
      <c r="K430" s="68"/>
      <c r="N430" s="70"/>
      <c r="Q430" s="68"/>
    </row>
    <row r="431" spans="1:17" s="69" customFormat="1" x14ac:dyDescent="0.25">
      <c r="A431" s="68"/>
      <c r="B431" s="68"/>
      <c r="C431" s="68"/>
      <c r="D431" s="68"/>
      <c r="E431" s="68"/>
      <c r="F431" s="68"/>
      <c r="G431" s="68"/>
      <c r="H431" s="68"/>
      <c r="I431" s="68"/>
      <c r="J431" s="68"/>
      <c r="K431" s="68"/>
      <c r="N431" s="70"/>
      <c r="Q431" s="68"/>
    </row>
    <row r="432" spans="1:17" s="69" customFormat="1" x14ac:dyDescent="0.25">
      <c r="A432" s="68"/>
      <c r="B432" s="68"/>
      <c r="C432" s="68"/>
      <c r="D432" s="68"/>
      <c r="E432" s="68"/>
      <c r="F432" s="68"/>
      <c r="G432" s="68"/>
      <c r="H432" s="68"/>
      <c r="I432" s="68"/>
      <c r="J432" s="68"/>
      <c r="K432" s="68"/>
      <c r="N432" s="70"/>
      <c r="Q432" s="68"/>
    </row>
    <row r="433" spans="1:17" s="69" customFormat="1" x14ac:dyDescent="0.25">
      <c r="A433" s="68"/>
      <c r="B433" s="68"/>
      <c r="C433" s="68"/>
      <c r="D433" s="68"/>
      <c r="E433" s="68"/>
      <c r="F433" s="68"/>
      <c r="G433" s="68"/>
      <c r="H433" s="68"/>
      <c r="I433" s="68"/>
      <c r="J433" s="68"/>
      <c r="K433" s="68"/>
      <c r="N433" s="70"/>
      <c r="Q433" s="68"/>
    </row>
    <row r="434" spans="1:17" s="69" customFormat="1" x14ac:dyDescent="0.25">
      <c r="A434" s="68"/>
      <c r="B434" s="68"/>
      <c r="C434" s="68"/>
      <c r="D434" s="68"/>
      <c r="E434" s="68"/>
      <c r="F434" s="68"/>
      <c r="G434" s="68"/>
      <c r="H434" s="68"/>
      <c r="I434" s="68"/>
      <c r="J434" s="68"/>
      <c r="K434" s="68"/>
      <c r="N434" s="70"/>
      <c r="Q434" s="68"/>
    </row>
    <row r="435" spans="1:17" s="69" customFormat="1" x14ac:dyDescent="0.25">
      <c r="A435" s="68"/>
      <c r="B435" s="68"/>
      <c r="C435" s="68"/>
      <c r="D435" s="68"/>
      <c r="E435" s="68"/>
      <c r="F435" s="68"/>
      <c r="G435" s="68"/>
      <c r="H435" s="68"/>
      <c r="I435" s="68"/>
      <c r="J435" s="68"/>
      <c r="K435" s="68"/>
      <c r="N435" s="70"/>
      <c r="Q435" s="68"/>
    </row>
    <row r="436" spans="1:17" s="69" customFormat="1" x14ac:dyDescent="0.25">
      <c r="A436" s="68"/>
      <c r="B436" s="68"/>
      <c r="C436" s="68"/>
      <c r="D436" s="68"/>
      <c r="E436" s="68"/>
      <c r="F436" s="68"/>
      <c r="G436" s="68"/>
      <c r="H436" s="68"/>
      <c r="I436" s="68"/>
      <c r="J436" s="68"/>
      <c r="K436" s="68"/>
      <c r="N436" s="70"/>
      <c r="Q436" s="68"/>
    </row>
    <row r="437" spans="1:17" s="69" customFormat="1" x14ac:dyDescent="0.25">
      <c r="A437" s="68"/>
      <c r="B437" s="68"/>
      <c r="C437" s="68"/>
      <c r="D437" s="68"/>
      <c r="E437" s="68"/>
      <c r="F437" s="68"/>
      <c r="G437" s="68"/>
      <c r="H437" s="68"/>
      <c r="I437" s="68"/>
      <c r="J437" s="68"/>
      <c r="K437" s="68"/>
      <c r="N437" s="70"/>
      <c r="Q437" s="68"/>
    </row>
    <row r="438" spans="1:17" s="69" customFormat="1" x14ac:dyDescent="0.25">
      <c r="A438" s="68"/>
      <c r="B438" s="68"/>
      <c r="C438" s="68"/>
      <c r="D438" s="68"/>
      <c r="E438" s="68"/>
      <c r="F438" s="68"/>
      <c r="G438" s="68"/>
      <c r="H438" s="68"/>
      <c r="I438" s="68"/>
      <c r="J438" s="68"/>
      <c r="K438" s="68"/>
      <c r="N438" s="70"/>
      <c r="Q438" s="68"/>
    </row>
    <row r="439" spans="1:17" s="69" customFormat="1" x14ac:dyDescent="0.25">
      <c r="A439" s="68"/>
      <c r="B439" s="68"/>
      <c r="C439" s="68"/>
      <c r="D439" s="68"/>
      <c r="E439" s="68"/>
      <c r="F439" s="68"/>
      <c r="G439" s="68"/>
      <c r="H439" s="68"/>
      <c r="I439" s="68"/>
      <c r="J439" s="68"/>
      <c r="K439" s="68"/>
      <c r="N439" s="70"/>
      <c r="Q439" s="68"/>
    </row>
    <row r="440" spans="1:17" s="69" customFormat="1" x14ac:dyDescent="0.25">
      <c r="A440" s="68"/>
      <c r="B440" s="68"/>
      <c r="C440" s="68"/>
      <c r="D440" s="68"/>
      <c r="E440" s="68"/>
      <c r="F440" s="68"/>
      <c r="G440" s="68"/>
      <c r="H440" s="68"/>
      <c r="I440" s="68"/>
      <c r="J440" s="68"/>
      <c r="K440" s="68"/>
      <c r="N440" s="70"/>
      <c r="Q440" s="68"/>
    </row>
    <row r="441" spans="1:17" s="69" customFormat="1" x14ac:dyDescent="0.25">
      <c r="A441" s="68"/>
      <c r="B441" s="68"/>
      <c r="C441" s="68"/>
      <c r="D441" s="68"/>
      <c r="E441" s="68"/>
      <c r="F441" s="68"/>
      <c r="G441" s="68"/>
      <c r="H441" s="68"/>
      <c r="I441" s="68"/>
      <c r="J441" s="68"/>
      <c r="K441" s="68"/>
      <c r="N441" s="70"/>
      <c r="Q441" s="68"/>
    </row>
    <row r="442" spans="1:17" s="69" customFormat="1" x14ac:dyDescent="0.25">
      <c r="A442" s="68"/>
      <c r="B442" s="68"/>
      <c r="C442" s="68"/>
      <c r="D442" s="68"/>
      <c r="E442" s="68"/>
      <c r="F442" s="68"/>
      <c r="G442" s="68"/>
      <c r="H442" s="68"/>
      <c r="I442" s="68"/>
      <c r="J442" s="68"/>
      <c r="K442" s="68"/>
      <c r="N442" s="70"/>
      <c r="Q442" s="68"/>
    </row>
    <row r="443" spans="1:17" s="69" customFormat="1" x14ac:dyDescent="0.25">
      <c r="A443" s="68"/>
      <c r="B443" s="68"/>
      <c r="C443" s="68"/>
      <c r="D443" s="68"/>
      <c r="E443" s="68"/>
      <c r="F443" s="68"/>
      <c r="G443" s="68"/>
      <c r="H443" s="68"/>
      <c r="I443" s="68"/>
      <c r="J443" s="68"/>
      <c r="K443" s="68"/>
      <c r="N443" s="70"/>
      <c r="Q443" s="68"/>
    </row>
    <row r="444" spans="1:17" s="69" customFormat="1" x14ac:dyDescent="0.25">
      <c r="A444" s="68"/>
      <c r="B444" s="68"/>
      <c r="C444" s="68"/>
      <c r="D444" s="68"/>
      <c r="E444" s="68"/>
      <c r="F444" s="68"/>
      <c r="G444" s="68"/>
      <c r="H444" s="68"/>
      <c r="I444" s="68"/>
      <c r="J444" s="68"/>
      <c r="K444" s="68"/>
      <c r="N444" s="70"/>
      <c r="Q444" s="68"/>
    </row>
    <row r="445" spans="1:17" s="69" customFormat="1" x14ac:dyDescent="0.25">
      <c r="A445" s="68"/>
      <c r="B445" s="68"/>
      <c r="C445" s="68"/>
      <c r="D445" s="68"/>
      <c r="E445" s="68"/>
      <c r="F445" s="68"/>
      <c r="G445" s="68"/>
      <c r="H445" s="68"/>
      <c r="I445" s="68"/>
      <c r="J445" s="68"/>
      <c r="K445" s="68"/>
      <c r="N445" s="70"/>
      <c r="Q445" s="68"/>
    </row>
    <row r="446" spans="1:17" s="69" customFormat="1" x14ac:dyDescent="0.25">
      <c r="A446" s="68"/>
      <c r="B446" s="68"/>
      <c r="C446" s="68"/>
      <c r="D446" s="68"/>
      <c r="E446" s="68"/>
      <c r="F446" s="68"/>
      <c r="G446" s="68"/>
      <c r="H446" s="68"/>
      <c r="I446" s="68"/>
      <c r="J446" s="68"/>
      <c r="K446" s="68"/>
      <c r="N446" s="70"/>
      <c r="Q446" s="68"/>
    </row>
    <row r="447" spans="1:17" s="69" customFormat="1" x14ac:dyDescent="0.25">
      <c r="A447" s="68"/>
      <c r="B447" s="68"/>
      <c r="C447" s="68"/>
      <c r="D447" s="68"/>
      <c r="E447" s="68"/>
      <c r="F447" s="68"/>
      <c r="G447" s="68"/>
      <c r="H447" s="68"/>
      <c r="I447" s="68"/>
      <c r="J447" s="68"/>
      <c r="K447" s="68"/>
      <c r="N447" s="70"/>
      <c r="Q447" s="68"/>
    </row>
    <row r="448" spans="1:17" s="69" customFormat="1" x14ac:dyDescent="0.25">
      <c r="A448" s="68"/>
      <c r="B448" s="68"/>
      <c r="C448" s="68"/>
      <c r="D448" s="68"/>
      <c r="E448" s="68"/>
      <c r="F448" s="68"/>
      <c r="G448" s="68"/>
      <c r="H448" s="68"/>
      <c r="I448" s="68"/>
      <c r="J448" s="68"/>
      <c r="K448" s="68"/>
      <c r="N448" s="70"/>
      <c r="Q448" s="68"/>
    </row>
    <row r="449" spans="1:17" s="69" customFormat="1" x14ac:dyDescent="0.25">
      <c r="A449" s="68"/>
      <c r="B449" s="68"/>
      <c r="C449" s="68"/>
      <c r="D449" s="68"/>
      <c r="E449" s="68"/>
      <c r="F449" s="68"/>
      <c r="G449" s="68"/>
      <c r="H449" s="68"/>
      <c r="I449" s="68"/>
      <c r="J449" s="68"/>
      <c r="K449" s="68"/>
      <c r="N449" s="70"/>
      <c r="Q449" s="68"/>
    </row>
    <row r="450" spans="1:17" s="69" customFormat="1" x14ac:dyDescent="0.25">
      <c r="A450" s="68"/>
      <c r="B450" s="68"/>
      <c r="C450" s="68"/>
      <c r="D450" s="68"/>
      <c r="E450" s="68"/>
      <c r="F450" s="68"/>
      <c r="G450" s="68"/>
      <c r="H450" s="68"/>
      <c r="I450" s="68"/>
      <c r="J450" s="68"/>
      <c r="K450" s="68"/>
      <c r="N450" s="70"/>
      <c r="Q450" s="68"/>
    </row>
    <row r="451" spans="1:17" s="69" customFormat="1" x14ac:dyDescent="0.25">
      <c r="A451" s="68"/>
      <c r="B451" s="68"/>
      <c r="C451" s="68"/>
      <c r="D451" s="68"/>
      <c r="E451" s="68"/>
      <c r="F451" s="68"/>
      <c r="G451" s="68"/>
      <c r="H451" s="68"/>
      <c r="I451" s="68"/>
      <c r="J451" s="68"/>
      <c r="K451" s="68"/>
      <c r="N451" s="70"/>
      <c r="Q451" s="68"/>
    </row>
    <row r="452" spans="1:17" s="69" customFormat="1" x14ac:dyDescent="0.25">
      <c r="A452" s="68"/>
      <c r="B452" s="68"/>
      <c r="C452" s="68"/>
      <c r="D452" s="68"/>
      <c r="E452" s="68"/>
      <c r="F452" s="68"/>
      <c r="G452" s="68"/>
      <c r="H452" s="68"/>
      <c r="I452" s="68"/>
      <c r="J452" s="68"/>
      <c r="K452" s="68"/>
      <c r="N452" s="70"/>
      <c r="Q452" s="68"/>
    </row>
    <row r="453" spans="1:17" s="69" customFormat="1" x14ac:dyDescent="0.25">
      <c r="A453" s="68"/>
      <c r="B453" s="68"/>
      <c r="C453" s="68"/>
      <c r="D453" s="68"/>
      <c r="E453" s="68"/>
      <c r="F453" s="68"/>
      <c r="G453" s="68"/>
      <c r="H453" s="68"/>
      <c r="I453" s="68"/>
      <c r="J453" s="68"/>
      <c r="K453" s="68"/>
      <c r="N453" s="70"/>
      <c r="Q453" s="68"/>
    </row>
    <row r="454" spans="1:17" s="69" customFormat="1" x14ac:dyDescent="0.25">
      <c r="A454" s="68"/>
      <c r="B454" s="68"/>
      <c r="C454" s="68"/>
      <c r="D454" s="68"/>
      <c r="E454" s="68"/>
      <c r="F454" s="68"/>
      <c r="G454" s="68"/>
      <c r="H454" s="68"/>
      <c r="I454" s="68"/>
      <c r="J454" s="68"/>
      <c r="K454" s="68"/>
      <c r="N454" s="70"/>
      <c r="Q454" s="68"/>
    </row>
    <row r="455" spans="1:17" s="69" customFormat="1" x14ac:dyDescent="0.25">
      <c r="A455" s="68"/>
      <c r="B455" s="68"/>
      <c r="C455" s="68"/>
      <c r="D455" s="68"/>
      <c r="E455" s="68"/>
      <c r="F455" s="68"/>
      <c r="G455" s="68"/>
      <c r="H455" s="68"/>
      <c r="I455" s="68"/>
      <c r="J455" s="68"/>
      <c r="K455" s="68"/>
      <c r="N455" s="70"/>
      <c r="Q455" s="68"/>
    </row>
    <row r="456" spans="1:17" s="69" customFormat="1" x14ac:dyDescent="0.25">
      <c r="A456" s="68"/>
      <c r="B456" s="68"/>
      <c r="C456" s="68"/>
      <c r="D456" s="68"/>
      <c r="E456" s="68"/>
      <c r="F456" s="68"/>
      <c r="G456" s="68"/>
      <c r="H456" s="68"/>
      <c r="I456" s="68"/>
      <c r="J456" s="68"/>
      <c r="K456" s="68"/>
      <c r="N456" s="70"/>
      <c r="Q456" s="68"/>
    </row>
    <row r="457" spans="1:17" s="69" customFormat="1" x14ac:dyDescent="0.25">
      <c r="A457" s="68"/>
      <c r="B457" s="68"/>
      <c r="C457" s="68"/>
      <c r="D457" s="68"/>
      <c r="E457" s="68"/>
      <c r="F457" s="68"/>
      <c r="G457" s="68"/>
      <c r="H457" s="68"/>
      <c r="I457" s="68"/>
      <c r="J457" s="68"/>
      <c r="K457" s="68"/>
      <c r="N457" s="70"/>
      <c r="Q457" s="68"/>
    </row>
    <row r="458" spans="1:17" s="69" customFormat="1" x14ac:dyDescent="0.25">
      <c r="A458" s="68"/>
      <c r="B458" s="68"/>
      <c r="C458" s="68"/>
      <c r="D458" s="68"/>
      <c r="E458" s="68"/>
      <c r="F458" s="68"/>
      <c r="G458" s="68"/>
      <c r="H458" s="68"/>
      <c r="I458" s="68"/>
      <c r="J458" s="68"/>
      <c r="K458" s="68"/>
      <c r="N458" s="70"/>
      <c r="Q458" s="68"/>
    </row>
    <row r="459" spans="1:17" s="69" customFormat="1" x14ac:dyDescent="0.25">
      <c r="A459" s="68"/>
      <c r="B459" s="68"/>
      <c r="C459" s="68"/>
      <c r="D459" s="68"/>
      <c r="E459" s="68"/>
      <c r="F459" s="68"/>
      <c r="G459" s="68"/>
      <c r="H459" s="68"/>
      <c r="I459" s="68"/>
      <c r="J459" s="68"/>
      <c r="K459" s="68"/>
      <c r="N459" s="70"/>
      <c r="Q459" s="68"/>
    </row>
    <row r="460" spans="1:17" s="69" customFormat="1" x14ac:dyDescent="0.25">
      <c r="A460" s="68"/>
      <c r="B460" s="68"/>
      <c r="C460" s="68"/>
      <c r="D460" s="68"/>
      <c r="E460" s="68"/>
      <c r="F460" s="68"/>
      <c r="G460" s="68"/>
      <c r="H460" s="68"/>
      <c r="I460" s="68"/>
      <c r="J460" s="68"/>
      <c r="K460" s="68"/>
      <c r="N460" s="70"/>
      <c r="Q460" s="68"/>
    </row>
    <row r="461" spans="1:17" s="69" customFormat="1" x14ac:dyDescent="0.25">
      <c r="A461" s="68"/>
      <c r="B461" s="68"/>
      <c r="C461" s="68"/>
      <c r="D461" s="68"/>
      <c r="E461" s="68"/>
      <c r="F461" s="68"/>
      <c r="G461" s="68"/>
      <c r="H461" s="68"/>
      <c r="I461" s="68"/>
      <c r="J461" s="68"/>
      <c r="K461" s="68"/>
      <c r="N461" s="70"/>
      <c r="Q461" s="68"/>
    </row>
    <row r="462" spans="1:17" s="69" customFormat="1" x14ac:dyDescent="0.25">
      <c r="A462" s="68"/>
      <c r="B462" s="68"/>
      <c r="C462" s="68"/>
      <c r="D462" s="68"/>
      <c r="E462" s="68"/>
      <c r="F462" s="68"/>
      <c r="G462" s="68"/>
      <c r="H462" s="68"/>
      <c r="I462" s="68"/>
      <c r="J462" s="68"/>
      <c r="K462" s="68"/>
      <c r="N462" s="70"/>
      <c r="Q462" s="68"/>
    </row>
    <row r="463" spans="1:17" s="69" customFormat="1" x14ac:dyDescent="0.25">
      <c r="A463" s="68"/>
      <c r="B463" s="68"/>
      <c r="C463" s="68"/>
      <c r="D463" s="68"/>
      <c r="E463" s="68"/>
      <c r="F463" s="68"/>
      <c r="G463" s="68"/>
      <c r="H463" s="68"/>
      <c r="I463" s="68"/>
      <c r="J463" s="68"/>
      <c r="K463" s="68"/>
      <c r="N463" s="70"/>
      <c r="Q463" s="68"/>
    </row>
    <row r="464" spans="1:17" s="69" customFormat="1" x14ac:dyDescent="0.25">
      <c r="A464" s="68"/>
      <c r="B464" s="68"/>
      <c r="C464" s="68"/>
      <c r="D464" s="68"/>
      <c r="E464" s="68"/>
      <c r="F464" s="68"/>
      <c r="G464" s="68"/>
      <c r="H464" s="68"/>
      <c r="I464" s="68"/>
      <c r="J464" s="68"/>
      <c r="K464" s="68"/>
      <c r="N464" s="70"/>
      <c r="Q464" s="68"/>
    </row>
    <row r="465" spans="1:17" s="69" customFormat="1" x14ac:dyDescent="0.25">
      <c r="A465" s="68"/>
      <c r="B465" s="68"/>
      <c r="C465" s="68"/>
      <c r="D465" s="68"/>
      <c r="E465" s="68"/>
      <c r="F465" s="68"/>
      <c r="G465" s="68"/>
      <c r="H465" s="68"/>
      <c r="I465" s="68"/>
      <c r="J465" s="68"/>
      <c r="K465" s="68"/>
      <c r="N465" s="70"/>
      <c r="Q465" s="68"/>
    </row>
    <row r="466" spans="1:17" s="69" customFormat="1" x14ac:dyDescent="0.25">
      <c r="A466" s="68"/>
      <c r="B466" s="68"/>
      <c r="C466" s="68"/>
      <c r="D466" s="68"/>
      <c r="E466" s="68"/>
      <c r="F466" s="68"/>
      <c r="G466" s="68"/>
      <c r="H466" s="68"/>
      <c r="I466" s="68"/>
      <c r="J466" s="68"/>
      <c r="K466" s="68"/>
      <c r="N466" s="70"/>
      <c r="Q466" s="68"/>
    </row>
    <row r="467" spans="1:17" s="69" customFormat="1" x14ac:dyDescent="0.25">
      <c r="A467" s="68"/>
      <c r="B467" s="68"/>
      <c r="C467" s="68"/>
      <c r="D467" s="68"/>
      <c r="E467" s="68"/>
      <c r="F467" s="68"/>
      <c r="G467" s="68"/>
      <c r="H467" s="68"/>
      <c r="I467" s="68"/>
      <c r="J467" s="68"/>
      <c r="K467" s="68"/>
      <c r="N467" s="70"/>
      <c r="Q467" s="68"/>
    </row>
    <row r="468" spans="1:17" s="69" customFormat="1" x14ac:dyDescent="0.25">
      <c r="A468" s="68"/>
      <c r="B468" s="68"/>
      <c r="C468" s="68"/>
      <c r="D468" s="68"/>
      <c r="E468" s="68"/>
      <c r="F468" s="68"/>
      <c r="G468" s="68"/>
      <c r="H468" s="68"/>
      <c r="I468" s="68"/>
      <c r="J468" s="68"/>
      <c r="K468" s="68"/>
      <c r="N468" s="70"/>
      <c r="Q468" s="68"/>
    </row>
    <row r="469" spans="1:17" s="69" customFormat="1" x14ac:dyDescent="0.25">
      <c r="A469" s="68"/>
      <c r="B469" s="68"/>
      <c r="C469" s="68"/>
      <c r="D469" s="68"/>
      <c r="E469" s="68"/>
      <c r="F469" s="68"/>
      <c r="G469" s="68"/>
      <c r="H469" s="68"/>
      <c r="I469" s="68"/>
      <c r="J469" s="68"/>
      <c r="K469" s="68"/>
      <c r="N469" s="70"/>
      <c r="Q469" s="68"/>
    </row>
    <row r="470" spans="1:17" s="69" customFormat="1" x14ac:dyDescent="0.25">
      <c r="A470" s="68"/>
      <c r="B470" s="68"/>
      <c r="C470" s="68"/>
      <c r="D470" s="68"/>
      <c r="E470" s="68"/>
      <c r="F470" s="68"/>
      <c r="G470" s="68"/>
      <c r="H470" s="68"/>
      <c r="I470" s="68"/>
      <c r="J470" s="68"/>
      <c r="K470" s="68"/>
      <c r="N470" s="70"/>
      <c r="Q470" s="68"/>
    </row>
    <row r="471" spans="1:17" s="69" customFormat="1" x14ac:dyDescent="0.25">
      <c r="A471" s="68"/>
      <c r="B471" s="68"/>
      <c r="C471" s="68"/>
      <c r="D471" s="68"/>
      <c r="E471" s="68"/>
      <c r="F471" s="68"/>
      <c r="G471" s="68"/>
      <c r="H471" s="68"/>
      <c r="I471" s="68"/>
      <c r="J471" s="68"/>
      <c r="K471" s="68"/>
      <c r="N471" s="70"/>
      <c r="Q471" s="68"/>
    </row>
    <row r="472" spans="1:17" s="69" customFormat="1" x14ac:dyDescent="0.25">
      <c r="A472" s="68"/>
      <c r="B472" s="68"/>
      <c r="C472" s="68"/>
      <c r="D472" s="68"/>
      <c r="E472" s="68"/>
      <c r="F472" s="68"/>
      <c r="G472" s="68"/>
      <c r="H472" s="68"/>
      <c r="I472" s="68"/>
      <c r="J472" s="68"/>
      <c r="K472" s="68"/>
      <c r="N472" s="70"/>
      <c r="Q472" s="68"/>
    </row>
    <row r="473" spans="1:17" s="69" customFormat="1" x14ac:dyDescent="0.25">
      <c r="A473" s="68"/>
      <c r="B473" s="68"/>
      <c r="C473" s="68"/>
      <c r="D473" s="68"/>
      <c r="E473" s="68"/>
      <c r="F473" s="68"/>
      <c r="G473" s="68"/>
      <c r="H473" s="68"/>
      <c r="I473" s="68"/>
      <c r="J473" s="68"/>
      <c r="K473" s="68"/>
      <c r="N473" s="70"/>
      <c r="Q473" s="68"/>
    </row>
    <row r="474" spans="1:17" s="69" customFormat="1" x14ac:dyDescent="0.25">
      <c r="A474" s="68"/>
      <c r="B474" s="68"/>
      <c r="C474" s="68"/>
      <c r="D474" s="68"/>
      <c r="E474" s="68"/>
      <c r="F474" s="68"/>
      <c r="G474" s="68"/>
      <c r="H474" s="68"/>
      <c r="I474" s="68"/>
      <c r="J474" s="68"/>
      <c r="K474" s="68"/>
      <c r="N474" s="70"/>
      <c r="Q474" s="68"/>
    </row>
    <row r="475" spans="1:17" s="69" customFormat="1" x14ac:dyDescent="0.25">
      <c r="A475" s="68"/>
      <c r="B475" s="68"/>
      <c r="C475" s="68"/>
      <c r="D475" s="68"/>
      <c r="E475" s="68"/>
      <c r="F475" s="68"/>
      <c r="G475" s="68"/>
      <c r="H475" s="68"/>
      <c r="I475" s="68"/>
      <c r="J475" s="68"/>
      <c r="K475" s="68"/>
      <c r="N475" s="70"/>
      <c r="Q475" s="68"/>
    </row>
    <row r="476" spans="1:17" s="69" customFormat="1" x14ac:dyDescent="0.25">
      <c r="A476" s="68"/>
      <c r="B476" s="68"/>
      <c r="C476" s="68"/>
      <c r="D476" s="68"/>
      <c r="E476" s="68"/>
      <c r="F476" s="68"/>
      <c r="G476" s="68"/>
      <c r="H476" s="68"/>
      <c r="I476" s="68"/>
      <c r="J476" s="68"/>
      <c r="K476" s="68"/>
      <c r="N476" s="70"/>
      <c r="Q476" s="68"/>
    </row>
    <row r="477" spans="1:17" s="69" customFormat="1" x14ac:dyDescent="0.25">
      <c r="A477" s="68"/>
      <c r="B477" s="68"/>
      <c r="C477" s="68"/>
      <c r="D477" s="68"/>
      <c r="E477" s="68"/>
      <c r="F477" s="68"/>
      <c r="G477" s="68"/>
      <c r="H477" s="68"/>
      <c r="I477" s="68"/>
      <c r="J477" s="68"/>
      <c r="K477" s="68"/>
      <c r="N477" s="70"/>
      <c r="Q477" s="68"/>
    </row>
    <row r="478" spans="1:17" s="69" customFormat="1" x14ac:dyDescent="0.25">
      <c r="A478" s="68"/>
      <c r="B478" s="68"/>
      <c r="C478" s="68"/>
      <c r="D478" s="68"/>
      <c r="E478" s="68"/>
      <c r="F478" s="68"/>
      <c r="G478" s="68"/>
      <c r="H478" s="68"/>
      <c r="I478" s="68"/>
      <c r="J478" s="68"/>
      <c r="K478" s="68"/>
      <c r="N478" s="70"/>
      <c r="Q478" s="68"/>
    </row>
    <row r="479" spans="1:17" s="69" customFormat="1" x14ac:dyDescent="0.25">
      <c r="A479" s="68"/>
      <c r="B479" s="68"/>
      <c r="C479" s="68"/>
      <c r="D479" s="68"/>
      <c r="E479" s="68"/>
      <c r="F479" s="68"/>
      <c r="G479" s="68"/>
      <c r="H479" s="68"/>
      <c r="I479" s="68"/>
      <c r="J479" s="68"/>
      <c r="K479" s="68"/>
      <c r="N479" s="70"/>
      <c r="Q479" s="68"/>
    </row>
    <row r="480" spans="1:17" s="69" customFormat="1" x14ac:dyDescent="0.25">
      <c r="A480" s="68"/>
      <c r="B480" s="68"/>
      <c r="C480" s="68"/>
      <c r="D480" s="68"/>
      <c r="E480" s="68"/>
      <c r="F480" s="68"/>
      <c r="G480" s="68"/>
      <c r="H480" s="68"/>
      <c r="I480" s="68"/>
      <c r="J480" s="68"/>
      <c r="K480" s="68"/>
      <c r="N480" s="70"/>
      <c r="Q480" s="68"/>
    </row>
    <row r="481" spans="1:17" s="69" customFormat="1" x14ac:dyDescent="0.25">
      <c r="A481" s="68"/>
      <c r="B481" s="68"/>
      <c r="C481" s="68"/>
      <c r="D481" s="68"/>
      <c r="E481" s="68"/>
      <c r="F481" s="68"/>
      <c r="G481" s="68"/>
      <c r="H481" s="68"/>
      <c r="I481" s="68"/>
      <c r="J481" s="68"/>
      <c r="K481" s="68"/>
      <c r="N481" s="70"/>
      <c r="Q481" s="68"/>
    </row>
    <row r="482" spans="1:17" s="69" customFormat="1" x14ac:dyDescent="0.25">
      <c r="A482" s="68"/>
      <c r="B482" s="68"/>
      <c r="C482" s="68"/>
      <c r="D482" s="68"/>
      <c r="E482" s="68"/>
      <c r="F482" s="68"/>
      <c r="G482" s="68"/>
      <c r="H482" s="68"/>
      <c r="I482" s="68"/>
      <c r="J482" s="68"/>
      <c r="K482" s="68"/>
      <c r="N482" s="70"/>
      <c r="Q482" s="68"/>
    </row>
    <row r="483" spans="1:17" s="69" customFormat="1" x14ac:dyDescent="0.25">
      <c r="A483" s="68"/>
      <c r="B483" s="68"/>
      <c r="C483" s="68"/>
      <c r="D483" s="68"/>
      <c r="E483" s="68"/>
      <c r="F483" s="68"/>
      <c r="G483" s="68"/>
      <c r="H483" s="68"/>
      <c r="I483" s="68"/>
      <c r="J483" s="68"/>
      <c r="K483" s="68"/>
      <c r="N483" s="70"/>
      <c r="Q483" s="68"/>
    </row>
    <row r="484" spans="1:17" s="69" customFormat="1" x14ac:dyDescent="0.25">
      <c r="A484" s="68"/>
      <c r="B484" s="68"/>
      <c r="C484" s="68"/>
      <c r="D484" s="68"/>
      <c r="E484" s="68"/>
      <c r="F484" s="68"/>
      <c r="G484" s="68"/>
      <c r="H484" s="68"/>
      <c r="I484" s="68"/>
      <c r="J484" s="68"/>
      <c r="K484" s="68"/>
      <c r="N484" s="70"/>
      <c r="Q484" s="68"/>
    </row>
    <row r="485" spans="1:17" s="69" customFormat="1" x14ac:dyDescent="0.25">
      <c r="A485" s="68"/>
      <c r="B485" s="68"/>
      <c r="C485" s="68"/>
      <c r="D485" s="68"/>
      <c r="E485" s="68"/>
      <c r="F485" s="68"/>
      <c r="G485" s="68"/>
      <c r="H485" s="68"/>
      <c r="I485" s="68"/>
      <c r="J485" s="68"/>
      <c r="K485" s="68"/>
      <c r="N485" s="70"/>
      <c r="Q485" s="68"/>
    </row>
    <row r="486" spans="1:17" s="69" customFormat="1" x14ac:dyDescent="0.25">
      <c r="A486" s="68"/>
      <c r="B486" s="68"/>
      <c r="C486" s="68"/>
      <c r="D486" s="68"/>
      <c r="E486" s="68"/>
      <c r="F486" s="68"/>
      <c r="G486" s="68"/>
      <c r="H486" s="68"/>
      <c r="I486" s="68"/>
      <c r="J486" s="68"/>
      <c r="K486" s="68"/>
      <c r="N486" s="70"/>
      <c r="Q486" s="68"/>
    </row>
    <row r="487" spans="1:17" s="69" customFormat="1" x14ac:dyDescent="0.25">
      <c r="A487" s="68"/>
      <c r="B487" s="68"/>
      <c r="C487" s="68"/>
      <c r="D487" s="68"/>
      <c r="E487" s="68"/>
      <c r="F487" s="68"/>
      <c r="G487" s="68"/>
      <c r="H487" s="68"/>
      <c r="I487" s="68"/>
      <c r="J487" s="68"/>
      <c r="K487" s="68"/>
      <c r="N487" s="70"/>
      <c r="Q487" s="68"/>
    </row>
    <row r="488" spans="1:17" s="69" customFormat="1" x14ac:dyDescent="0.25">
      <c r="A488" s="68"/>
      <c r="B488" s="68"/>
      <c r="C488" s="68"/>
      <c r="D488" s="68"/>
      <c r="E488" s="68"/>
      <c r="F488" s="68"/>
      <c r="G488" s="68"/>
      <c r="H488" s="68"/>
      <c r="I488" s="68"/>
      <c r="J488" s="68"/>
      <c r="K488" s="68"/>
      <c r="N488" s="70"/>
      <c r="Q488" s="68"/>
    </row>
    <row r="489" spans="1:17" s="69" customFormat="1" x14ac:dyDescent="0.25">
      <c r="A489" s="68"/>
      <c r="B489" s="68"/>
      <c r="C489" s="68"/>
      <c r="D489" s="68"/>
      <c r="E489" s="68"/>
      <c r="F489" s="68"/>
      <c r="G489" s="68"/>
      <c r="H489" s="68"/>
      <c r="I489" s="68"/>
      <c r="J489" s="68"/>
      <c r="K489" s="68"/>
      <c r="N489" s="70"/>
      <c r="Q489" s="68"/>
    </row>
    <row r="490" spans="1:17" s="69" customFormat="1" x14ac:dyDescent="0.25">
      <c r="A490" s="68"/>
      <c r="B490" s="68"/>
      <c r="C490" s="68"/>
      <c r="D490" s="68"/>
      <c r="E490" s="68"/>
      <c r="F490" s="68"/>
      <c r="G490" s="68"/>
      <c r="H490" s="68"/>
      <c r="I490" s="68"/>
      <c r="J490" s="68"/>
      <c r="K490" s="68"/>
      <c r="N490" s="70"/>
      <c r="Q490" s="68"/>
    </row>
    <row r="491" spans="1:17" s="69" customFormat="1" x14ac:dyDescent="0.25">
      <c r="A491" s="68"/>
      <c r="B491" s="68"/>
      <c r="C491" s="68"/>
      <c r="D491" s="68"/>
      <c r="E491" s="68"/>
      <c r="F491" s="68"/>
      <c r="G491" s="68"/>
      <c r="H491" s="68"/>
      <c r="I491" s="68"/>
      <c r="J491" s="68"/>
      <c r="K491" s="68"/>
      <c r="N491" s="70"/>
      <c r="Q491" s="68"/>
    </row>
    <row r="492" spans="1:17" s="69" customFormat="1" x14ac:dyDescent="0.25">
      <c r="A492" s="68"/>
      <c r="B492" s="68"/>
      <c r="C492" s="68"/>
      <c r="D492" s="68"/>
      <c r="E492" s="68"/>
      <c r="F492" s="68"/>
      <c r="G492" s="68"/>
      <c r="H492" s="68"/>
      <c r="I492" s="68"/>
      <c r="J492" s="68"/>
      <c r="K492" s="68"/>
      <c r="N492" s="70"/>
      <c r="Q492" s="68"/>
    </row>
    <row r="493" spans="1:17" s="69" customFormat="1" x14ac:dyDescent="0.25">
      <c r="A493" s="68"/>
      <c r="B493" s="68"/>
      <c r="C493" s="68"/>
      <c r="D493" s="68"/>
      <c r="E493" s="68"/>
      <c r="F493" s="68"/>
      <c r="G493" s="68"/>
      <c r="H493" s="68"/>
      <c r="I493" s="68"/>
      <c r="J493" s="68"/>
      <c r="K493" s="68"/>
      <c r="N493" s="70"/>
      <c r="Q493" s="68"/>
    </row>
    <row r="494" spans="1:17" s="69" customFormat="1" x14ac:dyDescent="0.25">
      <c r="A494" s="68"/>
      <c r="B494" s="68"/>
      <c r="C494" s="68"/>
      <c r="D494" s="68"/>
      <c r="E494" s="68"/>
      <c r="F494" s="68"/>
      <c r="G494" s="68"/>
      <c r="H494" s="68"/>
      <c r="I494" s="68"/>
      <c r="J494" s="68"/>
      <c r="K494" s="68"/>
      <c r="N494" s="70"/>
      <c r="Q494" s="68"/>
    </row>
    <row r="495" spans="1:17" s="69" customFormat="1" x14ac:dyDescent="0.25">
      <c r="A495" s="68"/>
      <c r="B495" s="68"/>
      <c r="C495" s="68"/>
      <c r="D495" s="68"/>
      <c r="E495" s="68"/>
      <c r="F495" s="68"/>
      <c r="G495" s="68"/>
      <c r="H495" s="68"/>
      <c r="I495" s="68"/>
      <c r="J495" s="68"/>
      <c r="K495" s="68"/>
      <c r="N495" s="70"/>
      <c r="Q495" s="68"/>
    </row>
    <row r="496" spans="1:17" s="69" customFormat="1" x14ac:dyDescent="0.25">
      <c r="A496" s="68"/>
      <c r="B496" s="68"/>
      <c r="C496" s="68"/>
      <c r="D496" s="68"/>
      <c r="E496" s="68"/>
      <c r="F496" s="68"/>
      <c r="G496" s="68"/>
      <c r="H496" s="68"/>
      <c r="I496" s="68"/>
      <c r="J496" s="68"/>
      <c r="K496" s="68"/>
      <c r="N496" s="70"/>
      <c r="Q496" s="68"/>
    </row>
    <row r="497" spans="1:17" s="69" customFormat="1" x14ac:dyDescent="0.25">
      <c r="A497" s="68"/>
      <c r="B497" s="68"/>
      <c r="C497" s="68"/>
      <c r="D497" s="68"/>
      <c r="E497" s="68"/>
      <c r="F497" s="68"/>
      <c r="G497" s="68"/>
      <c r="H497" s="68"/>
      <c r="I497" s="68"/>
      <c r="J497" s="68"/>
      <c r="K497" s="68"/>
      <c r="N497" s="70"/>
      <c r="Q497" s="68"/>
    </row>
    <row r="498" spans="1:17" s="69" customFormat="1" x14ac:dyDescent="0.25">
      <c r="A498" s="68"/>
      <c r="B498" s="68"/>
      <c r="C498" s="68"/>
      <c r="D498" s="68"/>
      <c r="E498" s="68"/>
      <c r="F498" s="68"/>
      <c r="G498" s="68"/>
      <c r="H498" s="68"/>
      <c r="I498" s="68"/>
      <c r="J498" s="68"/>
      <c r="K498" s="68"/>
      <c r="N498" s="70"/>
      <c r="Q498" s="68"/>
    </row>
    <row r="499" spans="1:17" s="69" customFormat="1" x14ac:dyDescent="0.25">
      <c r="A499" s="68"/>
      <c r="B499" s="68"/>
      <c r="C499" s="68"/>
      <c r="D499" s="68"/>
      <c r="E499" s="68"/>
      <c r="F499" s="68"/>
      <c r="G499" s="68"/>
      <c r="H499" s="68"/>
      <c r="I499" s="68"/>
      <c r="J499" s="68"/>
      <c r="K499" s="68"/>
      <c r="N499" s="70"/>
      <c r="Q499" s="68"/>
    </row>
    <row r="500" spans="1:17" s="69" customFormat="1" x14ac:dyDescent="0.25">
      <c r="A500" s="68"/>
      <c r="B500" s="68"/>
      <c r="C500" s="68"/>
      <c r="D500" s="68"/>
      <c r="E500" s="68"/>
      <c r="F500" s="68"/>
      <c r="G500" s="68"/>
      <c r="H500" s="68"/>
      <c r="I500" s="68"/>
      <c r="J500" s="68"/>
      <c r="K500" s="68"/>
      <c r="N500" s="70"/>
      <c r="Q500" s="68"/>
    </row>
    <row r="501" spans="1:17" s="69" customFormat="1" x14ac:dyDescent="0.25">
      <c r="A501" s="68"/>
      <c r="B501" s="68"/>
      <c r="C501" s="68"/>
      <c r="D501" s="68"/>
      <c r="E501" s="68"/>
      <c r="F501" s="68"/>
      <c r="G501" s="68"/>
      <c r="H501" s="68"/>
      <c r="I501" s="68"/>
      <c r="J501" s="68"/>
      <c r="K501" s="68"/>
      <c r="N501" s="70"/>
      <c r="Q501" s="68"/>
    </row>
    <row r="502" spans="1:17" s="69" customFormat="1" x14ac:dyDescent="0.25">
      <c r="A502" s="68"/>
      <c r="B502" s="68"/>
      <c r="C502" s="68"/>
      <c r="D502" s="68"/>
      <c r="E502" s="68"/>
      <c r="F502" s="68"/>
      <c r="G502" s="68"/>
      <c r="H502" s="68"/>
      <c r="I502" s="68"/>
      <c r="J502" s="68"/>
      <c r="K502" s="68"/>
      <c r="N502" s="70"/>
      <c r="Q502" s="68"/>
    </row>
  </sheetData>
  <mergeCells count="8">
    <mergeCell ref="A3:C3"/>
    <mergeCell ref="I3:J3"/>
    <mergeCell ref="K3:L3"/>
    <mergeCell ref="A1:C1"/>
    <mergeCell ref="I1:J1"/>
    <mergeCell ref="K1:L1"/>
    <mergeCell ref="I2:J2"/>
    <mergeCell ref="K2:L2"/>
  </mergeCells>
  <printOptions gridLines="1"/>
  <pageMargins left="0.25" right="0.25" top="0.75" bottom="0.75" header="0.3" footer="0.3"/>
  <pageSetup scale="54" fitToHeight="0" orientation="landscape"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6"/>
  <sheetViews>
    <sheetView view="pageLayout" zoomScale="55" zoomScaleNormal="100" zoomScalePageLayoutView="55" workbookViewId="0">
      <selection sqref="A1:R10"/>
    </sheetView>
  </sheetViews>
  <sheetFormatPr defaultColWidth="9.140625" defaultRowHeight="15.75" x14ac:dyDescent="0.25"/>
  <cols>
    <col min="1" max="1" width="11.140625" style="152" customWidth="1"/>
    <col min="2" max="2" width="21.85546875" style="152" customWidth="1"/>
    <col min="3" max="3" width="38.28515625" style="6" customWidth="1"/>
    <col min="4" max="4" width="17.140625" style="152" customWidth="1"/>
    <col min="5" max="5" width="13.7109375" style="152" customWidth="1"/>
    <col min="6" max="6" width="13.85546875" style="152" customWidth="1"/>
    <col min="7" max="7" width="11.28515625" style="152" customWidth="1"/>
    <col min="8" max="8" width="11.7109375" style="152" customWidth="1"/>
    <col min="9" max="9" width="10" style="152" customWidth="1"/>
    <col min="10" max="10" width="10.28515625" style="152" customWidth="1"/>
    <col min="11" max="11" width="14.85546875" style="152"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30.28515625" style="152" customWidth="1"/>
    <col min="18" max="18" width="16.85546875" style="6" customWidth="1"/>
    <col min="19" max="20" width="0" style="152" hidden="1" customWidth="1"/>
    <col min="21" max="16384" width="9.140625" style="152"/>
  </cols>
  <sheetData>
    <row r="1" spans="1:20" ht="15.6" customHeight="1" x14ac:dyDescent="0.25">
      <c r="A1" s="380" t="s">
        <v>147</v>
      </c>
      <c r="B1" s="381"/>
      <c r="C1" s="382"/>
      <c r="D1" s="362"/>
      <c r="E1" s="362"/>
      <c r="H1" s="182"/>
      <c r="I1" s="383" t="s">
        <v>8</v>
      </c>
      <c r="J1" s="378"/>
      <c r="K1" s="366" t="s">
        <v>303</v>
      </c>
      <c r="L1" s="366"/>
    </row>
    <row r="2" spans="1:20" x14ac:dyDescent="0.25">
      <c r="A2" s="362"/>
      <c r="B2" s="362"/>
      <c r="C2" s="362"/>
      <c r="D2" s="362"/>
      <c r="H2" s="182"/>
      <c r="I2" s="383" t="s">
        <v>10</v>
      </c>
      <c r="J2" s="378"/>
      <c r="K2" s="365"/>
      <c r="L2" s="365"/>
    </row>
    <row r="3" spans="1:20" x14ac:dyDescent="0.25">
      <c r="A3" s="368" t="s">
        <v>14</v>
      </c>
      <c r="B3" s="369"/>
      <c r="C3" s="387"/>
      <c r="H3" s="332"/>
      <c r="I3" s="363" t="s">
        <v>9</v>
      </c>
      <c r="J3" s="363"/>
      <c r="K3" s="406"/>
      <c r="L3" s="407"/>
    </row>
    <row r="4" spans="1:20" s="5" customFormat="1" ht="78.75" x14ac:dyDescent="0.25">
      <c r="A4" s="42" t="s">
        <v>11</v>
      </c>
      <c r="B4" s="3" t="s">
        <v>12</v>
      </c>
      <c r="C4" s="3" t="s">
        <v>1</v>
      </c>
      <c r="D4" s="348" t="s">
        <v>5</v>
      </c>
      <c r="E4" s="3" t="s">
        <v>6</v>
      </c>
      <c r="F4" s="3" t="s">
        <v>0</v>
      </c>
      <c r="G4" s="3" t="s">
        <v>13</v>
      </c>
      <c r="H4" s="3" t="s">
        <v>7</v>
      </c>
      <c r="I4" s="3" t="s">
        <v>2</v>
      </c>
      <c r="J4" s="3" t="s">
        <v>4</v>
      </c>
      <c r="K4" s="3" t="s">
        <v>3</v>
      </c>
      <c r="L4" s="9" t="s">
        <v>17</v>
      </c>
      <c r="M4" s="4" t="s">
        <v>145</v>
      </c>
      <c r="N4" s="4" t="s">
        <v>18</v>
      </c>
      <c r="O4" s="4" t="s">
        <v>274</v>
      </c>
      <c r="P4" s="4" t="s">
        <v>16</v>
      </c>
      <c r="Q4" s="3" t="s">
        <v>15</v>
      </c>
      <c r="R4" s="3" t="s">
        <v>323</v>
      </c>
    </row>
    <row r="5" spans="1:20" ht="96.6" customHeight="1" x14ac:dyDescent="0.25">
      <c r="A5" s="94">
        <v>1</v>
      </c>
      <c r="B5" s="94" t="s">
        <v>320</v>
      </c>
      <c r="C5" s="94" t="s">
        <v>319</v>
      </c>
      <c r="D5" s="94" t="s">
        <v>303</v>
      </c>
      <c r="E5" s="94" t="s">
        <v>310</v>
      </c>
      <c r="F5" s="94" t="s">
        <v>318</v>
      </c>
      <c r="G5" s="99">
        <v>38.049999999999997</v>
      </c>
      <c r="H5" s="94">
        <v>192</v>
      </c>
      <c r="I5" s="94" t="s">
        <v>317</v>
      </c>
      <c r="J5" s="97">
        <v>43.5</v>
      </c>
      <c r="K5" s="94" t="s">
        <v>316</v>
      </c>
      <c r="L5" s="127"/>
      <c r="M5" s="125"/>
      <c r="N5" s="128"/>
      <c r="O5" s="125"/>
      <c r="P5" s="124" t="s">
        <v>306</v>
      </c>
      <c r="Q5" s="94" t="s">
        <v>299</v>
      </c>
      <c r="R5" s="3">
        <v>2500</v>
      </c>
    </row>
    <row r="6" spans="1:20" ht="96.6" customHeight="1" x14ac:dyDescent="0.25">
      <c r="A6" s="39">
        <v>2</v>
      </c>
      <c r="B6" s="94" t="s">
        <v>322</v>
      </c>
      <c r="C6" s="94" t="s">
        <v>319</v>
      </c>
      <c r="D6" s="94" t="s">
        <v>303</v>
      </c>
      <c r="E6" s="94" t="s">
        <v>310</v>
      </c>
      <c r="F6" s="66" t="s">
        <v>321</v>
      </c>
      <c r="G6" s="99">
        <v>38.049999999999997</v>
      </c>
      <c r="H6" s="94">
        <v>192</v>
      </c>
      <c r="I6" s="94" t="s">
        <v>317</v>
      </c>
      <c r="J6" s="97">
        <v>43.5</v>
      </c>
      <c r="K6" s="94" t="s">
        <v>316</v>
      </c>
      <c r="L6" s="22"/>
      <c r="M6" s="23"/>
      <c r="N6" s="20"/>
      <c r="O6" s="23"/>
      <c r="P6" s="124" t="s">
        <v>306</v>
      </c>
      <c r="Q6" s="94" t="s">
        <v>299</v>
      </c>
      <c r="R6" s="6" t="s">
        <v>88</v>
      </c>
    </row>
    <row r="7" spans="1:20" ht="96.6" customHeight="1" x14ac:dyDescent="0.25">
      <c r="A7" s="39">
        <v>3</v>
      </c>
      <c r="B7" s="94" t="s">
        <v>315</v>
      </c>
      <c r="C7" s="94" t="s">
        <v>314</v>
      </c>
      <c r="D7" s="94" t="s">
        <v>303</v>
      </c>
      <c r="E7" s="94" t="s">
        <v>310</v>
      </c>
      <c r="F7" s="94">
        <v>55</v>
      </c>
      <c r="G7" s="99">
        <v>45.92</v>
      </c>
      <c r="H7" s="94">
        <v>240</v>
      </c>
      <c r="I7" s="94" t="s">
        <v>313</v>
      </c>
      <c r="J7" s="97">
        <v>42</v>
      </c>
      <c r="K7" s="94" t="s">
        <v>307</v>
      </c>
      <c r="L7" s="127"/>
      <c r="M7" s="125"/>
      <c r="N7" s="128"/>
      <c r="O7" s="125"/>
      <c r="P7" s="124" t="s">
        <v>306</v>
      </c>
      <c r="Q7" s="94" t="s">
        <v>299</v>
      </c>
      <c r="R7" s="3" t="s">
        <v>88</v>
      </c>
    </row>
    <row r="8" spans="1:20" ht="96.6" customHeight="1" x14ac:dyDescent="0.25">
      <c r="A8" s="39">
        <v>4</v>
      </c>
      <c r="B8" s="94" t="s">
        <v>312</v>
      </c>
      <c r="C8" s="94" t="s">
        <v>311</v>
      </c>
      <c r="D8" s="94" t="s">
        <v>303</v>
      </c>
      <c r="E8" s="94" t="s">
        <v>310</v>
      </c>
      <c r="F8" s="94" t="s">
        <v>309</v>
      </c>
      <c r="G8" s="94">
        <v>44.45</v>
      </c>
      <c r="H8" s="94">
        <v>224</v>
      </c>
      <c r="I8" s="94" t="s">
        <v>308</v>
      </c>
      <c r="J8" s="97">
        <v>35</v>
      </c>
      <c r="K8" s="94" t="s">
        <v>307</v>
      </c>
      <c r="L8" s="127"/>
      <c r="M8" s="125"/>
      <c r="N8" s="126"/>
      <c r="O8" s="125"/>
      <c r="P8" s="124" t="s">
        <v>306</v>
      </c>
      <c r="Q8" s="94" t="s">
        <v>299</v>
      </c>
      <c r="R8" s="3" t="s">
        <v>88</v>
      </c>
    </row>
    <row r="9" spans="1:20" ht="112.5" customHeight="1" x14ac:dyDescent="0.25">
      <c r="A9" s="39">
        <v>5</v>
      </c>
      <c r="B9" s="94" t="s">
        <v>305</v>
      </c>
      <c r="C9" s="94" t="s">
        <v>304</v>
      </c>
      <c r="D9" s="94" t="s">
        <v>303</v>
      </c>
      <c r="E9" s="94" t="s">
        <v>301</v>
      </c>
      <c r="F9" s="94" t="s">
        <v>302</v>
      </c>
      <c r="G9" s="94" t="s">
        <v>301</v>
      </c>
      <c r="H9" s="94">
        <v>100</v>
      </c>
      <c r="I9" s="94" t="s">
        <v>1059</v>
      </c>
      <c r="J9" s="97">
        <v>12.5</v>
      </c>
      <c r="K9" s="94" t="s">
        <v>300</v>
      </c>
      <c r="L9" s="127"/>
      <c r="M9" s="125"/>
      <c r="N9" s="126"/>
      <c r="O9" s="125"/>
      <c r="P9" s="124"/>
      <c r="Q9" s="94" t="s">
        <v>299</v>
      </c>
      <c r="R9" s="3">
        <f>S9/H9</f>
        <v>1000</v>
      </c>
      <c r="S9" s="41">
        <v>100000</v>
      </c>
      <c r="T9" s="152" t="s">
        <v>298</v>
      </c>
    </row>
    <row r="10" spans="1:20" x14ac:dyDescent="0.25">
      <c r="A10" s="84"/>
      <c r="B10" s="80"/>
      <c r="C10" s="80"/>
      <c r="D10" s="80"/>
      <c r="E10" s="68"/>
      <c r="F10" s="80"/>
      <c r="G10" s="80"/>
      <c r="H10" s="80"/>
      <c r="I10" s="80"/>
      <c r="J10" s="80"/>
      <c r="K10" s="80"/>
      <c r="L10" s="250"/>
      <c r="M10" s="251"/>
      <c r="N10" s="249"/>
      <c r="O10" s="248"/>
      <c r="P10" s="248"/>
      <c r="Q10" s="68"/>
    </row>
    <row r="11" spans="1:20" x14ac:dyDescent="0.25">
      <c r="A11" s="84"/>
      <c r="B11" s="80"/>
      <c r="C11" s="80"/>
      <c r="D11" s="80"/>
      <c r="E11" s="68"/>
      <c r="F11" s="80"/>
      <c r="G11" s="80"/>
      <c r="H11" s="80"/>
      <c r="I11" s="80"/>
      <c r="J11" s="80"/>
      <c r="K11" s="80"/>
      <c r="L11" s="250"/>
      <c r="M11" s="251"/>
      <c r="N11" s="249"/>
      <c r="O11" s="248"/>
      <c r="P11" s="248"/>
      <c r="Q11" s="68"/>
    </row>
    <row r="12" spans="1:20" x14ac:dyDescent="0.25">
      <c r="A12" s="84"/>
      <c r="B12" s="80"/>
      <c r="C12" s="80"/>
      <c r="D12" s="80"/>
      <c r="E12" s="68"/>
      <c r="F12" s="80"/>
      <c r="G12" s="80"/>
      <c r="H12" s="80"/>
      <c r="I12" s="80"/>
      <c r="J12" s="80"/>
      <c r="K12" s="80"/>
      <c r="L12" s="250"/>
      <c r="M12" s="251"/>
      <c r="N12" s="249"/>
      <c r="O12" s="248"/>
      <c r="P12" s="248"/>
      <c r="Q12" s="68"/>
    </row>
    <row r="13" spans="1:20" x14ac:dyDescent="0.25">
      <c r="A13" s="252"/>
      <c r="B13" s="80"/>
      <c r="C13" s="80"/>
      <c r="D13" s="80"/>
      <c r="E13" s="68"/>
      <c r="F13" s="80"/>
      <c r="G13" s="253"/>
      <c r="H13" s="80"/>
      <c r="I13" s="80"/>
      <c r="J13" s="80"/>
      <c r="K13" s="80"/>
      <c r="L13" s="250"/>
      <c r="M13" s="71"/>
      <c r="N13" s="249"/>
      <c r="O13" s="248"/>
      <c r="P13" s="254"/>
      <c r="Q13" s="68"/>
    </row>
    <row r="14" spans="1:20" x14ac:dyDescent="0.25">
      <c r="A14" s="252"/>
      <c r="B14" s="80"/>
      <c r="C14" s="80"/>
      <c r="D14" s="80"/>
      <c r="E14" s="68"/>
      <c r="F14" s="80"/>
      <c r="G14" s="253"/>
      <c r="H14" s="80"/>
      <c r="I14" s="80"/>
      <c r="J14" s="80"/>
      <c r="K14" s="80"/>
      <c r="L14" s="250"/>
      <c r="M14" s="71"/>
      <c r="N14" s="249"/>
      <c r="O14" s="248"/>
      <c r="P14" s="254"/>
      <c r="Q14" s="68"/>
    </row>
    <row r="15" spans="1:20" x14ac:dyDescent="0.25">
      <c r="A15" s="252"/>
      <c r="B15" s="80"/>
      <c r="C15" s="80"/>
      <c r="D15" s="80"/>
      <c r="E15" s="68"/>
      <c r="F15" s="80"/>
      <c r="G15" s="253"/>
      <c r="H15" s="80"/>
      <c r="I15" s="80"/>
      <c r="J15" s="80"/>
      <c r="K15" s="80"/>
      <c r="L15" s="250"/>
      <c r="M15" s="71"/>
      <c r="N15" s="249"/>
      <c r="O15" s="248"/>
      <c r="P15" s="254"/>
      <c r="Q15" s="68"/>
    </row>
    <row r="16" spans="1:20" x14ac:dyDescent="0.25">
      <c r="A16" s="252"/>
      <c r="B16" s="80"/>
      <c r="C16" s="80"/>
      <c r="D16" s="80"/>
      <c r="E16" s="68"/>
      <c r="F16" s="80"/>
      <c r="G16" s="253"/>
      <c r="H16" s="80"/>
      <c r="I16" s="80"/>
      <c r="J16" s="80"/>
      <c r="K16" s="80"/>
      <c r="L16" s="250"/>
      <c r="M16" s="71"/>
      <c r="N16" s="249"/>
      <c r="O16" s="248"/>
      <c r="P16" s="254"/>
      <c r="Q16" s="68"/>
    </row>
    <row r="17" spans="1:17" x14ac:dyDescent="0.25">
      <c r="A17" s="252"/>
      <c r="B17" s="80"/>
      <c r="C17" s="80"/>
      <c r="D17" s="80"/>
      <c r="E17" s="68"/>
      <c r="F17" s="80"/>
      <c r="G17" s="253"/>
      <c r="H17" s="80"/>
      <c r="I17" s="80"/>
      <c r="J17" s="80"/>
      <c r="K17" s="80"/>
      <c r="L17" s="250"/>
      <c r="M17" s="71"/>
      <c r="N17" s="249"/>
      <c r="O17" s="248"/>
      <c r="P17" s="254"/>
      <c r="Q17" s="68"/>
    </row>
    <row r="18" spans="1:17" x14ac:dyDescent="0.25">
      <c r="A18" s="252"/>
      <c r="B18" s="80"/>
      <c r="C18" s="80"/>
      <c r="D18" s="80"/>
      <c r="E18" s="68"/>
      <c r="F18" s="80"/>
      <c r="G18" s="253"/>
      <c r="H18" s="80"/>
      <c r="I18" s="80"/>
      <c r="J18" s="80"/>
      <c r="K18" s="80"/>
      <c r="L18" s="250"/>
      <c r="M18" s="71"/>
      <c r="N18" s="249"/>
      <c r="O18" s="248"/>
      <c r="P18" s="254"/>
      <c r="Q18" s="68"/>
    </row>
    <row r="19" spans="1:17" x14ac:dyDescent="0.25">
      <c r="A19" s="252"/>
      <c r="B19" s="80"/>
      <c r="C19" s="80"/>
      <c r="D19" s="80"/>
      <c r="E19" s="68"/>
      <c r="F19" s="80"/>
      <c r="G19" s="253"/>
      <c r="H19" s="80"/>
      <c r="I19" s="80"/>
      <c r="J19" s="80"/>
      <c r="K19" s="80"/>
      <c r="L19" s="250"/>
      <c r="M19" s="71"/>
      <c r="N19" s="249"/>
      <c r="O19" s="248"/>
      <c r="P19" s="254"/>
      <c r="Q19" s="68"/>
    </row>
    <row r="20" spans="1:17" x14ac:dyDescent="0.25">
      <c r="A20" s="252"/>
      <c r="B20" s="80"/>
      <c r="C20" s="80"/>
      <c r="D20" s="80"/>
      <c r="E20" s="68"/>
      <c r="F20" s="80"/>
      <c r="G20" s="253"/>
      <c r="H20" s="80"/>
      <c r="I20" s="80"/>
      <c r="J20" s="80"/>
      <c r="K20" s="80"/>
      <c r="L20" s="250"/>
      <c r="M20" s="71"/>
      <c r="N20" s="249"/>
      <c r="O20" s="248"/>
      <c r="P20" s="254"/>
      <c r="Q20" s="68"/>
    </row>
    <row r="21" spans="1:17" x14ac:dyDescent="0.25">
      <c r="A21" s="252"/>
      <c r="B21" s="80"/>
      <c r="C21" s="80"/>
      <c r="D21" s="80"/>
      <c r="E21" s="68"/>
      <c r="F21" s="80"/>
      <c r="G21" s="253"/>
      <c r="H21" s="80"/>
      <c r="I21" s="80"/>
      <c r="J21" s="80"/>
      <c r="K21" s="80"/>
      <c r="L21" s="250"/>
      <c r="M21" s="71"/>
      <c r="N21" s="249"/>
      <c r="O21" s="248"/>
      <c r="P21" s="254"/>
      <c r="Q21" s="68"/>
    </row>
    <row r="22" spans="1:17" x14ac:dyDescent="0.25">
      <c r="A22" s="252"/>
      <c r="B22" s="80"/>
      <c r="C22" s="80"/>
      <c r="D22" s="80"/>
      <c r="E22" s="68"/>
      <c r="F22" s="80"/>
      <c r="G22" s="253"/>
      <c r="H22" s="80"/>
      <c r="I22" s="80"/>
      <c r="J22" s="80"/>
      <c r="K22" s="80"/>
      <c r="L22" s="250"/>
      <c r="M22" s="71"/>
      <c r="N22" s="249"/>
      <c r="O22" s="248"/>
      <c r="P22" s="254"/>
      <c r="Q22" s="68"/>
    </row>
    <row r="23" spans="1:17" x14ac:dyDescent="0.25">
      <c r="A23" s="252"/>
      <c r="B23" s="80"/>
      <c r="C23" s="80"/>
      <c r="D23" s="80"/>
      <c r="E23" s="68"/>
      <c r="F23" s="80"/>
      <c r="G23" s="253"/>
      <c r="H23" s="80"/>
      <c r="I23" s="80"/>
      <c r="J23" s="80"/>
      <c r="K23" s="80"/>
      <c r="L23" s="250"/>
      <c r="M23" s="71"/>
      <c r="N23" s="249"/>
      <c r="O23" s="248"/>
      <c r="P23" s="254"/>
      <c r="Q23" s="68"/>
    </row>
    <row r="24" spans="1:17" x14ac:dyDescent="0.25">
      <c r="A24" s="252"/>
      <c r="B24" s="80"/>
      <c r="C24" s="68"/>
      <c r="D24" s="68"/>
      <c r="E24" s="68"/>
      <c r="F24" s="260"/>
      <c r="G24" s="261"/>
      <c r="H24" s="260"/>
      <c r="I24" s="260"/>
      <c r="J24" s="260"/>
      <c r="K24" s="68"/>
      <c r="L24" s="250"/>
      <c r="M24" s="71"/>
      <c r="N24" s="249"/>
      <c r="O24" s="248"/>
      <c r="P24" s="254"/>
      <c r="Q24" s="68"/>
    </row>
    <row r="25" spans="1:17" x14ac:dyDescent="0.25">
      <c r="A25" s="252"/>
      <c r="B25" s="80"/>
      <c r="C25" s="80"/>
      <c r="D25" s="80"/>
      <c r="E25" s="68"/>
      <c r="F25" s="80"/>
      <c r="G25" s="253"/>
      <c r="H25" s="80"/>
      <c r="I25" s="80"/>
      <c r="J25" s="80"/>
      <c r="K25" s="80"/>
      <c r="L25" s="250"/>
      <c r="M25" s="71"/>
      <c r="N25" s="249"/>
      <c r="O25" s="248"/>
      <c r="P25" s="254"/>
      <c r="Q25" s="68"/>
    </row>
    <row r="26" spans="1:17" x14ac:dyDescent="0.25">
      <c r="A26" s="252"/>
      <c r="B26" s="80"/>
      <c r="C26" s="80"/>
      <c r="D26" s="80"/>
      <c r="E26" s="68"/>
      <c r="F26" s="80"/>
      <c r="G26" s="253"/>
      <c r="H26" s="80"/>
      <c r="I26" s="80"/>
      <c r="J26" s="80"/>
      <c r="K26" s="80"/>
      <c r="L26" s="250"/>
      <c r="M26" s="71"/>
      <c r="N26" s="249"/>
      <c r="O26" s="248"/>
      <c r="P26" s="254"/>
      <c r="Q26" s="68"/>
    </row>
    <row r="27" spans="1:17" x14ac:dyDescent="0.25">
      <c r="A27" s="252"/>
      <c r="B27" s="80"/>
      <c r="C27" s="80"/>
      <c r="D27" s="80"/>
      <c r="E27" s="68"/>
      <c r="F27" s="80"/>
      <c r="G27" s="253"/>
      <c r="H27" s="80"/>
      <c r="I27" s="260"/>
      <c r="J27" s="260"/>
      <c r="K27" s="80"/>
      <c r="L27" s="250"/>
      <c r="M27" s="71"/>
      <c r="N27" s="249"/>
      <c r="O27" s="248"/>
      <c r="P27" s="254"/>
      <c r="Q27" s="68"/>
    </row>
    <row r="28" spans="1:17" x14ac:dyDescent="0.25">
      <c r="A28" s="225"/>
      <c r="B28" s="225"/>
      <c r="D28" s="225"/>
      <c r="E28" s="225"/>
      <c r="F28" s="225"/>
      <c r="G28" s="225"/>
      <c r="H28" s="225"/>
      <c r="I28" s="225"/>
      <c r="J28" s="225"/>
      <c r="K28" s="225"/>
      <c r="N28" s="8"/>
      <c r="O28" s="8"/>
      <c r="Q28" s="225"/>
    </row>
    <row r="29" spans="1:17" x14ac:dyDescent="0.25">
      <c r="A29" s="225"/>
      <c r="B29" s="225"/>
      <c r="D29" s="225"/>
      <c r="E29" s="225"/>
      <c r="F29" s="225"/>
      <c r="G29" s="225"/>
      <c r="H29" s="225"/>
      <c r="I29" s="225"/>
      <c r="J29" s="225"/>
      <c r="K29" s="225"/>
      <c r="N29" s="8"/>
      <c r="O29" s="8"/>
      <c r="Q29" s="225"/>
    </row>
    <row r="30" spans="1:17" x14ac:dyDescent="0.25">
      <c r="A30" s="225"/>
      <c r="B30" s="225"/>
      <c r="D30" s="225"/>
      <c r="E30" s="225"/>
      <c r="F30" s="225"/>
      <c r="G30" s="225"/>
      <c r="H30" s="225"/>
      <c r="I30" s="225"/>
      <c r="J30" s="225"/>
      <c r="K30" s="225"/>
      <c r="N30" s="8"/>
      <c r="O30" s="8"/>
      <c r="Q30" s="225"/>
    </row>
    <row r="31" spans="1:17" x14ac:dyDescent="0.25">
      <c r="A31" s="225"/>
      <c r="B31" s="225"/>
      <c r="D31" s="225"/>
      <c r="E31" s="225"/>
      <c r="F31" s="225"/>
      <c r="G31" s="225"/>
      <c r="H31" s="225"/>
      <c r="I31" s="225"/>
      <c r="J31" s="225"/>
      <c r="K31" s="225"/>
      <c r="N31" s="8"/>
      <c r="O31" s="8"/>
      <c r="Q31" s="225"/>
    </row>
    <row r="32" spans="1:17" x14ac:dyDescent="0.25">
      <c r="A32" s="225"/>
      <c r="B32" s="225"/>
      <c r="D32" s="225"/>
      <c r="E32" s="225"/>
      <c r="F32" s="225"/>
      <c r="G32" s="225"/>
      <c r="H32" s="225"/>
      <c r="I32" s="225"/>
      <c r="J32" s="225"/>
      <c r="K32" s="225"/>
      <c r="N32" s="8"/>
      <c r="O32" s="8"/>
      <c r="Q32" s="225"/>
    </row>
    <row r="33" spans="1:17" x14ac:dyDescent="0.25">
      <c r="A33" s="225"/>
      <c r="B33" s="225"/>
      <c r="D33" s="225"/>
      <c r="E33" s="225"/>
      <c r="F33" s="225"/>
      <c r="G33" s="225"/>
      <c r="H33" s="225"/>
      <c r="I33" s="225"/>
      <c r="J33" s="225"/>
      <c r="K33" s="225"/>
      <c r="N33" s="8"/>
      <c r="O33" s="8"/>
      <c r="Q33" s="225"/>
    </row>
    <row r="34" spans="1:17" x14ac:dyDescent="0.25">
      <c r="A34" s="225"/>
      <c r="B34" s="225"/>
      <c r="D34" s="225"/>
      <c r="E34" s="225"/>
      <c r="F34" s="225"/>
      <c r="G34" s="225"/>
      <c r="H34" s="225"/>
      <c r="I34" s="225"/>
      <c r="J34" s="225"/>
      <c r="K34" s="225"/>
      <c r="N34" s="8"/>
      <c r="O34" s="8"/>
      <c r="Q34" s="225"/>
    </row>
    <row r="35" spans="1:17" x14ac:dyDescent="0.25">
      <c r="A35" s="225"/>
      <c r="B35" s="225"/>
      <c r="D35" s="225"/>
      <c r="E35" s="225"/>
      <c r="F35" s="225"/>
      <c r="G35" s="225"/>
      <c r="H35" s="225"/>
      <c r="I35" s="225"/>
      <c r="J35" s="225"/>
      <c r="K35" s="225"/>
      <c r="N35" s="8"/>
      <c r="O35" s="8"/>
      <c r="Q35" s="225"/>
    </row>
    <row r="36" spans="1:17" x14ac:dyDescent="0.25">
      <c r="A36" s="225"/>
      <c r="B36" s="225"/>
      <c r="D36" s="225"/>
      <c r="E36" s="225"/>
      <c r="F36" s="225"/>
      <c r="G36" s="225"/>
      <c r="H36" s="225"/>
      <c r="I36" s="225"/>
      <c r="J36" s="225"/>
      <c r="K36" s="225"/>
      <c r="N36" s="8"/>
      <c r="O36" s="8"/>
      <c r="Q36" s="225"/>
    </row>
    <row r="37" spans="1:17" x14ac:dyDescent="0.25">
      <c r="A37" s="225"/>
      <c r="B37" s="225"/>
      <c r="D37" s="225"/>
      <c r="E37" s="225"/>
      <c r="F37" s="225"/>
      <c r="G37" s="225"/>
      <c r="H37" s="225"/>
      <c r="I37" s="225"/>
      <c r="J37" s="225"/>
      <c r="K37" s="225"/>
      <c r="N37" s="8"/>
      <c r="O37" s="8"/>
      <c r="Q37" s="225"/>
    </row>
    <row r="38" spans="1:17" x14ac:dyDescent="0.25">
      <c r="A38" s="225"/>
      <c r="B38" s="225"/>
      <c r="D38" s="225"/>
      <c r="E38" s="225"/>
      <c r="F38" s="225"/>
      <c r="G38" s="225"/>
      <c r="H38" s="225"/>
      <c r="I38" s="225"/>
      <c r="J38" s="225"/>
      <c r="K38" s="225"/>
      <c r="N38" s="8"/>
      <c r="O38" s="8"/>
      <c r="Q38" s="225"/>
    </row>
    <row r="39" spans="1:17" x14ac:dyDescent="0.25">
      <c r="A39" s="225"/>
      <c r="B39" s="225"/>
      <c r="D39" s="225"/>
      <c r="E39" s="225"/>
      <c r="F39" s="225"/>
      <c r="G39" s="225"/>
      <c r="H39" s="225"/>
      <c r="I39" s="225"/>
      <c r="J39" s="225"/>
      <c r="K39" s="225"/>
      <c r="N39" s="8"/>
      <c r="O39" s="8"/>
      <c r="Q39" s="225"/>
    </row>
    <row r="40" spans="1:17" x14ac:dyDescent="0.25">
      <c r="A40" s="225"/>
      <c r="B40" s="225"/>
      <c r="D40" s="225"/>
      <c r="E40" s="225"/>
      <c r="F40" s="225"/>
      <c r="G40" s="225"/>
      <c r="H40" s="225"/>
      <c r="I40" s="225"/>
      <c r="J40" s="225"/>
      <c r="K40" s="225"/>
      <c r="N40" s="8"/>
      <c r="O40" s="8"/>
      <c r="Q40" s="225"/>
    </row>
    <row r="41" spans="1:17" x14ac:dyDescent="0.25">
      <c r="A41" s="225"/>
      <c r="B41" s="225"/>
      <c r="D41" s="225"/>
      <c r="E41" s="225"/>
      <c r="F41" s="225"/>
      <c r="G41" s="225"/>
      <c r="H41" s="225"/>
      <c r="I41" s="225"/>
      <c r="J41" s="225"/>
      <c r="K41" s="225"/>
      <c r="N41" s="8"/>
      <c r="O41" s="8"/>
      <c r="Q41" s="225"/>
    </row>
    <row r="42" spans="1:17" x14ac:dyDescent="0.25">
      <c r="A42" s="225"/>
      <c r="B42" s="225"/>
      <c r="D42" s="225"/>
      <c r="E42" s="225"/>
      <c r="F42" s="225"/>
      <c r="G42" s="225"/>
      <c r="H42" s="225"/>
      <c r="I42" s="225"/>
      <c r="J42" s="225"/>
      <c r="K42" s="225"/>
      <c r="N42" s="8"/>
      <c r="O42" s="8"/>
      <c r="Q42" s="225"/>
    </row>
    <row r="43" spans="1:17" x14ac:dyDescent="0.25">
      <c r="A43" s="225"/>
      <c r="B43" s="225"/>
      <c r="D43" s="225"/>
      <c r="E43" s="225"/>
      <c r="F43" s="225"/>
      <c r="G43" s="225"/>
      <c r="H43" s="225"/>
      <c r="I43" s="225"/>
      <c r="J43" s="225"/>
      <c r="K43" s="225"/>
      <c r="N43" s="8"/>
      <c r="O43" s="8"/>
      <c r="Q43" s="225"/>
    </row>
    <row r="44" spans="1:17" x14ac:dyDescent="0.25">
      <c r="A44" s="225"/>
      <c r="B44" s="225"/>
      <c r="D44" s="225"/>
      <c r="E44" s="225"/>
      <c r="F44" s="225"/>
      <c r="G44" s="225"/>
      <c r="H44" s="225"/>
      <c r="I44" s="225"/>
      <c r="J44" s="225"/>
      <c r="K44" s="225"/>
      <c r="N44" s="8"/>
      <c r="O44" s="8"/>
      <c r="Q44" s="225"/>
    </row>
    <row r="45" spans="1:17" x14ac:dyDescent="0.25">
      <c r="A45" s="225"/>
      <c r="B45" s="225"/>
      <c r="D45" s="225"/>
      <c r="E45" s="225"/>
      <c r="F45" s="225"/>
      <c r="G45" s="225"/>
      <c r="H45" s="225"/>
      <c r="I45" s="225"/>
      <c r="J45" s="225"/>
      <c r="K45" s="225"/>
      <c r="N45" s="8"/>
      <c r="O45" s="8"/>
      <c r="Q45" s="225"/>
    </row>
    <row r="46" spans="1:17" x14ac:dyDescent="0.25">
      <c r="A46" s="225"/>
      <c r="B46" s="225"/>
      <c r="D46" s="225"/>
      <c r="E46" s="225"/>
      <c r="F46" s="225"/>
      <c r="G46" s="225"/>
      <c r="H46" s="225"/>
      <c r="I46" s="225"/>
      <c r="J46" s="225"/>
      <c r="K46" s="225"/>
      <c r="N46" s="8"/>
      <c r="O46" s="8"/>
      <c r="Q46" s="225"/>
    </row>
    <row r="47" spans="1:17" x14ac:dyDescent="0.25">
      <c r="A47" s="225"/>
      <c r="B47" s="225"/>
      <c r="D47" s="225"/>
      <c r="E47" s="225"/>
      <c r="F47" s="225"/>
      <c r="G47" s="225"/>
      <c r="H47" s="225"/>
      <c r="I47" s="225"/>
      <c r="J47" s="225"/>
      <c r="K47" s="225"/>
      <c r="N47" s="8"/>
      <c r="O47" s="8"/>
      <c r="Q47" s="225"/>
    </row>
    <row r="48" spans="1:17" x14ac:dyDescent="0.25">
      <c r="A48" s="225"/>
      <c r="B48" s="225"/>
      <c r="D48" s="225"/>
      <c r="E48" s="225"/>
      <c r="F48" s="225"/>
      <c r="G48" s="225"/>
      <c r="H48" s="225"/>
      <c r="I48" s="225"/>
      <c r="J48" s="225"/>
      <c r="K48" s="225"/>
      <c r="N48" s="8"/>
      <c r="O48" s="8"/>
      <c r="Q48" s="225"/>
    </row>
    <row r="49" spans="1:17" x14ac:dyDescent="0.25">
      <c r="A49" s="225"/>
      <c r="B49" s="225"/>
      <c r="D49" s="225"/>
      <c r="E49" s="225"/>
      <c r="F49" s="225"/>
      <c r="G49" s="225"/>
      <c r="H49" s="225"/>
      <c r="I49" s="225"/>
      <c r="J49" s="225"/>
      <c r="K49" s="225"/>
      <c r="N49" s="8"/>
      <c r="O49" s="8"/>
      <c r="Q49" s="225"/>
    </row>
    <row r="50" spans="1:17" x14ac:dyDescent="0.25">
      <c r="A50" s="225"/>
      <c r="B50" s="225"/>
      <c r="D50" s="225"/>
      <c r="E50" s="225"/>
      <c r="F50" s="225"/>
      <c r="G50" s="225"/>
      <c r="H50" s="225"/>
      <c r="I50" s="225"/>
      <c r="J50" s="225"/>
      <c r="K50" s="225"/>
      <c r="N50" s="8"/>
      <c r="O50" s="8"/>
      <c r="Q50" s="225"/>
    </row>
    <row r="51" spans="1:17" x14ac:dyDescent="0.25">
      <c r="A51" s="225"/>
      <c r="B51" s="225"/>
      <c r="D51" s="225"/>
      <c r="E51" s="225"/>
      <c r="F51" s="225"/>
      <c r="G51" s="225"/>
      <c r="H51" s="225"/>
      <c r="I51" s="225"/>
      <c r="J51" s="225"/>
      <c r="K51" s="225"/>
      <c r="N51" s="8"/>
      <c r="O51" s="8"/>
      <c r="Q51" s="225"/>
    </row>
    <row r="52" spans="1:17" x14ac:dyDescent="0.25">
      <c r="A52" s="225"/>
      <c r="B52" s="225"/>
      <c r="D52" s="225"/>
      <c r="E52" s="225"/>
      <c r="F52" s="225"/>
      <c r="G52" s="225"/>
      <c r="H52" s="225"/>
      <c r="I52" s="225"/>
      <c r="J52" s="225"/>
      <c r="K52" s="225"/>
      <c r="N52" s="8"/>
      <c r="O52" s="8"/>
      <c r="Q52" s="225"/>
    </row>
    <row r="53" spans="1:17" x14ac:dyDescent="0.25">
      <c r="A53" s="225"/>
      <c r="B53" s="225"/>
      <c r="D53" s="225"/>
      <c r="E53" s="225"/>
      <c r="F53" s="225"/>
      <c r="G53" s="225"/>
      <c r="H53" s="225"/>
      <c r="I53" s="225"/>
      <c r="J53" s="225"/>
      <c r="K53" s="225"/>
      <c r="N53" s="8"/>
      <c r="O53" s="8"/>
      <c r="Q53" s="225"/>
    </row>
    <row r="54" spans="1:17" x14ac:dyDescent="0.25">
      <c r="A54" s="225"/>
      <c r="B54" s="225"/>
      <c r="D54" s="225"/>
      <c r="E54" s="225"/>
      <c r="F54" s="225"/>
      <c r="G54" s="225"/>
      <c r="H54" s="225"/>
      <c r="I54" s="225"/>
      <c r="J54" s="225"/>
      <c r="K54" s="225"/>
      <c r="N54" s="8"/>
      <c r="O54" s="8"/>
      <c r="Q54" s="225"/>
    </row>
    <row r="55" spans="1:17" x14ac:dyDescent="0.25">
      <c r="A55" s="225"/>
      <c r="B55" s="225"/>
      <c r="D55" s="225"/>
      <c r="E55" s="225"/>
      <c r="F55" s="225"/>
      <c r="G55" s="225"/>
      <c r="H55" s="225"/>
      <c r="I55" s="225"/>
      <c r="J55" s="225"/>
      <c r="K55" s="225"/>
      <c r="N55" s="8"/>
      <c r="O55" s="8"/>
      <c r="Q55" s="225"/>
    </row>
    <row r="56" spans="1:17" x14ac:dyDescent="0.25">
      <c r="A56" s="225"/>
      <c r="B56" s="225"/>
      <c r="D56" s="225"/>
      <c r="E56" s="225"/>
      <c r="F56" s="225"/>
      <c r="G56" s="225"/>
      <c r="H56" s="225"/>
      <c r="I56" s="225"/>
      <c r="J56" s="225"/>
      <c r="K56" s="225"/>
      <c r="N56" s="8"/>
      <c r="O56" s="8"/>
      <c r="Q56" s="225"/>
    </row>
    <row r="57" spans="1:17" x14ac:dyDescent="0.25">
      <c r="A57" s="225"/>
      <c r="B57" s="225"/>
      <c r="D57" s="225"/>
      <c r="E57" s="225"/>
      <c r="F57" s="225"/>
      <c r="G57" s="225"/>
      <c r="H57" s="225"/>
      <c r="I57" s="225"/>
      <c r="J57" s="225"/>
      <c r="K57" s="225"/>
      <c r="N57" s="8"/>
      <c r="O57" s="8"/>
      <c r="Q57" s="225"/>
    </row>
    <row r="58" spans="1:17" x14ac:dyDescent="0.25">
      <c r="A58" s="225"/>
      <c r="B58" s="225"/>
      <c r="D58" s="225"/>
      <c r="E58" s="225"/>
      <c r="F58" s="225"/>
      <c r="G58" s="225"/>
      <c r="H58" s="225"/>
      <c r="I58" s="225"/>
      <c r="J58" s="225"/>
      <c r="K58" s="225"/>
      <c r="N58" s="8"/>
      <c r="O58" s="8"/>
      <c r="Q58" s="225"/>
    </row>
    <row r="59" spans="1:17" x14ac:dyDescent="0.25">
      <c r="A59" s="225"/>
      <c r="B59" s="225"/>
      <c r="D59" s="225"/>
      <c r="E59" s="225"/>
      <c r="F59" s="225"/>
      <c r="G59" s="225"/>
      <c r="H59" s="225"/>
      <c r="I59" s="225"/>
      <c r="J59" s="225"/>
      <c r="K59" s="225"/>
      <c r="N59" s="8"/>
      <c r="O59" s="8"/>
      <c r="Q59" s="225"/>
    </row>
    <row r="60" spans="1:17" x14ac:dyDescent="0.25">
      <c r="A60" s="225"/>
      <c r="B60" s="225"/>
      <c r="D60" s="225"/>
      <c r="E60" s="225"/>
      <c r="F60" s="225"/>
      <c r="G60" s="225"/>
      <c r="H60" s="225"/>
      <c r="I60" s="225"/>
      <c r="J60" s="225"/>
      <c r="K60" s="225"/>
      <c r="N60" s="8"/>
      <c r="O60" s="8"/>
      <c r="Q60" s="225"/>
    </row>
    <row r="61" spans="1:17" x14ac:dyDescent="0.25">
      <c r="A61" s="225"/>
      <c r="B61" s="225"/>
      <c r="D61" s="225"/>
      <c r="E61" s="225"/>
      <c r="F61" s="225"/>
      <c r="G61" s="225"/>
      <c r="H61" s="225"/>
      <c r="I61" s="225"/>
      <c r="J61" s="225"/>
      <c r="K61" s="225"/>
      <c r="N61" s="8"/>
      <c r="O61" s="8"/>
      <c r="Q61" s="225"/>
    </row>
    <row r="62" spans="1:17" x14ac:dyDescent="0.25">
      <c r="A62" s="225"/>
      <c r="B62" s="225"/>
      <c r="D62" s="225"/>
      <c r="E62" s="225"/>
      <c r="F62" s="225"/>
      <c r="G62" s="225"/>
      <c r="H62" s="225"/>
      <c r="I62" s="225"/>
      <c r="J62" s="225"/>
      <c r="K62" s="225"/>
      <c r="N62" s="8"/>
      <c r="O62" s="8"/>
      <c r="Q62" s="225"/>
    </row>
    <row r="63" spans="1:17" x14ac:dyDescent="0.25">
      <c r="A63" s="225"/>
      <c r="B63" s="225"/>
      <c r="D63" s="225"/>
      <c r="E63" s="225"/>
      <c r="F63" s="225"/>
      <c r="G63" s="225"/>
      <c r="H63" s="225"/>
      <c r="I63" s="225"/>
      <c r="J63" s="225"/>
      <c r="K63" s="225"/>
      <c r="N63" s="8"/>
      <c r="O63" s="8"/>
      <c r="Q63" s="225"/>
    </row>
    <row r="64" spans="1:17" x14ac:dyDescent="0.25">
      <c r="A64" s="225"/>
      <c r="B64" s="225"/>
      <c r="D64" s="225"/>
      <c r="E64" s="225"/>
      <c r="F64" s="225"/>
      <c r="G64" s="225"/>
      <c r="H64" s="225"/>
      <c r="I64" s="225"/>
      <c r="J64" s="225"/>
      <c r="K64" s="225"/>
      <c r="N64" s="8"/>
      <c r="O64" s="8"/>
      <c r="Q64" s="225"/>
    </row>
    <row r="65" spans="1:17" x14ac:dyDescent="0.25">
      <c r="A65" s="225"/>
      <c r="B65" s="225"/>
      <c r="D65" s="225"/>
      <c r="E65" s="225"/>
      <c r="F65" s="225"/>
      <c r="G65" s="225"/>
      <c r="H65" s="225"/>
      <c r="I65" s="225"/>
      <c r="J65" s="225"/>
      <c r="K65" s="225"/>
      <c r="N65" s="8"/>
      <c r="O65" s="8"/>
      <c r="Q65" s="225"/>
    </row>
    <row r="66" spans="1:17" x14ac:dyDescent="0.25">
      <c r="A66" s="225"/>
      <c r="B66" s="225"/>
      <c r="D66" s="225"/>
      <c r="E66" s="225"/>
      <c r="F66" s="225"/>
      <c r="G66" s="225"/>
      <c r="H66" s="225"/>
      <c r="I66" s="225"/>
      <c r="J66" s="225"/>
      <c r="K66" s="225"/>
      <c r="N66" s="8"/>
      <c r="O66" s="8"/>
      <c r="Q66" s="225"/>
    </row>
    <row r="67" spans="1:17" x14ac:dyDescent="0.25">
      <c r="A67" s="225"/>
      <c r="B67" s="225"/>
      <c r="D67" s="225"/>
      <c r="E67" s="225"/>
      <c r="F67" s="225"/>
      <c r="G67" s="225"/>
      <c r="H67" s="225"/>
      <c r="I67" s="225"/>
      <c r="J67" s="225"/>
      <c r="K67" s="225"/>
      <c r="N67" s="8"/>
      <c r="O67" s="8"/>
      <c r="Q67" s="225"/>
    </row>
    <row r="68" spans="1:17" x14ac:dyDescent="0.25">
      <c r="N68" s="8"/>
      <c r="O68" s="8"/>
    </row>
    <row r="69" spans="1:17" x14ac:dyDescent="0.25">
      <c r="N69" s="8"/>
      <c r="O69" s="8"/>
    </row>
    <row r="70" spans="1:17" x14ac:dyDescent="0.25">
      <c r="N70" s="8"/>
      <c r="O70" s="8"/>
    </row>
    <row r="71" spans="1:17" x14ac:dyDescent="0.25">
      <c r="N71" s="8"/>
      <c r="O71" s="8"/>
    </row>
    <row r="72" spans="1:17" x14ac:dyDescent="0.25">
      <c r="N72" s="8"/>
      <c r="O72" s="8"/>
    </row>
    <row r="73" spans="1:17" x14ac:dyDescent="0.25">
      <c r="N73" s="8"/>
      <c r="O73" s="8"/>
    </row>
    <row r="74" spans="1:17" x14ac:dyDescent="0.25">
      <c r="N74" s="8"/>
      <c r="O74" s="8"/>
    </row>
    <row r="75" spans="1:17" x14ac:dyDescent="0.25">
      <c r="N75" s="8"/>
      <c r="O75" s="8"/>
    </row>
    <row r="76" spans="1:17" x14ac:dyDescent="0.25">
      <c r="N76" s="8"/>
      <c r="O76" s="8"/>
    </row>
    <row r="77" spans="1:17" x14ac:dyDescent="0.25">
      <c r="N77" s="8"/>
      <c r="O77" s="8"/>
    </row>
    <row r="78" spans="1:17" x14ac:dyDescent="0.25">
      <c r="N78" s="8"/>
      <c r="O78" s="8"/>
    </row>
    <row r="79" spans="1:17" x14ac:dyDescent="0.25">
      <c r="N79" s="8"/>
      <c r="O79" s="8"/>
    </row>
    <row r="80" spans="1:17"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row r="583" spans="14:15" x14ac:dyDescent="0.25">
      <c r="N583" s="8"/>
      <c r="O583" s="8"/>
    </row>
    <row r="584" spans="14:15" x14ac:dyDescent="0.25">
      <c r="N584" s="8"/>
      <c r="O584" s="8"/>
    </row>
    <row r="585" spans="14:15" x14ac:dyDescent="0.25">
      <c r="N585" s="8"/>
      <c r="O585" s="8"/>
    </row>
    <row r="586" spans="14:15" x14ac:dyDescent="0.25">
      <c r="N586" s="8"/>
      <c r="O586"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8" fitToHeight="0" orientation="landscape"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6"/>
  <sheetViews>
    <sheetView view="pageLayout" zoomScale="70" zoomScaleNormal="100" zoomScalePageLayoutView="70" workbookViewId="0">
      <selection sqref="A1:R17"/>
    </sheetView>
  </sheetViews>
  <sheetFormatPr defaultColWidth="9.140625" defaultRowHeight="15.75" x14ac:dyDescent="0.25"/>
  <cols>
    <col min="1" max="1" width="11.140625" style="50" customWidth="1"/>
    <col min="2" max="2" width="21.85546875" style="50" customWidth="1"/>
    <col min="3" max="3" width="28.42578125" style="6" customWidth="1"/>
    <col min="4" max="4" width="12.42578125" style="50" customWidth="1"/>
    <col min="5" max="5" width="13.7109375" style="50" customWidth="1"/>
    <col min="6" max="6" width="13.85546875" style="50" customWidth="1"/>
    <col min="7" max="7" width="11.28515625" style="50" customWidth="1"/>
    <col min="8" max="8" width="11.7109375" style="50" customWidth="1"/>
    <col min="9" max="9" width="10" style="50" customWidth="1"/>
    <col min="10" max="10" width="10.28515625" style="50" customWidth="1"/>
    <col min="11" max="11" width="13.7109375" style="50"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15.42578125" style="50" customWidth="1"/>
    <col min="18" max="18" width="12" style="223" customWidth="1"/>
    <col min="19" max="19" width="0" style="50" hidden="1" customWidth="1"/>
    <col min="20" max="16384" width="9.140625" style="50"/>
  </cols>
  <sheetData>
    <row r="1" spans="1:19" x14ac:dyDescent="0.25">
      <c r="A1" s="362" t="s">
        <v>19</v>
      </c>
      <c r="B1" s="362"/>
      <c r="C1" s="362"/>
      <c r="D1" s="362"/>
      <c r="E1" s="362"/>
      <c r="I1" s="363" t="s">
        <v>8</v>
      </c>
      <c r="J1" s="363"/>
      <c r="K1" s="366" t="s">
        <v>355</v>
      </c>
      <c r="L1" s="366"/>
    </row>
    <row r="2" spans="1:19" x14ac:dyDescent="0.25">
      <c r="A2" s="362"/>
      <c r="B2" s="362"/>
      <c r="C2" s="362"/>
      <c r="D2" s="362"/>
      <c r="I2" s="363" t="s">
        <v>10</v>
      </c>
      <c r="J2" s="363"/>
      <c r="K2" s="365"/>
      <c r="L2" s="365"/>
    </row>
    <row r="3" spans="1:19" x14ac:dyDescent="0.25">
      <c r="A3" s="362" t="s">
        <v>14</v>
      </c>
      <c r="B3" s="362"/>
      <c r="C3" s="362"/>
      <c r="I3" s="363" t="s">
        <v>9</v>
      </c>
      <c r="J3" s="363"/>
      <c r="K3" s="364"/>
      <c r="L3" s="365"/>
    </row>
    <row r="4" spans="1:19" s="5" customFormat="1" ht="63" x14ac:dyDescent="0.25">
      <c r="A4" s="42" t="s">
        <v>11</v>
      </c>
      <c r="B4" s="3" t="s">
        <v>12</v>
      </c>
      <c r="C4" s="3" t="s">
        <v>1</v>
      </c>
      <c r="D4" s="3" t="s">
        <v>5</v>
      </c>
      <c r="E4" s="3" t="s">
        <v>6</v>
      </c>
      <c r="F4" s="3" t="s">
        <v>0</v>
      </c>
      <c r="G4" s="3" t="s">
        <v>13</v>
      </c>
      <c r="H4" s="3" t="s">
        <v>7</v>
      </c>
      <c r="I4" s="3" t="s">
        <v>2</v>
      </c>
      <c r="J4" s="3" t="s">
        <v>4</v>
      </c>
      <c r="K4" s="3" t="s">
        <v>3</v>
      </c>
      <c r="L4" s="9" t="s">
        <v>17</v>
      </c>
      <c r="M4" s="4" t="s">
        <v>104</v>
      </c>
      <c r="N4" s="4" t="s">
        <v>18</v>
      </c>
      <c r="O4" s="4" t="s">
        <v>103</v>
      </c>
      <c r="P4" s="4" t="s">
        <v>16</v>
      </c>
      <c r="Q4" s="3" t="s">
        <v>15</v>
      </c>
      <c r="R4" s="169" t="s">
        <v>354</v>
      </c>
    </row>
    <row r="5" spans="1:19" ht="47.25" x14ac:dyDescent="0.25">
      <c r="A5" s="39">
        <v>1</v>
      </c>
      <c r="B5" s="31" t="s">
        <v>353</v>
      </c>
      <c r="C5" s="31" t="s">
        <v>353</v>
      </c>
      <c r="D5" s="31" t="s">
        <v>327</v>
      </c>
      <c r="E5" s="31">
        <v>100113</v>
      </c>
      <c r="F5" s="31">
        <v>72001</v>
      </c>
      <c r="G5" s="31">
        <v>34.65</v>
      </c>
      <c r="H5" s="31">
        <v>176</v>
      </c>
      <c r="I5" s="31" t="s">
        <v>347</v>
      </c>
      <c r="J5" s="31">
        <v>42.9</v>
      </c>
      <c r="K5" s="31" t="s">
        <v>346</v>
      </c>
      <c r="L5" s="22" t="s">
        <v>74</v>
      </c>
      <c r="M5" s="23" t="s">
        <v>74</v>
      </c>
      <c r="N5" s="20"/>
      <c r="O5" s="23"/>
      <c r="P5" s="23" t="s">
        <v>341</v>
      </c>
      <c r="Q5" s="31" t="s">
        <v>336</v>
      </c>
      <c r="R5" s="169">
        <f>S5/H5</f>
        <v>2727.2727272727275</v>
      </c>
      <c r="S5" s="50">
        <v>480000</v>
      </c>
    </row>
    <row r="6" spans="1:19" ht="47.25" x14ac:dyDescent="0.25">
      <c r="A6" s="39">
        <v>2</v>
      </c>
      <c r="B6" s="31" t="s">
        <v>352</v>
      </c>
      <c r="C6" s="31" t="s">
        <v>352</v>
      </c>
      <c r="D6" s="31" t="s">
        <v>327</v>
      </c>
      <c r="E6" s="31">
        <v>100113</v>
      </c>
      <c r="F6" s="31">
        <v>72003</v>
      </c>
      <c r="G6" s="31">
        <v>34.65</v>
      </c>
      <c r="H6" s="31">
        <v>176</v>
      </c>
      <c r="I6" s="31" t="s">
        <v>347</v>
      </c>
      <c r="J6" s="31">
        <v>42.9</v>
      </c>
      <c r="K6" s="31" t="s">
        <v>346</v>
      </c>
      <c r="L6" s="22" t="s">
        <v>74</v>
      </c>
      <c r="M6" s="23" t="s">
        <v>74</v>
      </c>
      <c r="N6" s="20"/>
      <c r="O6" s="23"/>
      <c r="P6" s="23" t="s">
        <v>341</v>
      </c>
      <c r="Q6" s="31" t="s">
        <v>336</v>
      </c>
      <c r="R6" s="169" t="s">
        <v>88</v>
      </c>
    </row>
    <row r="7" spans="1:19" ht="47.25" x14ac:dyDescent="0.25">
      <c r="A7" s="39">
        <v>3</v>
      </c>
      <c r="B7" s="31" t="s">
        <v>351</v>
      </c>
      <c r="C7" s="31" t="s">
        <v>351</v>
      </c>
      <c r="D7" s="31" t="s">
        <v>327</v>
      </c>
      <c r="E7" s="31">
        <v>100113</v>
      </c>
      <c r="F7" s="31">
        <v>72005</v>
      </c>
      <c r="G7" s="31">
        <v>34.65</v>
      </c>
      <c r="H7" s="31">
        <v>176</v>
      </c>
      <c r="I7" s="31" t="s">
        <v>347</v>
      </c>
      <c r="J7" s="31">
        <v>42.9</v>
      </c>
      <c r="K7" s="31" t="s">
        <v>346</v>
      </c>
      <c r="L7" s="22" t="s">
        <v>74</v>
      </c>
      <c r="M7" s="23" t="s">
        <v>74</v>
      </c>
      <c r="N7" s="20"/>
      <c r="O7" s="23"/>
      <c r="P7" s="23" t="s">
        <v>341</v>
      </c>
      <c r="Q7" s="31" t="s">
        <v>336</v>
      </c>
      <c r="R7" s="169" t="s">
        <v>88</v>
      </c>
    </row>
    <row r="8" spans="1:19" ht="47.25" x14ac:dyDescent="0.25">
      <c r="A8" s="39">
        <v>4</v>
      </c>
      <c r="B8" s="31" t="s">
        <v>350</v>
      </c>
      <c r="C8" s="31" t="s">
        <v>349</v>
      </c>
      <c r="D8" s="31" t="s">
        <v>327</v>
      </c>
      <c r="E8" s="31">
        <v>100113</v>
      </c>
      <c r="F8" s="31">
        <v>72010</v>
      </c>
      <c r="G8" s="31">
        <v>34.65</v>
      </c>
      <c r="H8" s="31">
        <v>176</v>
      </c>
      <c r="I8" s="31" t="s">
        <v>347</v>
      </c>
      <c r="J8" s="31">
        <v>42.9</v>
      </c>
      <c r="K8" s="31" t="s">
        <v>346</v>
      </c>
      <c r="L8" s="22" t="s">
        <v>74</v>
      </c>
      <c r="M8" s="23" t="s">
        <v>74</v>
      </c>
      <c r="N8" s="20"/>
      <c r="O8" s="23"/>
      <c r="P8" s="23" t="s">
        <v>341</v>
      </c>
      <c r="Q8" s="31" t="s">
        <v>336</v>
      </c>
      <c r="R8" s="169" t="s">
        <v>88</v>
      </c>
    </row>
    <row r="9" spans="1:19" ht="47.25" x14ac:dyDescent="0.25">
      <c r="A9" s="39">
        <v>5</v>
      </c>
      <c r="B9" s="31" t="s">
        <v>348</v>
      </c>
      <c r="C9" s="31" t="s">
        <v>348</v>
      </c>
      <c r="D9" s="31" t="s">
        <v>327</v>
      </c>
      <c r="E9" s="31">
        <v>100113</v>
      </c>
      <c r="F9" s="31">
        <v>72013</v>
      </c>
      <c r="G9" s="31">
        <v>34.65</v>
      </c>
      <c r="H9" s="31">
        <v>176</v>
      </c>
      <c r="I9" s="31" t="s">
        <v>347</v>
      </c>
      <c r="J9" s="31">
        <v>42.9</v>
      </c>
      <c r="K9" s="31" t="s">
        <v>346</v>
      </c>
      <c r="L9" s="22" t="s">
        <v>74</v>
      </c>
      <c r="M9" s="23" t="s">
        <v>344</v>
      </c>
      <c r="N9" s="20"/>
      <c r="O9" s="23"/>
      <c r="P9" s="23" t="s">
        <v>341</v>
      </c>
      <c r="Q9" s="31" t="s">
        <v>336</v>
      </c>
      <c r="R9" s="169" t="s">
        <v>88</v>
      </c>
    </row>
    <row r="10" spans="1:19" ht="47.25" x14ac:dyDescent="0.25">
      <c r="A10" s="39">
        <v>6</v>
      </c>
      <c r="B10" s="31" t="s">
        <v>345</v>
      </c>
      <c r="C10" s="31" t="s">
        <v>345</v>
      </c>
      <c r="D10" s="31" t="s">
        <v>327</v>
      </c>
      <c r="E10" s="31">
        <v>100113</v>
      </c>
      <c r="F10" s="31">
        <v>73001</v>
      </c>
      <c r="G10" s="31">
        <v>45.98</v>
      </c>
      <c r="H10" s="31">
        <v>240</v>
      </c>
      <c r="I10" s="31" t="s">
        <v>339</v>
      </c>
      <c r="J10" s="31">
        <v>42.9</v>
      </c>
      <c r="K10" s="31" t="s">
        <v>338</v>
      </c>
      <c r="L10" s="22" t="s">
        <v>74</v>
      </c>
      <c r="M10" s="23" t="s">
        <v>344</v>
      </c>
      <c r="N10" s="20"/>
      <c r="O10" s="23"/>
      <c r="P10" s="23" t="s">
        <v>341</v>
      </c>
      <c r="Q10" s="31" t="s">
        <v>336</v>
      </c>
      <c r="R10" s="169" t="s">
        <v>88</v>
      </c>
    </row>
    <row r="11" spans="1:19" ht="47.25" x14ac:dyDescent="0.25">
      <c r="A11" s="39">
        <v>7</v>
      </c>
      <c r="B11" s="31" t="s">
        <v>343</v>
      </c>
      <c r="C11" s="31" t="s">
        <v>343</v>
      </c>
      <c r="D11" s="31" t="s">
        <v>327</v>
      </c>
      <c r="E11" s="31">
        <v>100113</v>
      </c>
      <c r="F11" s="31">
        <v>73002</v>
      </c>
      <c r="G11" s="31">
        <v>45.98</v>
      </c>
      <c r="H11" s="31">
        <v>240</v>
      </c>
      <c r="I11" s="31" t="s">
        <v>339</v>
      </c>
      <c r="J11" s="31">
        <v>42.9</v>
      </c>
      <c r="K11" s="31" t="s">
        <v>338</v>
      </c>
      <c r="L11" s="22" t="s">
        <v>74</v>
      </c>
      <c r="M11" s="23" t="s">
        <v>74</v>
      </c>
      <c r="N11" s="20"/>
      <c r="O11" s="23"/>
      <c r="P11" s="23" t="s">
        <v>341</v>
      </c>
      <c r="Q11" s="31" t="s">
        <v>336</v>
      </c>
      <c r="R11" s="169" t="s">
        <v>88</v>
      </c>
    </row>
    <row r="12" spans="1:19" ht="47.25" x14ac:dyDescent="0.25">
      <c r="A12" s="39">
        <v>8</v>
      </c>
      <c r="B12" s="31" t="s">
        <v>342</v>
      </c>
      <c r="C12" s="31" t="s">
        <v>342</v>
      </c>
      <c r="D12" s="31" t="s">
        <v>327</v>
      </c>
      <c r="E12" s="31">
        <v>100113</v>
      </c>
      <c r="F12" s="31">
        <v>73004</v>
      </c>
      <c r="G12" s="31">
        <v>45.98</v>
      </c>
      <c r="H12" s="31">
        <v>240</v>
      </c>
      <c r="I12" s="31" t="s">
        <v>339</v>
      </c>
      <c r="J12" s="31">
        <v>42.9</v>
      </c>
      <c r="K12" s="31" t="s">
        <v>338</v>
      </c>
      <c r="L12" s="22" t="s">
        <v>74</v>
      </c>
      <c r="M12" s="23" t="s">
        <v>74</v>
      </c>
      <c r="N12" s="20"/>
      <c r="O12" s="23"/>
      <c r="P12" s="23" t="s">
        <v>341</v>
      </c>
      <c r="Q12" s="31" t="s">
        <v>336</v>
      </c>
      <c r="R12" s="169" t="s">
        <v>88</v>
      </c>
    </row>
    <row r="13" spans="1:19" ht="47.25" x14ac:dyDescent="0.25">
      <c r="A13" s="39">
        <v>9</v>
      </c>
      <c r="B13" s="31" t="s">
        <v>340</v>
      </c>
      <c r="C13" s="31" t="s">
        <v>340</v>
      </c>
      <c r="D13" s="31" t="s">
        <v>327</v>
      </c>
      <c r="E13" s="31">
        <v>100113</v>
      </c>
      <c r="F13" s="31">
        <v>73005</v>
      </c>
      <c r="G13" s="31">
        <v>30.64</v>
      </c>
      <c r="H13" s="31">
        <v>159</v>
      </c>
      <c r="I13" s="31" t="s">
        <v>339</v>
      </c>
      <c r="J13" s="31">
        <v>28.6</v>
      </c>
      <c r="K13" s="31" t="s">
        <v>338</v>
      </c>
      <c r="L13" s="22" t="s">
        <v>74</v>
      </c>
      <c r="M13" s="23" t="s">
        <v>74</v>
      </c>
      <c r="N13" s="20"/>
      <c r="O13" s="23"/>
      <c r="P13" s="23" t="s">
        <v>337</v>
      </c>
      <c r="Q13" s="31" t="s">
        <v>336</v>
      </c>
      <c r="R13" s="169" t="s">
        <v>88</v>
      </c>
    </row>
    <row r="14" spans="1:19" ht="47.25" x14ac:dyDescent="0.25">
      <c r="A14" s="39">
        <v>10</v>
      </c>
      <c r="B14" s="31" t="s">
        <v>335</v>
      </c>
      <c r="C14" s="31" t="s">
        <v>335</v>
      </c>
      <c r="D14" s="31" t="s">
        <v>327</v>
      </c>
      <c r="E14" s="31" t="s">
        <v>326</v>
      </c>
      <c r="F14" s="31">
        <v>78001</v>
      </c>
      <c r="G14" s="31" t="s">
        <v>301</v>
      </c>
      <c r="H14" s="31">
        <v>150</v>
      </c>
      <c r="I14" s="31" t="s">
        <v>334</v>
      </c>
      <c r="J14" s="31">
        <v>42.5</v>
      </c>
      <c r="K14" s="31" t="s">
        <v>1064</v>
      </c>
      <c r="L14" s="22"/>
      <c r="M14" s="23"/>
      <c r="N14" s="20"/>
      <c r="O14" s="23"/>
      <c r="P14" s="23" t="s">
        <v>333</v>
      </c>
      <c r="Q14" s="31" t="s">
        <v>336</v>
      </c>
      <c r="R14" s="169">
        <f>S14/H14</f>
        <v>2666.6666666666665</v>
      </c>
      <c r="S14" s="50">
        <v>400000</v>
      </c>
    </row>
    <row r="15" spans="1:19" ht="47.25" x14ac:dyDescent="0.25">
      <c r="A15" s="39">
        <v>11</v>
      </c>
      <c r="B15" s="31" t="s">
        <v>332</v>
      </c>
      <c r="C15" s="31" t="s">
        <v>332</v>
      </c>
      <c r="D15" s="31" t="s">
        <v>327</v>
      </c>
      <c r="E15" s="31" t="s">
        <v>326</v>
      </c>
      <c r="F15" s="31" t="s">
        <v>331</v>
      </c>
      <c r="G15" s="31" t="s">
        <v>301</v>
      </c>
      <c r="H15" s="31">
        <v>112</v>
      </c>
      <c r="I15" s="31" t="s">
        <v>330</v>
      </c>
      <c r="J15" s="31">
        <v>36.25</v>
      </c>
      <c r="K15" s="31" t="s">
        <v>1064</v>
      </c>
      <c r="L15" s="22"/>
      <c r="M15" s="23"/>
      <c r="N15" s="20"/>
      <c r="O15" s="23"/>
      <c r="P15" s="23" t="s">
        <v>329</v>
      </c>
      <c r="Q15" s="31" t="s">
        <v>336</v>
      </c>
      <c r="R15" s="169" t="s">
        <v>88</v>
      </c>
      <c r="S15" s="50">
        <v>100000</v>
      </c>
    </row>
    <row r="16" spans="1:19" ht="47.25" x14ac:dyDescent="0.25">
      <c r="A16" s="39">
        <v>12</v>
      </c>
      <c r="B16" s="31" t="s">
        <v>328</v>
      </c>
      <c r="C16" s="31" t="s">
        <v>328</v>
      </c>
      <c r="D16" s="31" t="s">
        <v>327</v>
      </c>
      <c r="E16" s="31" t="s">
        <v>326</v>
      </c>
      <c r="F16" s="31">
        <v>79011</v>
      </c>
      <c r="G16" s="31" t="s">
        <v>301</v>
      </c>
      <c r="H16" s="31">
        <v>100</v>
      </c>
      <c r="I16" s="31" t="s">
        <v>325</v>
      </c>
      <c r="J16" s="31">
        <v>19.75</v>
      </c>
      <c r="K16" s="31" t="s">
        <v>1064</v>
      </c>
      <c r="L16" s="22"/>
      <c r="M16" s="23"/>
      <c r="N16" s="20"/>
      <c r="O16" s="23"/>
      <c r="P16" s="23" t="s">
        <v>324</v>
      </c>
      <c r="Q16" s="31" t="s">
        <v>336</v>
      </c>
      <c r="R16" s="169" t="s">
        <v>88</v>
      </c>
    </row>
    <row r="17" spans="1:18" x14ac:dyDescent="0.25">
      <c r="A17" s="39"/>
      <c r="B17" s="31"/>
      <c r="C17" s="66"/>
      <c r="D17" s="31"/>
      <c r="E17" s="31"/>
      <c r="F17" s="31"/>
      <c r="G17" s="31"/>
      <c r="H17" s="31"/>
      <c r="I17" s="31"/>
      <c r="J17" s="31"/>
      <c r="K17" s="31"/>
      <c r="L17" s="22"/>
      <c r="M17" s="23"/>
      <c r="N17" s="20"/>
      <c r="O17" s="23"/>
      <c r="P17" s="23"/>
      <c r="Q17" s="31"/>
      <c r="R17" s="169"/>
    </row>
    <row r="18" spans="1:18" x14ac:dyDescent="0.25">
      <c r="A18" s="241"/>
      <c r="B18" s="242"/>
      <c r="C18" s="242"/>
      <c r="D18" s="242"/>
      <c r="E18" s="242"/>
      <c r="F18" s="242"/>
      <c r="G18" s="242"/>
      <c r="H18" s="242"/>
      <c r="I18" s="242"/>
      <c r="J18" s="242"/>
      <c r="K18" s="242"/>
      <c r="L18" s="243"/>
      <c r="M18" s="244"/>
      <c r="N18" s="245"/>
      <c r="O18" s="244"/>
      <c r="P18" s="244"/>
      <c r="Q18" s="242"/>
      <c r="R18" s="246"/>
    </row>
    <row r="19" spans="1:18" x14ac:dyDescent="0.25">
      <c r="A19" s="84"/>
      <c r="B19" s="80"/>
      <c r="C19" s="80"/>
      <c r="D19" s="80"/>
      <c r="E19" s="80"/>
      <c r="F19" s="80"/>
      <c r="G19" s="80"/>
      <c r="H19" s="80"/>
      <c r="I19" s="80"/>
      <c r="J19" s="80"/>
      <c r="K19" s="80"/>
      <c r="L19" s="247"/>
      <c r="M19" s="248"/>
      <c r="N19" s="249"/>
      <c r="O19" s="248"/>
      <c r="P19" s="248"/>
      <c r="Q19" s="80"/>
    </row>
    <row r="20" spans="1:18" x14ac:dyDescent="0.25">
      <c r="A20" s="84"/>
      <c r="B20" s="80"/>
      <c r="C20" s="80"/>
      <c r="D20" s="80"/>
      <c r="E20" s="68"/>
      <c r="F20" s="80"/>
      <c r="G20" s="80"/>
      <c r="H20" s="80"/>
      <c r="I20" s="80"/>
      <c r="J20" s="80"/>
      <c r="K20" s="80"/>
      <c r="L20" s="250"/>
      <c r="M20" s="251"/>
      <c r="N20" s="249"/>
      <c r="O20" s="248"/>
      <c r="P20" s="248"/>
      <c r="Q20" s="68"/>
    </row>
    <row r="21" spans="1:18" x14ac:dyDescent="0.25">
      <c r="A21" s="84"/>
      <c r="B21" s="80"/>
      <c r="C21" s="80"/>
      <c r="D21" s="80"/>
      <c r="E21" s="68"/>
      <c r="F21" s="80"/>
      <c r="G21" s="80"/>
      <c r="H21" s="80"/>
      <c r="I21" s="80"/>
      <c r="J21" s="80"/>
      <c r="K21" s="80"/>
      <c r="L21" s="250"/>
      <c r="M21" s="251"/>
      <c r="N21" s="249"/>
      <c r="O21" s="248"/>
      <c r="P21" s="248"/>
      <c r="Q21" s="68"/>
    </row>
    <row r="22" spans="1:18" x14ac:dyDescent="0.25">
      <c r="A22" s="84"/>
      <c r="B22" s="80"/>
      <c r="C22" s="80"/>
      <c r="D22" s="80"/>
      <c r="E22" s="68"/>
      <c r="F22" s="80"/>
      <c r="G22" s="80"/>
      <c r="H22" s="80"/>
      <c r="I22" s="80"/>
      <c r="J22" s="80"/>
      <c r="K22" s="80"/>
      <c r="L22" s="250"/>
      <c r="M22" s="251"/>
      <c r="N22" s="249"/>
      <c r="O22" s="248"/>
      <c r="P22" s="248"/>
      <c r="Q22" s="68"/>
    </row>
    <row r="23" spans="1:18" x14ac:dyDescent="0.25">
      <c r="A23" s="252"/>
      <c r="B23" s="80"/>
      <c r="C23" s="80"/>
      <c r="D23" s="80"/>
      <c r="E23" s="68"/>
      <c r="F23" s="80"/>
      <c r="G23" s="253"/>
      <c r="H23" s="80"/>
      <c r="I23" s="80"/>
      <c r="J23" s="80"/>
      <c r="K23" s="80"/>
      <c r="L23" s="250"/>
      <c r="M23" s="71"/>
      <c r="N23" s="249"/>
      <c r="O23" s="248"/>
      <c r="P23" s="254"/>
      <c r="Q23" s="68"/>
    </row>
    <row r="24" spans="1:18" x14ac:dyDescent="0.25">
      <c r="A24" s="252"/>
      <c r="B24" s="80"/>
      <c r="C24" s="80"/>
      <c r="D24" s="80"/>
      <c r="E24" s="68"/>
      <c r="F24" s="80"/>
      <c r="G24" s="253"/>
      <c r="H24" s="80"/>
      <c r="I24" s="80"/>
      <c r="J24" s="80"/>
      <c r="K24" s="80"/>
      <c r="L24" s="250"/>
      <c r="M24" s="71"/>
      <c r="N24" s="249"/>
      <c r="O24" s="248"/>
      <c r="P24" s="254"/>
      <c r="Q24" s="68"/>
    </row>
    <row r="25" spans="1:18" x14ac:dyDescent="0.25">
      <c r="A25" s="252"/>
      <c r="B25" s="80"/>
      <c r="C25" s="80"/>
      <c r="D25" s="80"/>
      <c r="E25" s="68"/>
      <c r="F25" s="80"/>
      <c r="G25" s="253"/>
      <c r="H25" s="80"/>
      <c r="I25" s="80"/>
      <c r="J25" s="80"/>
      <c r="K25" s="80"/>
      <c r="L25" s="250"/>
      <c r="M25" s="71"/>
      <c r="N25" s="249"/>
      <c r="O25" s="248"/>
      <c r="P25" s="254"/>
      <c r="Q25" s="68"/>
    </row>
    <row r="26" spans="1:18" x14ac:dyDescent="0.25">
      <c r="A26" s="252"/>
      <c r="B26" s="80"/>
      <c r="C26" s="80"/>
      <c r="D26" s="80"/>
      <c r="E26" s="68"/>
      <c r="F26" s="80"/>
      <c r="G26" s="253"/>
      <c r="H26" s="80"/>
      <c r="I26" s="80"/>
      <c r="J26" s="80"/>
      <c r="K26" s="80"/>
      <c r="L26" s="250"/>
      <c r="M26" s="71"/>
      <c r="N26" s="249"/>
      <c r="O26" s="248"/>
      <c r="P26" s="254"/>
      <c r="Q26" s="68"/>
    </row>
    <row r="27" spans="1:18" x14ac:dyDescent="0.25">
      <c r="A27" s="252"/>
      <c r="B27" s="80"/>
      <c r="C27" s="80"/>
      <c r="D27" s="80"/>
      <c r="E27" s="68"/>
      <c r="F27" s="80"/>
      <c r="G27" s="253"/>
      <c r="H27" s="80"/>
      <c r="I27" s="80"/>
      <c r="J27" s="80"/>
      <c r="K27" s="80"/>
      <c r="L27" s="250"/>
      <c r="M27" s="71"/>
      <c r="N27" s="249"/>
      <c r="O27" s="248"/>
      <c r="P27" s="254"/>
      <c r="Q27" s="68"/>
    </row>
    <row r="28" spans="1:18" x14ac:dyDescent="0.25">
      <c r="A28" s="252"/>
      <c r="B28" s="80"/>
      <c r="C28" s="80"/>
      <c r="D28" s="80"/>
      <c r="E28" s="68"/>
      <c r="F28" s="80"/>
      <c r="G28" s="253"/>
      <c r="H28" s="80"/>
      <c r="I28" s="80"/>
      <c r="J28" s="80"/>
      <c r="K28" s="80"/>
      <c r="L28" s="250"/>
      <c r="M28" s="71"/>
      <c r="N28" s="249"/>
      <c r="O28" s="248"/>
      <c r="P28" s="254"/>
      <c r="Q28" s="68"/>
    </row>
    <row r="29" spans="1:18" x14ac:dyDescent="0.25">
      <c r="A29" s="252"/>
      <c r="B29" s="80"/>
      <c r="C29" s="80"/>
      <c r="D29" s="80"/>
      <c r="E29" s="68"/>
      <c r="F29" s="80"/>
      <c r="G29" s="253"/>
      <c r="H29" s="80"/>
      <c r="I29" s="80"/>
      <c r="J29" s="80"/>
      <c r="K29" s="80"/>
      <c r="L29" s="250"/>
      <c r="M29" s="71"/>
      <c r="N29" s="249"/>
      <c r="O29" s="248"/>
      <c r="P29" s="254"/>
      <c r="Q29" s="68"/>
    </row>
    <row r="30" spans="1:18" x14ac:dyDescent="0.25">
      <c r="A30" s="252"/>
      <c r="B30" s="80"/>
      <c r="C30" s="80"/>
      <c r="D30" s="80"/>
      <c r="E30" s="68"/>
      <c r="F30" s="80"/>
      <c r="G30" s="253"/>
      <c r="H30" s="80"/>
      <c r="I30" s="80"/>
      <c r="J30" s="80"/>
      <c r="K30" s="80"/>
      <c r="L30" s="250"/>
      <c r="M30" s="71"/>
      <c r="N30" s="249"/>
      <c r="O30" s="248"/>
      <c r="P30" s="254"/>
      <c r="Q30" s="68"/>
    </row>
    <row r="31" spans="1:18" x14ac:dyDescent="0.25">
      <c r="A31" s="252"/>
      <c r="B31" s="80"/>
      <c r="C31" s="80"/>
      <c r="D31" s="80"/>
      <c r="E31" s="68"/>
      <c r="F31" s="80"/>
      <c r="G31" s="253"/>
      <c r="H31" s="80"/>
      <c r="I31" s="80"/>
      <c r="J31" s="80"/>
      <c r="K31" s="80"/>
      <c r="L31" s="250"/>
      <c r="M31" s="71"/>
      <c r="N31" s="249"/>
      <c r="O31" s="248"/>
      <c r="P31" s="254"/>
      <c r="Q31" s="68"/>
    </row>
    <row r="32" spans="1:18" x14ac:dyDescent="0.25">
      <c r="A32" s="252"/>
      <c r="B32" s="80"/>
      <c r="C32" s="80"/>
      <c r="D32" s="80"/>
      <c r="E32" s="68"/>
      <c r="F32" s="80"/>
      <c r="G32" s="253"/>
      <c r="H32" s="80"/>
      <c r="I32" s="80"/>
      <c r="J32" s="80"/>
      <c r="K32" s="80"/>
      <c r="L32" s="250"/>
      <c r="M32" s="71"/>
      <c r="N32" s="249"/>
      <c r="O32" s="248"/>
      <c r="P32" s="254"/>
      <c r="Q32" s="68"/>
    </row>
    <row r="33" spans="1:17" x14ac:dyDescent="0.25">
      <c r="A33" s="123"/>
      <c r="B33" s="121"/>
      <c r="C33" s="121"/>
      <c r="D33" s="121"/>
      <c r="E33" s="115"/>
      <c r="F33" s="121"/>
      <c r="G33" s="122"/>
      <c r="H33" s="121"/>
      <c r="I33" s="121"/>
      <c r="J33" s="121"/>
      <c r="K33" s="121"/>
      <c r="L33" s="120"/>
      <c r="M33" s="119"/>
      <c r="N33" s="118"/>
      <c r="O33" s="117"/>
      <c r="P33" s="116"/>
      <c r="Q33" s="115"/>
    </row>
    <row r="34" spans="1:17" x14ac:dyDescent="0.25">
      <c r="A34" s="35"/>
      <c r="B34" s="31"/>
      <c r="C34" s="27"/>
      <c r="D34" s="27"/>
      <c r="E34" s="27"/>
      <c r="F34" s="32"/>
      <c r="G34" s="36"/>
      <c r="H34" s="32"/>
      <c r="I34" s="32"/>
      <c r="J34" s="32"/>
      <c r="K34" s="27"/>
      <c r="L34" s="30"/>
      <c r="M34" s="29"/>
      <c r="N34" s="20"/>
      <c r="O34" s="23"/>
      <c r="P34" s="28"/>
      <c r="Q34" s="27"/>
    </row>
    <row r="35" spans="1:17" x14ac:dyDescent="0.25">
      <c r="A35" s="35"/>
      <c r="B35" s="31"/>
      <c r="C35" s="31"/>
      <c r="D35" s="31"/>
      <c r="E35" s="27"/>
      <c r="F35" s="31"/>
      <c r="G35" s="33"/>
      <c r="H35" s="31"/>
      <c r="I35" s="31"/>
      <c r="J35" s="31"/>
      <c r="K35" s="31"/>
      <c r="L35" s="30"/>
      <c r="M35" s="29"/>
      <c r="N35" s="20"/>
      <c r="O35" s="23"/>
      <c r="P35" s="28"/>
      <c r="Q35" s="27"/>
    </row>
    <row r="36" spans="1:17" x14ac:dyDescent="0.25">
      <c r="A36" s="35"/>
      <c r="B36" s="31"/>
      <c r="C36" s="31"/>
      <c r="D36" s="31"/>
      <c r="E36" s="27"/>
      <c r="F36" s="31"/>
      <c r="G36" s="33"/>
      <c r="H36" s="31"/>
      <c r="I36" s="31"/>
      <c r="J36" s="31"/>
      <c r="K36" s="31"/>
      <c r="L36" s="30"/>
      <c r="M36" s="29"/>
      <c r="N36" s="20"/>
      <c r="O36" s="23"/>
      <c r="P36" s="28"/>
      <c r="Q36" s="27"/>
    </row>
    <row r="37" spans="1:17" x14ac:dyDescent="0.25">
      <c r="A37" s="35"/>
      <c r="B37" s="31"/>
      <c r="C37" s="31"/>
      <c r="D37" s="31"/>
      <c r="E37" s="27"/>
      <c r="F37" s="31"/>
      <c r="G37" s="33"/>
      <c r="H37" s="31"/>
      <c r="I37" s="32"/>
      <c r="J37" s="32"/>
      <c r="K37" s="31"/>
      <c r="L37" s="30"/>
      <c r="M37" s="29"/>
      <c r="N37" s="20"/>
      <c r="O37" s="23"/>
      <c r="P37" s="28"/>
      <c r="Q37" s="27"/>
    </row>
    <row r="38" spans="1:17" x14ac:dyDescent="0.25">
      <c r="N38" s="8"/>
      <c r="O38" s="8"/>
    </row>
    <row r="39" spans="1:17" x14ac:dyDescent="0.25">
      <c r="N39" s="8"/>
      <c r="O39" s="8"/>
    </row>
    <row r="40" spans="1:17" x14ac:dyDescent="0.25">
      <c r="N40" s="8"/>
      <c r="O40" s="8"/>
    </row>
    <row r="41" spans="1:17" x14ac:dyDescent="0.25">
      <c r="N41" s="8"/>
      <c r="O41" s="8"/>
    </row>
    <row r="42" spans="1:17" x14ac:dyDescent="0.25">
      <c r="N42" s="8"/>
      <c r="O42" s="8"/>
    </row>
    <row r="43" spans="1:17" x14ac:dyDescent="0.25">
      <c r="N43" s="8"/>
      <c r="O43" s="8"/>
    </row>
    <row r="44" spans="1:17" x14ac:dyDescent="0.25">
      <c r="N44" s="8"/>
      <c r="O44" s="8"/>
    </row>
    <row r="45" spans="1:17" x14ac:dyDescent="0.25">
      <c r="N45" s="8"/>
      <c r="O45" s="8"/>
    </row>
    <row r="46" spans="1:17" x14ac:dyDescent="0.25">
      <c r="N46" s="8"/>
      <c r="O46" s="8"/>
    </row>
    <row r="47" spans="1:17" x14ac:dyDescent="0.25">
      <c r="N47" s="8"/>
      <c r="O47" s="8"/>
    </row>
    <row r="48" spans="1:17"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row r="583" spans="14:15" x14ac:dyDescent="0.25">
      <c r="N583" s="8"/>
      <c r="O583" s="8"/>
    </row>
    <row r="584" spans="14:15" x14ac:dyDescent="0.25">
      <c r="N584" s="8"/>
      <c r="O584" s="8"/>
    </row>
    <row r="585" spans="14:15" x14ac:dyDescent="0.25">
      <c r="N585" s="8"/>
      <c r="O585" s="8"/>
    </row>
    <row r="586" spans="14:15" x14ac:dyDescent="0.25">
      <c r="N586" s="8"/>
      <c r="O586" s="8"/>
    </row>
    <row r="587" spans="14:15" x14ac:dyDescent="0.25">
      <c r="N587" s="8"/>
      <c r="O587" s="8"/>
    </row>
    <row r="588" spans="14:15" x14ac:dyDescent="0.25">
      <c r="N588" s="8"/>
      <c r="O588" s="8"/>
    </row>
    <row r="589" spans="14:15" x14ac:dyDescent="0.25">
      <c r="N589" s="8"/>
      <c r="O589" s="8"/>
    </row>
    <row r="590" spans="14:15" x14ac:dyDescent="0.25">
      <c r="N590" s="8"/>
      <c r="O590" s="8"/>
    </row>
    <row r="591" spans="14:15" x14ac:dyDescent="0.25">
      <c r="N591" s="8"/>
      <c r="O591" s="8"/>
    </row>
    <row r="592" spans="14:15" x14ac:dyDescent="0.25">
      <c r="N592" s="8"/>
      <c r="O592" s="8"/>
    </row>
    <row r="593" spans="14:15" x14ac:dyDescent="0.25">
      <c r="N593" s="8"/>
      <c r="O593" s="8"/>
    </row>
    <row r="594" spans="14:15" x14ac:dyDescent="0.25">
      <c r="N594" s="8"/>
      <c r="O594" s="8"/>
    </row>
    <row r="595" spans="14:15" x14ac:dyDescent="0.25">
      <c r="N595" s="8"/>
      <c r="O595" s="8"/>
    </row>
    <row r="596" spans="14:15" x14ac:dyDescent="0.25">
      <c r="N596" s="8"/>
      <c r="O596"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55" fitToHeight="0"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2"/>
  <sheetViews>
    <sheetView view="pageLayout" zoomScale="70" zoomScaleNormal="100" zoomScalePageLayoutView="70" workbookViewId="0">
      <selection sqref="A1:R5"/>
    </sheetView>
  </sheetViews>
  <sheetFormatPr defaultColWidth="9.140625" defaultRowHeight="15.75" x14ac:dyDescent="0.25"/>
  <cols>
    <col min="1" max="1" width="11.140625" style="152" customWidth="1"/>
    <col min="2" max="2" width="25.140625" style="152" customWidth="1"/>
    <col min="3" max="3" width="62.140625" style="6" customWidth="1"/>
    <col min="4" max="4" width="17.140625" style="152" customWidth="1"/>
    <col min="5" max="5" width="13.7109375" style="152" customWidth="1"/>
    <col min="6" max="6" width="13.85546875" style="152" customWidth="1"/>
    <col min="7" max="7" width="11.28515625" style="152" customWidth="1"/>
    <col min="8" max="8" width="11.7109375" style="152" customWidth="1"/>
    <col min="9" max="9" width="10" style="152" customWidth="1"/>
    <col min="10" max="10" width="10.28515625" style="152" customWidth="1"/>
    <col min="11" max="11" width="13.7109375" style="152"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27.140625" style="152" customWidth="1"/>
    <col min="18" max="18" width="12" style="152" customWidth="1"/>
    <col min="19" max="16384" width="9.140625" style="152"/>
  </cols>
  <sheetData>
    <row r="1" spans="1:18" ht="15.6" customHeight="1" x14ac:dyDescent="0.25">
      <c r="A1" s="362" t="s">
        <v>19</v>
      </c>
      <c r="B1" s="362"/>
      <c r="C1" s="362"/>
      <c r="D1" s="362"/>
      <c r="E1" s="362"/>
      <c r="I1" s="363" t="s">
        <v>8</v>
      </c>
      <c r="J1" s="363"/>
      <c r="K1" s="366" t="s">
        <v>953</v>
      </c>
      <c r="L1" s="366"/>
    </row>
    <row r="2" spans="1:18" x14ac:dyDescent="0.25">
      <c r="A2" s="362"/>
      <c r="B2" s="362"/>
      <c r="C2" s="362"/>
      <c r="D2" s="362"/>
      <c r="I2" s="363" t="s">
        <v>10</v>
      </c>
      <c r="J2" s="363"/>
      <c r="K2" s="365"/>
      <c r="L2" s="365"/>
    </row>
    <row r="3" spans="1:18" ht="15.6" customHeight="1" x14ac:dyDescent="0.25">
      <c r="A3" s="362" t="s">
        <v>14</v>
      </c>
      <c r="B3" s="362"/>
      <c r="C3" s="362"/>
      <c r="I3" s="363" t="s">
        <v>9</v>
      </c>
      <c r="J3" s="363"/>
      <c r="K3" s="364"/>
      <c r="L3" s="365"/>
    </row>
    <row r="4" spans="1:18" s="5" customFormat="1" ht="78.75" x14ac:dyDescent="0.25">
      <c r="A4" s="42" t="s">
        <v>11</v>
      </c>
      <c r="B4" s="3" t="s">
        <v>12</v>
      </c>
      <c r="C4" s="3" t="s">
        <v>1</v>
      </c>
      <c r="D4" s="3" t="s">
        <v>5</v>
      </c>
      <c r="E4" s="3" t="s">
        <v>6</v>
      </c>
      <c r="F4" s="3" t="s">
        <v>0</v>
      </c>
      <c r="G4" s="3" t="s">
        <v>13</v>
      </c>
      <c r="H4" s="3" t="s">
        <v>7</v>
      </c>
      <c r="I4" s="3" t="s">
        <v>2</v>
      </c>
      <c r="J4" s="3" t="s">
        <v>4</v>
      </c>
      <c r="K4" s="3" t="s">
        <v>3</v>
      </c>
      <c r="L4" s="9" t="s">
        <v>17</v>
      </c>
      <c r="M4" s="4" t="s">
        <v>488</v>
      </c>
      <c r="N4" s="4" t="s">
        <v>487</v>
      </c>
      <c r="O4" s="4" t="s">
        <v>486</v>
      </c>
      <c r="P4" s="4" t="s">
        <v>16</v>
      </c>
      <c r="Q4" s="3" t="s">
        <v>15</v>
      </c>
      <c r="R4" s="3" t="s">
        <v>631</v>
      </c>
    </row>
    <row r="5" spans="1:18" ht="74.25" customHeight="1" x14ac:dyDescent="0.25">
      <c r="A5" s="39">
        <v>1</v>
      </c>
      <c r="B5" s="31" t="s">
        <v>952</v>
      </c>
      <c r="C5" s="34" t="s">
        <v>951</v>
      </c>
      <c r="D5" s="31" t="s">
        <v>950</v>
      </c>
      <c r="E5" s="31">
        <v>110227</v>
      </c>
      <c r="F5" s="31">
        <v>76468</v>
      </c>
      <c r="G5" s="177">
        <v>105</v>
      </c>
      <c r="H5" s="31">
        <v>504</v>
      </c>
      <c r="I5" s="31" t="s">
        <v>949</v>
      </c>
      <c r="J5" s="33" t="s">
        <v>560</v>
      </c>
      <c r="K5" s="34" t="s">
        <v>948</v>
      </c>
      <c r="L5" s="22"/>
      <c r="M5" s="23"/>
      <c r="N5" s="20"/>
      <c r="O5" s="23"/>
      <c r="P5" s="28" t="s">
        <v>947</v>
      </c>
      <c r="Q5" s="34" t="s">
        <v>946</v>
      </c>
      <c r="R5" s="153">
        <v>380</v>
      </c>
    </row>
    <row r="6" spans="1:18" x14ac:dyDescent="0.25">
      <c r="N6" s="8"/>
      <c r="O6" s="8"/>
    </row>
    <row r="7" spans="1:18" x14ac:dyDescent="0.25">
      <c r="N7" s="8"/>
      <c r="O7" s="8"/>
    </row>
    <row r="8" spans="1:18" x14ac:dyDescent="0.25">
      <c r="N8" s="8"/>
      <c r="O8" s="8"/>
    </row>
    <row r="9" spans="1:18" x14ac:dyDescent="0.25">
      <c r="N9" s="8"/>
      <c r="O9" s="8"/>
    </row>
    <row r="10" spans="1:18" x14ac:dyDescent="0.25">
      <c r="N10" s="8"/>
      <c r="O10" s="8"/>
    </row>
    <row r="11" spans="1:18" x14ac:dyDescent="0.25">
      <c r="N11" s="8"/>
      <c r="O11" s="8"/>
    </row>
    <row r="12" spans="1:18" x14ac:dyDescent="0.25">
      <c r="N12" s="8"/>
      <c r="O12" s="8"/>
    </row>
    <row r="13" spans="1:18" x14ac:dyDescent="0.25">
      <c r="N13" s="8"/>
      <c r="O13" s="8"/>
    </row>
    <row r="14" spans="1:18" x14ac:dyDescent="0.25">
      <c r="N14" s="8"/>
      <c r="O14" s="8"/>
    </row>
    <row r="15" spans="1:18" x14ac:dyDescent="0.25">
      <c r="N15" s="8"/>
      <c r="O15" s="8"/>
    </row>
    <row r="16" spans="1:18" x14ac:dyDescent="0.25">
      <c r="N16" s="8"/>
      <c r="O16" s="8"/>
    </row>
    <row r="17" spans="14:15" x14ac:dyDescent="0.25">
      <c r="N17" s="8"/>
      <c r="O17" s="8"/>
    </row>
    <row r="18" spans="14:15" x14ac:dyDescent="0.25">
      <c r="N18" s="8"/>
      <c r="O18" s="8"/>
    </row>
    <row r="19" spans="14:15" x14ac:dyDescent="0.25">
      <c r="N19" s="8"/>
      <c r="O19" s="8"/>
    </row>
    <row r="20" spans="14:15" x14ac:dyDescent="0.25">
      <c r="N20" s="8"/>
      <c r="O20" s="8"/>
    </row>
    <row r="21" spans="14:15" x14ac:dyDescent="0.25">
      <c r="N21" s="8"/>
      <c r="O21" s="8"/>
    </row>
    <row r="22" spans="14:15" x14ac:dyDescent="0.25">
      <c r="N22" s="8"/>
      <c r="O22" s="8"/>
    </row>
    <row r="23" spans="14:15" x14ac:dyDescent="0.25">
      <c r="N23" s="8"/>
      <c r="O23" s="8"/>
    </row>
    <row r="24" spans="14:15" x14ac:dyDescent="0.25">
      <c r="N24" s="8"/>
      <c r="O24" s="8"/>
    </row>
    <row r="25" spans="14:15" x14ac:dyDescent="0.25">
      <c r="N25" s="8"/>
      <c r="O25" s="8"/>
    </row>
    <row r="26" spans="14:15" x14ac:dyDescent="0.25">
      <c r="N26" s="8"/>
      <c r="O26" s="8"/>
    </row>
    <row r="27" spans="14:15" x14ac:dyDescent="0.25">
      <c r="N27" s="8"/>
      <c r="O27" s="8"/>
    </row>
    <row r="28" spans="14:15" x14ac:dyDescent="0.25">
      <c r="N28" s="8"/>
      <c r="O28" s="8"/>
    </row>
    <row r="29" spans="14:15" x14ac:dyDescent="0.25">
      <c r="N29" s="8"/>
      <c r="O29" s="8"/>
    </row>
    <row r="30" spans="14:15" x14ac:dyDescent="0.25">
      <c r="N30" s="8"/>
      <c r="O30" s="8"/>
    </row>
    <row r="31" spans="14:15" x14ac:dyDescent="0.25">
      <c r="N31" s="8"/>
      <c r="O31" s="8"/>
    </row>
    <row r="32" spans="14:15"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5" fitToHeight="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7"/>
  <sheetViews>
    <sheetView view="pageLayout" zoomScale="70" zoomScaleNormal="100" zoomScalePageLayoutView="70" workbookViewId="0">
      <selection sqref="A1:Q8"/>
    </sheetView>
  </sheetViews>
  <sheetFormatPr defaultColWidth="9.140625" defaultRowHeight="15.75" x14ac:dyDescent="0.25"/>
  <cols>
    <col min="1" max="1" width="11.140625" style="157" customWidth="1"/>
    <col min="2" max="2" width="21.85546875" style="157" customWidth="1"/>
    <col min="3" max="3" width="56.28515625" style="6" customWidth="1"/>
    <col min="4" max="4" width="17.140625" style="157" customWidth="1"/>
    <col min="5" max="5" width="13.7109375" style="157" customWidth="1"/>
    <col min="6" max="6" width="13.85546875" style="157" customWidth="1"/>
    <col min="7" max="7" width="11.28515625" style="157" customWidth="1"/>
    <col min="8" max="8" width="11.7109375" style="157" customWidth="1"/>
    <col min="9" max="9" width="10" style="157" customWidth="1"/>
    <col min="10" max="10" width="10.28515625" style="157" customWidth="1"/>
    <col min="11" max="11" width="13.7109375" style="157"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31.28515625" style="157" customWidth="1"/>
    <col min="18" max="16384" width="9.140625" style="157"/>
  </cols>
  <sheetData>
    <row r="1" spans="1:17" ht="15.6" customHeight="1" x14ac:dyDescent="0.25">
      <c r="A1" s="368" t="s">
        <v>19</v>
      </c>
      <c r="B1" s="369"/>
      <c r="C1" s="369"/>
      <c r="D1" s="369"/>
      <c r="E1" s="369"/>
      <c r="F1" s="159"/>
      <c r="G1" s="159"/>
      <c r="H1" s="159"/>
      <c r="I1" s="370" t="s">
        <v>8</v>
      </c>
      <c r="J1" s="370"/>
      <c r="K1" s="366" t="s">
        <v>971</v>
      </c>
      <c r="L1" s="366"/>
      <c r="M1" s="114"/>
      <c r="N1" s="114"/>
      <c r="O1" s="114"/>
      <c r="P1" s="114"/>
      <c r="Q1" s="183"/>
    </row>
    <row r="2" spans="1:17" x14ac:dyDescent="0.25">
      <c r="A2" s="367"/>
      <c r="B2" s="362"/>
      <c r="C2" s="362"/>
      <c r="D2" s="362"/>
      <c r="I2" s="363" t="s">
        <v>10</v>
      </c>
      <c r="J2" s="363"/>
      <c r="K2" s="365"/>
      <c r="L2" s="365"/>
      <c r="Q2" s="182"/>
    </row>
    <row r="3" spans="1:17" ht="15.6" customHeight="1" x14ac:dyDescent="0.25">
      <c r="A3" s="367" t="s">
        <v>14</v>
      </c>
      <c r="B3" s="362"/>
      <c r="C3" s="362"/>
      <c r="I3" s="363" t="s">
        <v>9</v>
      </c>
      <c r="J3" s="363"/>
      <c r="K3" s="364"/>
      <c r="L3" s="365"/>
      <c r="Q3" s="182"/>
    </row>
    <row r="4" spans="1:17" s="5" customFormat="1" ht="78.75" x14ac:dyDescent="0.25">
      <c r="A4" s="42" t="s">
        <v>11</v>
      </c>
      <c r="B4" s="3" t="s">
        <v>12</v>
      </c>
      <c r="C4" s="3" t="s">
        <v>1</v>
      </c>
      <c r="D4" s="3" t="s">
        <v>5</v>
      </c>
      <c r="E4" s="3" t="s">
        <v>6</v>
      </c>
      <c r="F4" s="3" t="s">
        <v>0</v>
      </c>
      <c r="G4" s="3" t="s">
        <v>13</v>
      </c>
      <c r="H4" s="3" t="s">
        <v>7</v>
      </c>
      <c r="I4" s="3" t="s">
        <v>2</v>
      </c>
      <c r="J4" s="3" t="s">
        <v>4</v>
      </c>
      <c r="K4" s="3" t="s">
        <v>3</v>
      </c>
      <c r="L4" s="9" t="s">
        <v>970</v>
      </c>
      <c r="M4" s="4" t="s">
        <v>145</v>
      </c>
      <c r="N4" s="4" t="s">
        <v>18</v>
      </c>
      <c r="O4" s="4" t="s">
        <v>22</v>
      </c>
      <c r="P4" s="4" t="s">
        <v>16</v>
      </c>
      <c r="Q4" s="3" t="s">
        <v>15</v>
      </c>
    </row>
    <row r="5" spans="1:17" ht="63" x14ac:dyDescent="0.25">
      <c r="A5" s="39">
        <v>1</v>
      </c>
      <c r="B5" s="31" t="s">
        <v>969</v>
      </c>
      <c r="C5" s="207" t="s">
        <v>968</v>
      </c>
      <c r="D5" s="31" t="s">
        <v>957</v>
      </c>
      <c r="E5" s="31">
        <v>100193</v>
      </c>
      <c r="F5" s="31">
        <v>12300</v>
      </c>
      <c r="G5" s="31">
        <v>26</v>
      </c>
      <c r="H5" s="31">
        <v>94</v>
      </c>
      <c r="I5" s="31" t="s">
        <v>967</v>
      </c>
      <c r="J5" s="31">
        <v>20</v>
      </c>
      <c r="K5" s="31" t="s">
        <v>956</v>
      </c>
      <c r="L5" s="22">
        <v>0.94520000000000004</v>
      </c>
      <c r="M5" s="23">
        <v>30</v>
      </c>
      <c r="N5" s="206">
        <v>0.31900000000000001</v>
      </c>
      <c r="O5" s="23">
        <v>67.599999999999994</v>
      </c>
      <c r="P5" s="23" t="s">
        <v>955</v>
      </c>
      <c r="Q5" s="31" t="s">
        <v>966</v>
      </c>
    </row>
    <row r="6" spans="1:17" ht="56.25" x14ac:dyDescent="0.3">
      <c r="A6" s="39">
        <v>2</v>
      </c>
      <c r="B6" s="31" t="s">
        <v>965</v>
      </c>
      <c r="C6" s="207" t="s">
        <v>964</v>
      </c>
      <c r="D6" s="31" t="s">
        <v>957</v>
      </c>
      <c r="E6" s="31">
        <v>100193</v>
      </c>
      <c r="F6" s="31">
        <v>12302</v>
      </c>
      <c r="G6" s="31">
        <v>64</v>
      </c>
      <c r="H6" s="31">
        <v>256</v>
      </c>
      <c r="I6" s="31">
        <v>2.5</v>
      </c>
      <c r="J6" s="31">
        <v>40</v>
      </c>
      <c r="K6" s="31" t="s">
        <v>956</v>
      </c>
      <c r="L6" s="22">
        <v>0.94520000000000004</v>
      </c>
      <c r="M6" s="23">
        <v>78.400000000000006</v>
      </c>
      <c r="N6" s="206">
        <v>0.30599999999999999</v>
      </c>
      <c r="O6" s="23">
        <v>40.5</v>
      </c>
      <c r="P6" s="23" t="s">
        <v>963</v>
      </c>
      <c r="Q6" s="208" t="s">
        <v>962</v>
      </c>
    </row>
    <row r="7" spans="1:17" ht="47.25" x14ac:dyDescent="0.25">
      <c r="A7" s="39">
        <v>3</v>
      </c>
      <c r="B7" s="31" t="s">
        <v>961</v>
      </c>
      <c r="C7" s="207" t="s">
        <v>960</v>
      </c>
      <c r="D7" s="31" t="s">
        <v>957</v>
      </c>
      <c r="E7" s="31">
        <v>100193</v>
      </c>
      <c r="F7" s="31">
        <v>12303</v>
      </c>
      <c r="G7" s="31">
        <v>32</v>
      </c>
      <c r="H7" s="31">
        <v>128</v>
      </c>
      <c r="I7" s="31">
        <v>2.5</v>
      </c>
      <c r="J7" s="31">
        <v>20</v>
      </c>
      <c r="K7" s="31" t="s">
        <v>956</v>
      </c>
      <c r="L7" s="22">
        <v>0.94520000000000004</v>
      </c>
      <c r="M7" s="23">
        <v>39.200000000000003</v>
      </c>
      <c r="N7" s="206">
        <v>0.30599999999999999</v>
      </c>
      <c r="O7" s="23">
        <v>40.5</v>
      </c>
      <c r="P7" s="23" t="s">
        <v>955</v>
      </c>
      <c r="Q7" s="31" t="s">
        <v>954</v>
      </c>
    </row>
    <row r="8" spans="1:17" ht="63" x14ac:dyDescent="0.25">
      <c r="A8" s="39">
        <v>4</v>
      </c>
      <c r="B8" s="31" t="s">
        <v>959</v>
      </c>
      <c r="C8" s="207" t="s">
        <v>958</v>
      </c>
      <c r="D8" s="31" t="s">
        <v>957</v>
      </c>
      <c r="E8" s="31">
        <v>100193</v>
      </c>
      <c r="F8" s="31">
        <v>12307</v>
      </c>
      <c r="G8" s="31">
        <v>22.8</v>
      </c>
      <c r="H8" s="31">
        <v>80</v>
      </c>
      <c r="I8" s="31">
        <v>4</v>
      </c>
      <c r="J8" s="31">
        <v>20</v>
      </c>
      <c r="K8" s="31" t="s">
        <v>956</v>
      </c>
      <c r="L8" s="22">
        <v>0.94520000000000004</v>
      </c>
      <c r="M8" s="23">
        <v>32</v>
      </c>
      <c r="N8" s="206">
        <v>0.4</v>
      </c>
      <c r="O8" s="23">
        <v>36.799999999999997</v>
      </c>
      <c r="P8" s="23" t="s">
        <v>955</v>
      </c>
      <c r="Q8" s="31" t="s">
        <v>954</v>
      </c>
    </row>
    <row r="9" spans="1:17" x14ac:dyDescent="0.25">
      <c r="A9" s="84"/>
      <c r="B9" s="80"/>
      <c r="C9" s="263"/>
      <c r="D9" s="80"/>
      <c r="E9" s="80"/>
      <c r="F9" s="80"/>
      <c r="G9" s="80"/>
      <c r="H9" s="80"/>
      <c r="I9" s="80"/>
      <c r="J9" s="80"/>
      <c r="K9" s="80"/>
      <c r="L9" s="247"/>
      <c r="M9" s="248"/>
      <c r="N9" s="249"/>
      <c r="O9" s="248"/>
      <c r="P9" s="248"/>
      <c r="Q9" s="80"/>
    </row>
    <row r="10" spans="1:17" x14ac:dyDescent="0.25">
      <c r="A10" s="84"/>
      <c r="B10" s="80"/>
      <c r="C10" s="263"/>
      <c r="D10" s="80"/>
      <c r="E10" s="80"/>
      <c r="F10" s="80"/>
      <c r="G10" s="80"/>
      <c r="H10" s="80"/>
      <c r="I10" s="80"/>
      <c r="J10" s="80"/>
      <c r="K10" s="80"/>
      <c r="L10" s="247"/>
      <c r="M10" s="248"/>
      <c r="N10" s="249"/>
      <c r="O10" s="248"/>
      <c r="P10" s="248"/>
      <c r="Q10" s="80"/>
    </row>
    <row r="11" spans="1:17" x14ac:dyDescent="0.25">
      <c r="A11" s="84"/>
      <c r="B11" s="80"/>
      <c r="C11" s="263"/>
      <c r="D11" s="80"/>
      <c r="E11" s="80"/>
      <c r="F11" s="80"/>
      <c r="G11" s="80"/>
      <c r="H11" s="80"/>
      <c r="I11" s="80"/>
      <c r="J11" s="80"/>
      <c r="K11" s="80"/>
      <c r="L11" s="247"/>
      <c r="M11" s="248"/>
      <c r="N11" s="249"/>
      <c r="O11" s="248"/>
      <c r="P11" s="248"/>
      <c r="Q11" s="80"/>
    </row>
    <row r="12" spans="1:17" x14ac:dyDescent="0.25">
      <c r="A12" s="84"/>
      <c r="B12" s="80"/>
      <c r="C12" s="263"/>
      <c r="D12" s="80"/>
      <c r="E12" s="80"/>
      <c r="F12" s="80"/>
      <c r="G12" s="80"/>
      <c r="H12" s="80"/>
      <c r="I12" s="80"/>
      <c r="J12" s="80"/>
      <c r="K12" s="80"/>
      <c r="L12" s="247"/>
      <c r="M12" s="248"/>
      <c r="N12" s="249"/>
      <c r="O12" s="248"/>
      <c r="P12" s="248"/>
      <c r="Q12" s="80"/>
    </row>
    <row r="13" spans="1:17" x14ac:dyDescent="0.25">
      <c r="A13" s="84"/>
      <c r="B13" s="80"/>
      <c r="C13" s="263"/>
      <c r="D13" s="80"/>
      <c r="E13" s="80"/>
      <c r="F13" s="80"/>
      <c r="G13" s="80"/>
      <c r="H13" s="80"/>
      <c r="I13" s="80"/>
      <c r="J13" s="80"/>
      <c r="K13" s="80"/>
      <c r="L13" s="247"/>
      <c r="M13" s="248"/>
      <c r="N13" s="249"/>
      <c r="O13" s="248"/>
      <c r="P13" s="248"/>
      <c r="Q13" s="80"/>
    </row>
    <row r="14" spans="1:17" x14ac:dyDescent="0.25">
      <c r="A14" s="84"/>
      <c r="B14" s="80"/>
      <c r="C14" s="263"/>
      <c r="D14" s="80"/>
      <c r="E14" s="80"/>
      <c r="F14" s="80"/>
      <c r="G14" s="80"/>
      <c r="H14" s="80"/>
      <c r="I14" s="80"/>
      <c r="J14" s="80"/>
      <c r="K14" s="80"/>
      <c r="L14" s="247"/>
      <c r="M14" s="248"/>
      <c r="N14" s="249"/>
      <c r="O14" s="248"/>
      <c r="P14" s="248"/>
      <c r="Q14" s="80"/>
    </row>
    <row r="15" spans="1:17" x14ac:dyDescent="0.25">
      <c r="A15" s="84"/>
      <c r="B15" s="80"/>
      <c r="C15" s="263"/>
      <c r="D15" s="80"/>
      <c r="E15" s="80"/>
      <c r="F15" s="80"/>
      <c r="G15" s="80"/>
      <c r="H15" s="80"/>
      <c r="I15" s="80"/>
      <c r="J15" s="80"/>
      <c r="K15" s="80"/>
      <c r="L15" s="247"/>
      <c r="M15" s="248"/>
      <c r="N15" s="249"/>
      <c r="O15" s="248"/>
      <c r="P15" s="248"/>
      <c r="Q15" s="80"/>
    </row>
    <row r="16" spans="1:17" x14ac:dyDescent="0.25">
      <c r="A16" s="84"/>
      <c r="B16" s="80"/>
      <c r="C16" s="263"/>
      <c r="D16" s="80"/>
      <c r="E16" s="80"/>
      <c r="F16" s="80"/>
      <c r="G16" s="80"/>
      <c r="H16" s="80"/>
      <c r="I16" s="80"/>
      <c r="J16" s="80"/>
      <c r="K16" s="80"/>
      <c r="L16" s="247"/>
      <c r="M16" s="248"/>
      <c r="N16" s="249"/>
      <c r="O16" s="248"/>
      <c r="P16" s="248"/>
      <c r="Q16" s="80"/>
    </row>
    <row r="17" spans="1:17" x14ac:dyDescent="0.25">
      <c r="A17" s="84"/>
      <c r="B17" s="80"/>
      <c r="C17" s="263"/>
      <c r="D17" s="80"/>
      <c r="E17" s="80"/>
      <c r="F17" s="80"/>
      <c r="G17" s="80"/>
      <c r="H17" s="80"/>
      <c r="I17" s="80"/>
      <c r="J17" s="80"/>
      <c r="K17" s="80"/>
      <c r="L17" s="247"/>
      <c r="M17" s="248"/>
      <c r="N17" s="249"/>
      <c r="O17" s="248"/>
      <c r="P17" s="248"/>
      <c r="Q17" s="80"/>
    </row>
    <row r="18" spans="1:17" x14ac:dyDescent="0.25">
      <c r="A18" s="84"/>
      <c r="B18" s="80"/>
      <c r="C18" s="263"/>
      <c r="D18" s="80"/>
      <c r="E18" s="80"/>
      <c r="F18" s="80"/>
      <c r="G18" s="80"/>
      <c r="H18" s="80"/>
      <c r="I18" s="80"/>
      <c r="J18" s="80"/>
      <c r="K18" s="80"/>
      <c r="L18" s="247"/>
      <c r="M18" s="248"/>
      <c r="N18" s="249"/>
      <c r="O18" s="248"/>
      <c r="P18" s="248"/>
      <c r="Q18" s="80"/>
    </row>
    <row r="19" spans="1:17" x14ac:dyDescent="0.25">
      <c r="A19" s="84"/>
      <c r="B19" s="80"/>
      <c r="C19" s="263"/>
      <c r="D19" s="80"/>
      <c r="E19" s="80"/>
      <c r="F19" s="80"/>
      <c r="G19" s="80"/>
      <c r="H19" s="80"/>
      <c r="I19" s="80"/>
      <c r="J19" s="80"/>
      <c r="K19" s="80"/>
      <c r="L19" s="247"/>
      <c r="M19" s="248"/>
      <c r="N19" s="249"/>
      <c r="O19" s="248"/>
      <c r="P19" s="248"/>
      <c r="Q19" s="80"/>
    </row>
    <row r="20" spans="1:17" x14ac:dyDescent="0.25">
      <c r="A20" s="84"/>
      <c r="B20" s="80"/>
      <c r="C20" s="263"/>
      <c r="D20" s="80"/>
      <c r="E20" s="80"/>
      <c r="F20" s="80"/>
      <c r="G20" s="80"/>
      <c r="H20" s="80"/>
      <c r="I20" s="80"/>
      <c r="J20" s="80"/>
      <c r="K20" s="80"/>
      <c r="L20" s="247"/>
      <c r="M20" s="248"/>
      <c r="N20" s="249"/>
      <c r="O20" s="248"/>
      <c r="P20" s="248"/>
      <c r="Q20" s="80"/>
    </row>
    <row r="21" spans="1:17" x14ac:dyDescent="0.25">
      <c r="A21" s="84"/>
      <c r="B21" s="80"/>
      <c r="C21" s="263"/>
      <c r="D21" s="80"/>
      <c r="E21" s="68"/>
      <c r="F21" s="80"/>
      <c r="G21" s="80"/>
      <c r="H21" s="80"/>
      <c r="I21" s="80"/>
      <c r="J21" s="80"/>
      <c r="K21" s="80"/>
      <c r="L21" s="250"/>
      <c r="M21" s="251"/>
      <c r="N21" s="249"/>
      <c r="O21" s="248"/>
      <c r="P21" s="248"/>
      <c r="Q21" s="68"/>
    </row>
    <row r="22" spans="1:17" x14ac:dyDescent="0.25">
      <c r="A22" s="84"/>
      <c r="B22" s="80"/>
      <c r="C22" s="263"/>
      <c r="D22" s="80"/>
      <c r="E22" s="68"/>
      <c r="F22" s="80"/>
      <c r="G22" s="80"/>
      <c r="H22" s="80"/>
      <c r="I22" s="80"/>
      <c r="J22" s="80"/>
      <c r="K22" s="80"/>
      <c r="L22" s="250"/>
      <c r="M22" s="251"/>
      <c r="N22" s="249"/>
      <c r="O22" s="248"/>
      <c r="P22" s="248"/>
      <c r="Q22" s="68"/>
    </row>
    <row r="23" spans="1:17" x14ac:dyDescent="0.25">
      <c r="A23" s="84"/>
      <c r="B23" s="80"/>
      <c r="C23" s="263"/>
      <c r="D23" s="80"/>
      <c r="E23" s="68"/>
      <c r="F23" s="80"/>
      <c r="G23" s="80"/>
      <c r="H23" s="80"/>
      <c r="I23" s="80"/>
      <c r="J23" s="80"/>
      <c r="K23" s="80"/>
      <c r="L23" s="250"/>
      <c r="M23" s="251"/>
      <c r="N23" s="249"/>
      <c r="O23" s="248"/>
      <c r="P23" s="248"/>
      <c r="Q23" s="68"/>
    </row>
    <row r="24" spans="1:17" x14ac:dyDescent="0.25">
      <c r="A24" s="252"/>
      <c r="B24" s="80"/>
      <c r="C24" s="263"/>
      <c r="D24" s="80"/>
      <c r="E24" s="68"/>
      <c r="F24" s="80"/>
      <c r="G24" s="253"/>
      <c r="H24" s="80"/>
      <c r="I24" s="80"/>
      <c r="J24" s="80"/>
      <c r="K24" s="80"/>
      <c r="L24" s="250"/>
      <c r="M24" s="71"/>
      <c r="N24" s="249"/>
      <c r="O24" s="248"/>
      <c r="P24" s="254"/>
      <c r="Q24" s="68"/>
    </row>
    <row r="25" spans="1:17" x14ac:dyDescent="0.25">
      <c r="A25" s="252"/>
      <c r="B25" s="80"/>
      <c r="C25" s="263"/>
      <c r="D25" s="80"/>
      <c r="E25" s="68"/>
      <c r="F25" s="80"/>
      <c r="G25" s="253"/>
      <c r="H25" s="80"/>
      <c r="I25" s="80"/>
      <c r="J25" s="80"/>
      <c r="K25" s="80"/>
      <c r="L25" s="250"/>
      <c r="M25" s="71"/>
      <c r="N25" s="249"/>
      <c r="O25" s="248"/>
      <c r="P25" s="254"/>
      <c r="Q25" s="68"/>
    </row>
    <row r="26" spans="1:17" x14ac:dyDescent="0.25">
      <c r="A26" s="252"/>
      <c r="B26" s="80"/>
      <c r="C26" s="263"/>
      <c r="D26" s="80"/>
      <c r="E26" s="68"/>
      <c r="F26" s="80"/>
      <c r="G26" s="253"/>
      <c r="H26" s="80"/>
      <c r="I26" s="80"/>
      <c r="J26" s="80"/>
      <c r="K26" s="80"/>
      <c r="L26" s="250"/>
      <c r="M26" s="71"/>
      <c r="N26" s="249"/>
      <c r="O26" s="248"/>
      <c r="P26" s="254"/>
      <c r="Q26" s="68"/>
    </row>
    <row r="27" spans="1:17" x14ac:dyDescent="0.25">
      <c r="A27" s="252"/>
      <c r="B27" s="80"/>
      <c r="C27" s="263"/>
      <c r="D27" s="80"/>
      <c r="E27" s="68"/>
      <c r="F27" s="80"/>
      <c r="G27" s="253"/>
      <c r="H27" s="80"/>
      <c r="I27" s="80"/>
      <c r="J27" s="80"/>
      <c r="K27" s="80"/>
      <c r="L27" s="250"/>
      <c r="M27" s="71"/>
      <c r="N27" s="249"/>
      <c r="O27" s="248"/>
      <c r="P27" s="254"/>
      <c r="Q27" s="68"/>
    </row>
    <row r="28" spans="1:17" x14ac:dyDescent="0.25">
      <c r="A28" s="252"/>
      <c r="B28" s="80"/>
      <c r="C28" s="263"/>
      <c r="D28" s="80"/>
      <c r="E28" s="68"/>
      <c r="F28" s="80"/>
      <c r="G28" s="253"/>
      <c r="H28" s="80"/>
      <c r="I28" s="80"/>
      <c r="J28" s="80"/>
      <c r="K28" s="80"/>
      <c r="L28" s="250"/>
      <c r="M28" s="71"/>
      <c r="N28" s="249"/>
      <c r="O28" s="248"/>
      <c r="P28" s="254"/>
      <c r="Q28" s="68"/>
    </row>
    <row r="29" spans="1:17" x14ac:dyDescent="0.25">
      <c r="A29" s="252"/>
      <c r="B29" s="80"/>
      <c r="C29" s="263"/>
      <c r="D29" s="80"/>
      <c r="E29" s="68"/>
      <c r="F29" s="80"/>
      <c r="G29" s="253"/>
      <c r="H29" s="80"/>
      <c r="I29" s="80"/>
      <c r="J29" s="80"/>
      <c r="K29" s="80"/>
      <c r="L29" s="250"/>
      <c r="M29" s="71"/>
      <c r="N29" s="249"/>
      <c r="O29" s="248"/>
      <c r="P29" s="254"/>
      <c r="Q29" s="68"/>
    </row>
    <row r="30" spans="1:17" x14ac:dyDescent="0.25">
      <c r="A30" s="252"/>
      <c r="B30" s="80"/>
      <c r="C30" s="263"/>
      <c r="D30" s="80"/>
      <c r="E30" s="68"/>
      <c r="F30" s="80"/>
      <c r="G30" s="253"/>
      <c r="H30" s="80"/>
      <c r="I30" s="80"/>
      <c r="J30" s="80"/>
      <c r="K30" s="80"/>
      <c r="L30" s="250"/>
      <c r="M30" s="71"/>
      <c r="N30" s="249"/>
      <c r="O30" s="248"/>
      <c r="P30" s="254"/>
      <c r="Q30" s="68"/>
    </row>
    <row r="31" spans="1:17" x14ac:dyDescent="0.25">
      <c r="A31" s="252"/>
      <c r="B31" s="80"/>
      <c r="C31" s="263"/>
      <c r="D31" s="80"/>
      <c r="E31" s="68"/>
      <c r="F31" s="80"/>
      <c r="G31" s="253"/>
      <c r="H31" s="80"/>
      <c r="I31" s="80"/>
      <c r="J31" s="80"/>
      <c r="K31" s="80"/>
      <c r="L31" s="250"/>
      <c r="M31" s="71"/>
      <c r="N31" s="249"/>
      <c r="O31" s="248"/>
      <c r="P31" s="254"/>
      <c r="Q31" s="68"/>
    </row>
    <row r="32" spans="1:17" x14ac:dyDescent="0.25">
      <c r="A32" s="252"/>
      <c r="B32" s="80"/>
      <c r="C32" s="263"/>
      <c r="D32" s="80"/>
      <c r="E32" s="68"/>
      <c r="F32" s="80"/>
      <c r="G32" s="253"/>
      <c r="H32" s="80"/>
      <c r="I32" s="80"/>
      <c r="J32" s="80"/>
      <c r="K32" s="80"/>
      <c r="L32" s="250"/>
      <c r="M32" s="71"/>
      <c r="N32" s="249"/>
      <c r="O32" s="248"/>
      <c r="P32" s="254"/>
      <c r="Q32" s="68"/>
    </row>
    <row r="33" spans="1:17" x14ac:dyDescent="0.25">
      <c r="A33" s="252"/>
      <c r="B33" s="80"/>
      <c r="C33" s="263"/>
      <c r="D33" s="80"/>
      <c r="E33" s="68"/>
      <c r="F33" s="80"/>
      <c r="G33" s="253"/>
      <c r="H33" s="80"/>
      <c r="I33" s="80"/>
      <c r="J33" s="80"/>
      <c r="K33" s="80"/>
      <c r="L33" s="250"/>
      <c r="M33" s="71"/>
      <c r="N33" s="249"/>
      <c r="O33" s="248"/>
      <c r="P33" s="254"/>
      <c r="Q33" s="68"/>
    </row>
    <row r="34" spans="1:17" x14ac:dyDescent="0.25">
      <c r="A34" s="252"/>
      <c r="B34" s="80"/>
      <c r="C34" s="263"/>
      <c r="D34" s="80"/>
      <c r="E34" s="68"/>
      <c r="F34" s="80"/>
      <c r="G34" s="253"/>
      <c r="H34" s="80"/>
      <c r="I34" s="80"/>
      <c r="J34" s="80"/>
      <c r="K34" s="80"/>
      <c r="L34" s="250"/>
      <c r="M34" s="71"/>
      <c r="N34" s="249"/>
      <c r="O34" s="248"/>
      <c r="P34" s="254"/>
      <c r="Q34" s="68"/>
    </row>
    <row r="35" spans="1:17" x14ac:dyDescent="0.25">
      <c r="A35" s="252"/>
      <c r="B35" s="80"/>
      <c r="C35" s="264"/>
      <c r="D35" s="68"/>
      <c r="E35" s="68"/>
      <c r="F35" s="260"/>
      <c r="G35" s="261"/>
      <c r="H35" s="260"/>
      <c r="I35" s="260"/>
      <c r="J35" s="260"/>
      <c r="K35" s="68"/>
      <c r="L35" s="250"/>
      <c r="M35" s="71"/>
      <c r="N35" s="249"/>
      <c r="O35" s="248"/>
      <c r="P35" s="254"/>
      <c r="Q35" s="68"/>
    </row>
    <row r="36" spans="1:17" x14ac:dyDescent="0.25">
      <c r="A36" s="252"/>
      <c r="B36" s="80"/>
      <c r="C36" s="263"/>
      <c r="D36" s="80"/>
      <c r="E36" s="68"/>
      <c r="F36" s="80"/>
      <c r="G36" s="253"/>
      <c r="H36" s="80"/>
      <c r="I36" s="80"/>
      <c r="J36" s="80"/>
      <c r="K36" s="80"/>
      <c r="L36" s="250"/>
      <c r="M36" s="71"/>
      <c r="N36" s="249"/>
      <c r="O36" s="248"/>
      <c r="P36" s="254"/>
      <c r="Q36" s="68"/>
    </row>
    <row r="37" spans="1:17" x14ac:dyDescent="0.25">
      <c r="A37" s="252"/>
      <c r="B37" s="80"/>
      <c r="C37" s="263"/>
      <c r="D37" s="80"/>
      <c r="E37" s="68"/>
      <c r="F37" s="80"/>
      <c r="G37" s="253"/>
      <c r="H37" s="80"/>
      <c r="I37" s="80"/>
      <c r="J37" s="80"/>
      <c r="K37" s="80"/>
      <c r="L37" s="250"/>
      <c r="M37" s="71"/>
      <c r="N37" s="249"/>
      <c r="O37" s="248"/>
      <c r="P37" s="254"/>
      <c r="Q37" s="68"/>
    </row>
    <row r="38" spans="1:17" x14ac:dyDescent="0.25">
      <c r="A38" s="252"/>
      <c r="B38" s="80"/>
      <c r="C38" s="263"/>
      <c r="D38" s="80"/>
      <c r="E38" s="68"/>
      <c r="F38" s="80"/>
      <c r="G38" s="253"/>
      <c r="H38" s="80"/>
      <c r="I38" s="260"/>
      <c r="J38" s="260"/>
      <c r="K38" s="80"/>
      <c r="L38" s="250"/>
      <c r="M38" s="71"/>
      <c r="N38" s="249"/>
      <c r="O38" s="248"/>
      <c r="P38" s="254"/>
      <c r="Q38" s="68"/>
    </row>
    <row r="39" spans="1:17" x14ac:dyDescent="0.25">
      <c r="A39" s="255"/>
      <c r="B39" s="255"/>
      <c r="D39" s="255"/>
      <c r="E39" s="255"/>
      <c r="F39" s="255"/>
      <c r="G39" s="255"/>
      <c r="H39" s="255"/>
      <c r="I39" s="255"/>
      <c r="J39" s="255"/>
      <c r="K39" s="255"/>
      <c r="N39" s="8"/>
      <c r="O39" s="8"/>
      <c r="Q39" s="255"/>
    </row>
    <row r="40" spans="1:17" x14ac:dyDescent="0.25">
      <c r="A40" s="255"/>
      <c r="B40" s="255"/>
      <c r="D40" s="255"/>
      <c r="E40" s="255"/>
      <c r="F40" s="255"/>
      <c r="G40" s="255"/>
      <c r="H40" s="255"/>
      <c r="I40" s="255"/>
      <c r="J40" s="255"/>
      <c r="K40" s="255"/>
      <c r="N40" s="8"/>
      <c r="O40" s="8"/>
      <c r="Q40" s="255"/>
    </row>
    <row r="41" spans="1:17" x14ac:dyDescent="0.25">
      <c r="A41" s="255"/>
      <c r="B41" s="255"/>
      <c r="D41" s="255"/>
      <c r="E41" s="255"/>
      <c r="F41" s="255"/>
      <c r="G41" s="255"/>
      <c r="H41" s="255"/>
      <c r="I41" s="255"/>
      <c r="J41" s="255"/>
      <c r="K41" s="255"/>
      <c r="N41" s="8"/>
      <c r="O41" s="8"/>
      <c r="Q41" s="255"/>
    </row>
    <row r="42" spans="1:17" x14ac:dyDescent="0.25">
      <c r="A42" s="255"/>
      <c r="B42" s="255"/>
      <c r="D42" s="255"/>
      <c r="E42" s="255"/>
      <c r="F42" s="255"/>
      <c r="G42" s="255"/>
      <c r="H42" s="255"/>
      <c r="I42" s="255"/>
      <c r="J42" s="255"/>
      <c r="K42" s="255"/>
      <c r="N42" s="8"/>
      <c r="O42" s="8"/>
      <c r="Q42" s="255"/>
    </row>
    <row r="43" spans="1:17" x14ac:dyDescent="0.25">
      <c r="A43" s="255"/>
      <c r="B43" s="255"/>
      <c r="D43" s="255"/>
      <c r="E43" s="255"/>
      <c r="F43" s="255"/>
      <c r="G43" s="255"/>
      <c r="H43" s="255"/>
      <c r="I43" s="255"/>
      <c r="J43" s="255"/>
      <c r="K43" s="255"/>
      <c r="N43" s="8"/>
      <c r="O43" s="8"/>
      <c r="Q43" s="255"/>
    </row>
    <row r="44" spans="1:17" x14ac:dyDescent="0.25">
      <c r="A44" s="255"/>
      <c r="B44" s="255"/>
      <c r="D44" s="255"/>
      <c r="E44" s="255"/>
      <c r="F44" s="255"/>
      <c r="G44" s="255"/>
      <c r="H44" s="255"/>
      <c r="I44" s="255"/>
      <c r="J44" s="255"/>
      <c r="K44" s="255"/>
      <c r="N44" s="8"/>
      <c r="O44" s="8"/>
      <c r="Q44" s="255"/>
    </row>
    <row r="45" spans="1:17" x14ac:dyDescent="0.25">
      <c r="A45" s="255"/>
      <c r="B45" s="255"/>
      <c r="D45" s="255"/>
      <c r="E45" s="255"/>
      <c r="F45" s="255"/>
      <c r="G45" s="255"/>
      <c r="H45" s="255"/>
      <c r="I45" s="255"/>
      <c r="J45" s="255"/>
      <c r="K45" s="255"/>
      <c r="N45" s="8"/>
      <c r="O45" s="8"/>
      <c r="Q45" s="255"/>
    </row>
    <row r="46" spans="1:17" x14ac:dyDescent="0.25">
      <c r="A46" s="255"/>
      <c r="B46" s="255"/>
      <c r="D46" s="255"/>
      <c r="E46" s="255"/>
      <c r="F46" s="255"/>
      <c r="G46" s="255"/>
      <c r="H46" s="255"/>
      <c r="I46" s="255"/>
      <c r="J46" s="255"/>
      <c r="K46" s="255"/>
      <c r="N46" s="8"/>
      <c r="O46" s="8"/>
      <c r="Q46" s="255"/>
    </row>
    <row r="47" spans="1:17" x14ac:dyDescent="0.25">
      <c r="A47" s="255"/>
      <c r="B47" s="255"/>
      <c r="D47" s="255"/>
      <c r="E47" s="255"/>
      <c r="F47" s="255"/>
      <c r="G47" s="255"/>
      <c r="H47" s="255"/>
      <c r="I47" s="255"/>
      <c r="J47" s="255"/>
      <c r="K47" s="255"/>
      <c r="N47" s="8"/>
      <c r="O47" s="8"/>
      <c r="Q47" s="255"/>
    </row>
    <row r="48" spans="1:17" x14ac:dyDescent="0.25">
      <c r="A48" s="255"/>
      <c r="B48" s="255"/>
      <c r="D48" s="255"/>
      <c r="E48" s="255"/>
      <c r="F48" s="255"/>
      <c r="G48" s="255"/>
      <c r="H48" s="255"/>
      <c r="I48" s="255"/>
      <c r="J48" s="255"/>
      <c r="K48" s="255"/>
      <c r="N48" s="8"/>
      <c r="O48" s="8"/>
      <c r="Q48" s="255"/>
    </row>
    <row r="49" spans="1:17" x14ac:dyDescent="0.25">
      <c r="A49" s="255"/>
      <c r="B49" s="255"/>
      <c r="D49" s="255"/>
      <c r="E49" s="255"/>
      <c r="F49" s="255"/>
      <c r="G49" s="255"/>
      <c r="H49" s="255"/>
      <c r="I49" s="255"/>
      <c r="J49" s="255"/>
      <c r="K49" s="255"/>
      <c r="N49" s="8"/>
      <c r="O49" s="8"/>
      <c r="Q49" s="255"/>
    </row>
    <row r="50" spans="1:17" x14ac:dyDescent="0.25">
      <c r="A50" s="255"/>
      <c r="B50" s="255"/>
      <c r="D50" s="255"/>
      <c r="E50" s="255"/>
      <c r="F50" s="255"/>
      <c r="G50" s="255"/>
      <c r="H50" s="255"/>
      <c r="I50" s="255"/>
      <c r="J50" s="255"/>
      <c r="K50" s="255"/>
      <c r="N50" s="8"/>
      <c r="O50" s="8"/>
      <c r="Q50" s="255"/>
    </row>
    <row r="51" spans="1:17" x14ac:dyDescent="0.25">
      <c r="A51" s="255"/>
      <c r="B51" s="255"/>
      <c r="D51" s="255"/>
      <c r="E51" s="255"/>
      <c r="F51" s="255"/>
      <c r="G51" s="255"/>
      <c r="H51" s="255"/>
      <c r="I51" s="255"/>
      <c r="J51" s="255"/>
      <c r="K51" s="255"/>
      <c r="N51" s="8"/>
      <c r="O51" s="8"/>
      <c r="Q51" s="255"/>
    </row>
    <row r="52" spans="1:17" x14ac:dyDescent="0.25">
      <c r="A52" s="255"/>
      <c r="B52" s="255"/>
      <c r="D52" s="255"/>
      <c r="E52" s="255"/>
      <c r="F52" s="255"/>
      <c r="G52" s="255"/>
      <c r="H52" s="255"/>
      <c r="I52" s="255"/>
      <c r="J52" s="255"/>
      <c r="K52" s="255"/>
      <c r="N52" s="8"/>
      <c r="O52" s="8"/>
      <c r="Q52" s="255"/>
    </row>
    <row r="53" spans="1:17" x14ac:dyDescent="0.25">
      <c r="A53" s="255"/>
      <c r="B53" s="255"/>
      <c r="D53" s="255"/>
      <c r="E53" s="255"/>
      <c r="F53" s="255"/>
      <c r="G53" s="255"/>
      <c r="H53" s="255"/>
      <c r="I53" s="255"/>
      <c r="J53" s="255"/>
      <c r="K53" s="255"/>
      <c r="N53" s="8"/>
      <c r="O53" s="8"/>
      <c r="Q53" s="255"/>
    </row>
    <row r="54" spans="1:17" x14ac:dyDescent="0.25">
      <c r="A54" s="255"/>
      <c r="B54" s="255"/>
      <c r="D54" s="255"/>
      <c r="E54" s="255"/>
      <c r="F54" s="255"/>
      <c r="G54" s="255"/>
      <c r="H54" s="255"/>
      <c r="I54" s="255"/>
      <c r="J54" s="255"/>
      <c r="K54" s="255"/>
      <c r="N54" s="8"/>
      <c r="O54" s="8"/>
      <c r="Q54" s="255"/>
    </row>
    <row r="55" spans="1:17" x14ac:dyDescent="0.25">
      <c r="A55" s="255"/>
      <c r="B55" s="255"/>
      <c r="D55" s="255"/>
      <c r="E55" s="255"/>
      <c r="F55" s="255"/>
      <c r="G55" s="255"/>
      <c r="H55" s="255"/>
      <c r="I55" s="255"/>
      <c r="J55" s="255"/>
      <c r="K55" s="255"/>
      <c r="N55" s="8"/>
      <c r="O55" s="8"/>
      <c r="Q55" s="255"/>
    </row>
    <row r="56" spans="1:17" x14ac:dyDescent="0.25">
      <c r="A56" s="255"/>
      <c r="B56" s="255"/>
      <c r="D56" s="255"/>
      <c r="E56" s="255"/>
      <c r="F56" s="255"/>
      <c r="G56" s="255"/>
      <c r="H56" s="255"/>
      <c r="I56" s="255"/>
      <c r="J56" s="255"/>
      <c r="K56" s="255"/>
      <c r="N56" s="8"/>
      <c r="O56" s="8"/>
      <c r="Q56" s="255"/>
    </row>
    <row r="57" spans="1:17" x14ac:dyDescent="0.25">
      <c r="A57" s="255"/>
      <c r="B57" s="255"/>
      <c r="D57" s="255"/>
      <c r="E57" s="255"/>
      <c r="F57" s="255"/>
      <c r="G57" s="255"/>
      <c r="H57" s="255"/>
      <c r="I57" s="255"/>
      <c r="J57" s="255"/>
      <c r="K57" s="255"/>
      <c r="N57" s="8"/>
      <c r="O57" s="8"/>
      <c r="Q57" s="255"/>
    </row>
    <row r="58" spans="1:17" x14ac:dyDescent="0.25">
      <c r="A58" s="255"/>
      <c r="B58" s="255"/>
      <c r="D58" s="255"/>
      <c r="E58" s="255"/>
      <c r="F58" s="255"/>
      <c r="G58" s="255"/>
      <c r="H58" s="255"/>
      <c r="I58" s="255"/>
      <c r="J58" s="255"/>
      <c r="K58" s="255"/>
      <c r="N58" s="8"/>
      <c r="O58" s="8"/>
      <c r="Q58" s="255"/>
    </row>
    <row r="59" spans="1:17" x14ac:dyDescent="0.25">
      <c r="A59" s="255"/>
      <c r="B59" s="255"/>
      <c r="D59" s="255"/>
      <c r="E59" s="255"/>
      <c r="F59" s="255"/>
      <c r="G59" s="255"/>
      <c r="H59" s="255"/>
      <c r="I59" s="255"/>
      <c r="J59" s="255"/>
      <c r="K59" s="255"/>
      <c r="N59" s="8"/>
      <c r="O59" s="8"/>
      <c r="Q59" s="255"/>
    </row>
    <row r="60" spans="1:17" x14ac:dyDescent="0.25">
      <c r="A60" s="255"/>
      <c r="B60" s="255"/>
      <c r="D60" s="255"/>
      <c r="E60" s="255"/>
      <c r="F60" s="255"/>
      <c r="G60" s="255"/>
      <c r="H60" s="255"/>
      <c r="I60" s="255"/>
      <c r="J60" s="255"/>
      <c r="K60" s="255"/>
      <c r="N60" s="8"/>
      <c r="O60" s="8"/>
      <c r="Q60" s="255"/>
    </row>
    <row r="61" spans="1:17" x14ac:dyDescent="0.25">
      <c r="A61" s="255"/>
      <c r="B61" s="255"/>
      <c r="D61" s="255"/>
      <c r="E61" s="255"/>
      <c r="F61" s="255"/>
      <c r="G61" s="255"/>
      <c r="H61" s="255"/>
      <c r="I61" s="255"/>
      <c r="J61" s="255"/>
      <c r="K61" s="255"/>
      <c r="N61" s="8"/>
      <c r="O61" s="8"/>
      <c r="Q61" s="255"/>
    </row>
    <row r="62" spans="1:17" x14ac:dyDescent="0.25">
      <c r="A62" s="255"/>
      <c r="B62" s="255"/>
      <c r="D62" s="255"/>
      <c r="E62" s="255"/>
      <c r="F62" s="255"/>
      <c r="G62" s="255"/>
      <c r="H62" s="255"/>
      <c r="I62" s="255"/>
      <c r="J62" s="255"/>
      <c r="K62" s="255"/>
      <c r="N62" s="8"/>
      <c r="O62" s="8"/>
      <c r="Q62" s="255"/>
    </row>
    <row r="63" spans="1:17" x14ac:dyDescent="0.25">
      <c r="A63" s="255"/>
      <c r="B63" s="255"/>
      <c r="D63" s="255"/>
      <c r="E63" s="255"/>
      <c r="F63" s="255"/>
      <c r="G63" s="255"/>
      <c r="H63" s="255"/>
      <c r="I63" s="255"/>
      <c r="J63" s="255"/>
      <c r="K63" s="255"/>
      <c r="N63" s="8"/>
      <c r="O63" s="8"/>
      <c r="Q63" s="255"/>
    </row>
    <row r="64" spans="1:17" x14ac:dyDescent="0.25">
      <c r="A64" s="255"/>
      <c r="B64" s="255"/>
      <c r="D64" s="255"/>
      <c r="E64" s="255"/>
      <c r="F64" s="255"/>
      <c r="G64" s="255"/>
      <c r="H64" s="255"/>
      <c r="I64" s="255"/>
      <c r="J64" s="255"/>
      <c r="K64" s="255"/>
      <c r="N64" s="8"/>
      <c r="O64" s="8"/>
      <c r="Q64" s="255"/>
    </row>
    <row r="65" spans="1:17" x14ac:dyDescent="0.25">
      <c r="A65" s="255"/>
      <c r="B65" s="255"/>
      <c r="D65" s="255"/>
      <c r="E65" s="255"/>
      <c r="F65" s="255"/>
      <c r="G65" s="255"/>
      <c r="H65" s="255"/>
      <c r="I65" s="255"/>
      <c r="J65" s="255"/>
      <c r="K65" s="255"/>
      <c r="N65" s="8"/>
      <c r="O65" s="8"/>
      <c r="Q65" s="255"/>
    </row>
    <row r="66" spans="1:17" x14ac:dyDescent="0.25">
      <c r="A66" s="255"/>
      <c r="B66" s="255"/>
      <c r="D66" s="255"/>
      <c r="E66" s="255"/>
      <c r="F66" s="255"/>
      <c r="G66" s="255"/>
      <c r="H66" s="255"/>
      <c r="I66" s="255"/>
      <c r="J66" s="255"/>
      <c r="K66" s="255"/>
      <c r="N66" s="8"/>
      <c r="O66" s="8"/>
      <c r="Q66" s="255"/>
    </row>
    <row r="67" spans="1:17" x14ac:dyDescent="0.25">
      <c r="A67" s="255"/>
      <c r="B67" s="255"/>
      <c r="D67" s="255"/>
      <c r="E67" s="255"/>
      <c r="F67" s="255"/>
      <c r="G67" s="255"/>
      <c r="H67" s="255"/>
      <c r="I67" s="255"/>
      <c r="J67" s="255"/>
      <c r="K67" s="255"/>
      <c r="N67" s="8"/>
      <c r="O67" s="8"/>
      <c r="Q67" s="255"/>
    </row>
    <row r="68" spans="1:17" x14ac:dyDescent="0.25">
      <c r="A68" s="255"/>
      <c r="B68" s="255"/>
      <c r="D68" s="255"/>
      <c r="E68" s="255"/>
      <c r="F68" s="255"/>
      <c r="G68" s="255"/>
      <c r="H68" s="255"/>
      <c r="I68" s="255"/>
      <c r="J68" s="255"/>
      <c r="K68" s="255"/>
      <c r="N68" s="8"/>
      <c r="O68" s="8"/>
      <c r="Q68" s="255"/>
    </row>
    <row r="69" spans="1:17" x14ac:dyDescent="0.25">
      <c r="A69" s="255"/>
      <c r="B69" s="255"/>
      <c r="D69" s="255"/>
      <c r="E69" s="255"/>
      <c r="F69" s="255"/>
      <c r="G69" s="255"/>
      <c r="H69" s="255"/>
      <c r="I69" s="255"/>
      <c r="J69" s="255"/>
      <c r="K69" s="255"/>
      <c r="N69" s="8"/>
      <c r="O69" s="8"/>
      <c r="Q69" s="255"/>
    </row>
    <row r="70" spans="1:17" x14ac:dyDescent="0.25">
      <c r="A70" s="255"/>
      <c r="B70" s="255"/>
      <c r="D70" s="255"/>
      <c r="E70" s="255"/>
      <c r="F70" s="255"/>
      <c r="G70" s="255"/>
      <c r="H70" s="255"/>
      <c r="I70" s="255"/>
      <c r="J70" s="255"/>
      <c r="K70" s="255"/>
      <c r="N70" s="8"/>
      <c r="O70" s="8"/>
      <c r="Q70" s="255"/>
    </row>
    <row r="71" spans="1:17" x14ac:dyDescent="0.25">
      <c r="A71" s="255"/>
      <c r="B71" s="255"/>
      <c r="D71" s="255"/>
      <c r="E71" s="255"/>
      <c r="F71" s="255"/>
      <c r="G71" s="255"/>
      <c r="H71" s="255"/>
      <c r="I71" s="255"/>
      <c r="J71" s="255"/>
      <c r="K71" s="255"/>
      <c r="N71" s="8"/>
      <c r="O71" s="8"/>
      <c r="Q71" s="255"/>
    </row>
    <row r="72" spans="1:17" x14ac:dyDescent="0.25">
      <c r="A72" s="255"/>
      <c r="B72" s="255"/>
      <c r="D72" s="255"/>
      <c r="E72" s="255"/>
      <c r="F72" s="255"/>
      <c r="G72" s="255"/>
      <c r="H72" s="255"/>
      <c r="I72" s="255"/>
      <c r="J72" s="255"/>
      <c r="K72" s="255"/>
      <c r="N72" s="8"/>
      <c r="O72" s="8"/>
      <c r="Q72" s="255"/>
    </row>
    <row r="73" spans="1:17" x14ac:dyDescent="0.25">
      <c r="A73" s="255"/>
      <c r="B73" s="255"/>
      <c r="D73" s="255"/>
      <c r="E73" s="255"/>
      <c r="F73" s="255"/>
      <c r="G73" s="255"/>
      <c r="H73" s="255"/>
      <c r="I73" s="255"/>
      <c r="J73" s="255"/>
      <c r="K73" s="255"/>
      <c r="N73" s="8"/>
      <c r="O73" s="8"/>
      <c r="Q73" s="255"/>
    </row>
    <row r="74" spans="1:17" x14ac:dyDescent="0.25">
      <c r="A74" s="255"/>
      <c r="B74" s="255"/>
      <c r="D74" s="255"/>
      <c r="E74" s="255"/>
      <c r="F74" s="255"/>
      <c r="G74" s="255"/>
      <c r="H74" s="255"/>
      <c r="I74" s="255"/>
      <c r="J74" s="255"/>
      <c r="K74" s="255"/>
      <c r="N74" s="8"/>
      <c r="O74" s="8"/>
      <c r="Q74" s="255"/>
    </row>
    <row r="75" spans="1:17" x14ac:dyDescent="0.25">
      <c r="A75" s="255"/>
      <c r="B75" s="255"/>
      <c r="D75" s="255"/>
      <c r="E75" s="255"/>
      <c r="F75" s="255"/>
      <c r="G75" s="255"/>
      <c r="H75" s="255"/>
      <c r="I75" s="255"/>
      <c r="J75" s="255"/>
      <c r="K75" s="255"/>
      <c r="N75" s="8"/>
      <c r="O75" s="8"/>
      <c r="Q75" s="255"/>
    </row>
    <row r="76" spans="1:17" x14ac:dyDescent="0.25">
      <c r="A76" s="255"/>
      <c r="B76" s="255"/>
      <c r="D76" s="255"/>
      <c r="E76" s="255"/>
      <c r="F76" s="255"/>
      <c r="G76" s="255"/>
      <c r="H76" s="255"/>
      <c r="I76" s="255"/>
      <c r="J76" s="255"/>
      <c r="K76" s="255"/>
      <c r="N76" s="8"/>
      <c r="O76" s="8"/>
      <c r="Q76" s="255"/>
    </row>
    <row r="77" spans="1:17" x14ac:dyDescent="0.25">
      <c r="A77" s="255"/>
      <c r="B77" s="255"/>
      <c r="D77" s="255"/>
      <c r="E77" s="255"/>
      <c r="F77" s="255"/>
      <c r="G77" s="255"/>
      <c r="H77" s="255"/>
      <c r="I77" s="255"/>
      <c r="J77" s="255"/>
      <c r="K77" s="255"/>
      <c r="N77" s="8"/>
      <c r="O77" s="8"/>
      <c r="Q77" s="255"/>
    </row>
    <row r="78" spans="1:17" x14ac:dyDescent="0.25">
      <c r="A78" s="255"/>
      <c r="B78" s="255"/>
      <c r="D78" s="255"/>
      <c r="E78" s="255"/>
      <c r="F78" s="255"/>
      <c r="G78" s="255"/>
      <c r="H78" s="255"/>
      <c r="I78" s="255"/>
      <c r="J78" s="255"/>
      <c r="K78" s="255"/>
      <c r="N78" s="8"/>
      <c r="O78" s="8"/>
      <c r="Q78" s="255"/>
    </row>
    <row r="79" spans="1:17" x14ac:dyDescent="0.25">
      <c r="A79" s="255"/>
      <c r="B79" s="255"/>
      <c r="D79" s="255"/>
      <c r="E79" s="255"/>
      <c r="F79" s="255"/>
      <c r="G79" s="255"/>
      <c r="H79" s="255"/>
      <c r="I79" s="255"/>
      <c r="J79" s="255"/>
      <c r="K79" s="255"/>
      <c r="N79" s="8"/>
      <c r="O79" s="8"/>
      <c r="Q79" s="255"/>
    </row>
    <row r="80" spans="1:17" x14ac:dyDescent="0.25">
      <c r="A80" s="255"/>
      <c r="B80" s="255"/>
      <c r="D80" s="255"/>
      <c r="E80" s="255"/>
      <c r="F80" s="255"/>
      <c r="G80" s="255"/>
      <c r="H80" s="255"/>
      <c r="I80" s="255"/>
      <c r="J80" s="255"/>
      <c r="K80" s="255"/>
      <c r="N80" s="8"/>
      <c r="O80" s="8"/>
      <c r="Q80" s="255"/>
    </row>
    <row r="81" spans="1:17" x14ac:dyDescent="0.25">
      <c r="A81" s="255"/>
      <c r="B81" s="255"/>
      <c r="D81" s="255"/>
      <c r="E81" s="255"/>
      <c r="F81" s="255"/>
      <c r="G81" s="255"/>
      <c r="H81" s="255"/>
      <c r="I81" s="255"/>
      <c r="J81" s="255"/>
      <c r="K81" s="255"/>
      <c r="N81" s="8"/>
      <c r="O81" s="8"/>
      <c r="Q81" s="255"/>
    </row>
    <row r="82" spans="1:17" x14ac:dyDescent="0.25">
      <c r="A82" s="255"/>
      <c r="B82" s="255"/>
      <c r="D82" s="255"/>
      <c r="E82" s="255"/>
      <c r="F82" s="255"/>
      <c r="G82" s="255"/>
      <c r="H82" s="255"/>
      <c r="I82" s="255"/>
      <c r="J82" s="255"/>
      <c r="K82" s="255"/>
      <c r="N82" s="8"/>
      <c r="O82" s="8"/>
      <c r="Q82" s="255"/>
    </row>
    <row r="83" spans="1:17" x14ac:dyDescent="0.25">
      <c r="A83" s="255"/>
      <c r="B83" s="255"/>
      <c r="D83" s="255"/>
      <c r="E83" s="255"/>
      <c r="F83" s="255"/>
      <c r="G83" s="255"/>
      <c r="H83" s="255"/>
      <c r="I83" s="255"/>
      <c r="J83" s="255"/>
      <c r="K83" s="255"/>
      <c r="N83" s="8"/>
      <c r="O83" s="8"/>
      <c r="Q83" s="255"/>
    </row>
    <row r="84" spans="1:17" x14ac:dyDescent="0.25">
      <c r="A84" s="255"/>
      <c r="B84" s="255"/>
      <c r="D84" s="255"/>
      <c r="E84" s="255"/>
      <c r="F84" s="255"/>
      <c r="G84" s="255"/>
      <c r="H84" s="255"/>
      <c r="I84" s="255"/>
      <c r="J84" s="255"/>
      <c r="K84" s="255"/>
      <c r="N84" s="8"/>
      <c r="O84" s="8"/>
      <c r="Q84" s="255"/>
    </row>
    <row r="85" spans="1:17" x14ac:dyDescent="0.25">
      <c r="A85" s="255"/>
      <c r="B85" s="255"/>
      <c r="D85" s="255"/>
      <c r="E85" s="255"/>
      <c r="F85" s="255"/>
      <c r="G85" s="255"/>
      <c r="H85" s="255"/>
      <c r="I85" s="255"/>
      <c r="J85" s="255"/>
      <c r="K85" s="255"/>
      <c r="N85" s="8"/>
      <c r="O85" s="8"/>
      <c r="Q85" s="255"/>
    </row>
    <row r="86" spans="1:17" x14ac:dyDescent="0.25">
      <c r="A86" s="255"/>
      <c r="B86" s="255"/>
      <c r="D86" s="255"/>
      <c r="E86" s="255"/>
      <c r="F86" s="255"/>
      <c r="G86" s="255"/>
      <c r="H86" s="255"/>
      <c r="I86" s="255"/>
      <c r="J86" s="255"/>
      <c r="K86" s="255"/>
      <c r="N86" s="8"/>
      <c r="O86" s="8"/>
      <c r="Q86" s="255"/>
    </row>
    <row r="87" spans="1:17" x14ac:dyDescent="0.25">
      <c r="A87" s="255"/>
      <c r="B87" s="255"/>
      <c r="D87" s="255"/>
      <c r="E87" s="255"/>
      <c r="F87" s="255"/>
      <c r="G87" s="255"/>
      <c r="H87" s="255"/>
      <c r="I87" s="255"/>
      <c r="J87" s="255"/>
      <c r="K87" s="255"/>
      <c r="N87" s="8"/>
      <c r="O87" s="8"/>
      <c r="Q87" s="255"/>
    </row>
    <row r="88" spans="1:17" x14ac:dyDescent="0.25">
      <c r="A88" s="255"/>
      <c r="B88" s="255"/>
      <c r="D88" s="255"/>
      <c r="E88" s="255"/>
      <c r="F88" s="255"/>
      <c r="G88" s="255"/>
      <c r="H88" s="255"/>
      <c r="I88" s="255"/>
      <c r="J88" s="255"/>
      <c r="K88" s="255"/>
      <c r="N88" s="8"/>
      <c r="O88" s="8"/>
      <c r="Q88" s="255"/>
    </row>
    <row r="89" spans="1:17" x14ac:dyDescent="0.25">
      <c r="A89" s="255"/>
      <c r="B89" s="255"/>
      <c r="D89" s="255"/>
      <c r="E89" s="255"/>
      <c r="F89" s="255"/>
      <c r="G89" s="255"/>
      <c r="H89" s="255"/>
      <c r="I89" s="255"/>
      <c r="J89" s="255"/>
      <c r="K89" s="255"/>
      <c r="N89" s="8"/>
      <c r="O89" s="8"/>
      <c r="Q89" s="255"/>
    </row>
    <row r="90" spans="1:17" x14ac:dyDescent="0.25">
      <c r="A90" s="255"/>
      <c r="B90" s="255"/>
      <c r="D90" s="255"/>
      <c r="E90" s="255"/>
      <c r="F90" s="255"/>
      <c r="G90" s="255"/>
      <c r="H90" s="255"/>
      <c r="I90" s="255"/>
      <c r="J90" s="255"/>
      <c r="K90" s="255"/>
      <c r="N90" s="8"/>
      <c r="O90" s="8"/>
      <c r="Q90" s="255"/>
    </row>
    <row r="91" spans="1:17" x14ac:dyDescent="0.25">
      <c r="A91" s="255"/>
      <c r="B91" s="255"/>
      <c r="D91" s="255"/>
      <c r="E91" s="255"/>
      <c r="F91" s="255"/>
      <c r="G91" s="255"/>
      <c r="H91" s="255"/>
      <c r="I91" s="255"/>
      <c r="J91" s="255"/>
      <c r="K91" s="255"/>
      <c r="N91" s="8"/>
      <c r="O91" s="8"/>
      <c r="Q91" s="255"/>
    </row>
    <row r="92" spans="1:17" x14ac:dyDescent="0.25">
      <c r="A92" s="255"/>
      <c r="B92" s="255"/>
      <c r="D92" s="255"/>
      <c r="E92" s="255"/>
      <c r="F92" s="255"/>
      <c r="G92" s="255"/>
      <c r="H92" s="255"/>
      <c r="I92" s="255"/>
      <c r="J92" s="255"/>
      <c r="K92" s="255"/>
      <c r="N92" s="8"/>
      <c r="O92" s="8"/>
      <c r="Q92" s="255"/>
    </row>
    <row r="93" spans="1:17" x14ac:dyDescent="0.25">
      <c r="A93" s="255"/>
      <c r="B93" s="255"/>
      <c r="D93" s="255"/>
      <c r="E93" s="255"/>
      <c r="F93" s="255"/>
      <c r="G93" s="255"/>
      <c r="H93" s="255"/>
      <c r="I93" s="255"/>
      <c r="J93" s="255"/>
      <c r="K93" s="255"/>
      <c r="N93" s="8"/>
      <c r="O93" s="8"/>
      <c r="Q93" s="255"/>
    </row>
    <row r="94" spans="1:17" x14ac:dyDescent="0.25">
      <c r="A94" s="255"/>
      <c r="B94" s="255"/>
      <c r="D94" s="255"/>
      <c r="E94" s="255"/>
      <c r="F94" s="255"/>
      <c r="G94" s="255"/>
      <c r="H94" s="255"/>
      <c r="I94" s="255"/>
      <c r="J94" s="255"/>
      <c r="K94" s="255"/>
      <c r="N94" s="8"/>
      <c r="O94" s="8"/>
      <c r="Q94" s="255"/>
    </row>
    <row r="95" spans="1:17" x14ac:dyDescent="0.25">
      <c r="A95" s="255"/>
      <c r="B95" s="255"/>
      <c r="D95" s="255"/>
      <c r="E95" s="255"/>
      <c r="F95" s="255"/>
      <c r="G95" s="255"/>
      <c r="H95" s="255"/>
      <c r="I95" s="255"/>
      <c r="J95" s="255"/>
      <c r="K95" s="255"/>
      <c r="N95" s="8"/>
      <c r="O95" s="8"/>
      <c r="Q95" s="255"/>
    </row>
    <row r="96" spans="1:17" x14ac:dyDescent="0.25">
      <c r="A96" s="255"/>
      <c r="B96" s="255"/>
      <c r="D96" s="255"/>
      <c r="E96" s="255"/>
      <c r="F96" s="255"/>
      <c r="G96" s="255"/>
      <c r="H96" s="255"/>
      <c r="I96" s="255"/>
      <c r="J96" s="255"/>
      <c r="K96" s="255"/>
      <c r="N96" s="8"/>
      <c r="O96" s="8"/>
      <c r="Q96" s="255"/>
    </row>
    <row r="97" spans="1:17" x14ac:dyDescent="0.25">
      <c r="A97" s="255"/>
      <c r="B97" s="255"/>
      <c r="D97" s="255"/>
      <c r="E97" s="255"/>
      <c r="F97" s="255"/>
      <c r="G97" s="255"/>
      <c r="H97" s="255"/>
      <c r="I97" s="255"/>
      <c r="J97" s="255"/>
      <c r="K97" s="255"/>
      <c r="N97" s="8"/>
      <c r="O97" s="8"/>
      <c r="Q97" s="255"/>
    </row>
    <row r="98" spans="1:17" x14ac:dyDescent="0.25">
      <c r="A98" s="255"/>
      <c r="B98" s="255"/>
      <c r="D98" s="255"/>
      <c r="E98" s="255"/>
      <c r="F98" s="255"/>
      <c r="G98" s="255"/>
      <c r="H98" s="255"/>
      <c r="I98" s="255"/>
      <c r="J98" s="255"/>
      <c r="K98" s="255"/>
      <c r="N98" s="8"/>
      <c r="O98" s="8"/>
      <c r="Q98" s="255"/>
    </row>
    <row r="99" spans="1:17" x14ac:dyDescent="0.25">
      <c r="A99" s="255"/>
      <c r="B99" s="255"/>
      <c r="D99" s="255"/>
      <c r="E99" s="255"/>
      <c r="F99" s="255"/>
      <c r="G99" s="255"/>
      <c r="H99" s="255"/>
      <c r="I99" s="255"/>
      <c r="J99" s="255"/>
      <c r="K99" s="255"/>
      <c r="N99" s="8"/>
      <c r="O99" s="8"/>
      <c r="Q99" s="255"/>
    </row>
    <row r="100" spans="1:17" x14ac:dyDescent="0.25">
      <c r="A100" s="255"/>
      <c r="B100" s="255"/>
      <c r="D100" s="255"/>
      <c r="E100" s="255"/>
      <c r="F100" s="255"/>
      <c r="G100" s="255"/>
      <c r="H100" s="255"/>
      <c r="I100" s="255"/>
      <c r="J100" s="255"/>
      <c r="K100" s="255"/>
      <c r="N100" s="8"/>
      <c r="O100" s="8"/>
      <c r="Q100" s="255"/>
    </row>
    <row r="101" spans="1:17" x14ac:dyDescent="0.25">
      <c r="A101" s="255"/>
      <c r="B101" s="255"/>
      <c r="D101" s="255"/>
      <c r="E101" s="255"/>
      <c r="F101" s="255"/>
      <c r="G101" s="255"/>
      <c r="H101" s="255"/>
      <c r="I101" s="255"/>
      <c r="J101" s="255"/>
      <c r="K101" s="255"/>
      <c r="N101" s="8"/>
      <c r="O101" s="8"/>
      <c r="Q101" s="255"/>
    </row>
    <row r="102" spans="1:17" x14ac:dyDescent="0.25">
      <c r="A102" s="255"/>
      <c r="B102" s="255"/>
      <c r="D102" s="255"/>
      <c r="E102" s="255"/>
      <c r="F102" s="255"/>
      <c r="G102" s="255"/>
      <c r="H102" s="255"/>
      <c r="I102" s="255"/>
      <c r="J102" s="255"/>
      <c r="K102" s="255"/>
      <c r="N102" s="8"/>
      <c r="O102" s="8"/>
      <c r="Q102" s="255"/>
    </row>
    <row r="103" spans="1:17" x14ac:dyDescent="0.25">
      <c r="A103" s="255"/>
      <c r="B103" s="255"/>
      <c r="D103" s="255"/>
      <c r="E103" s="255"/>
      <c r="F103" s="255"/>
      <c r="G103" s="255"/>
      <c r="H103" s="255"/>
      <c r="I103" s="255"/>
      <c r="J103" s="255"/>
      <c r="K103" s="255"/>
      <c r="N103" s="8"/>
      <c r="O103" s="8"/>
      <c r="Q103" s="255"/>
    </row>
    <row r="104" spans="1:17" x14ac:dyDescent="0.25">
      <c r="A104" s="255"/>
      <c r="B104" s="255"/>
      <c r="D104" s="255"/>
      <c r="E104" s="255"/>
      <c r="F104" s="255"/>
      <c r="G104" s="255"/>
      <c r="H104" s="255"/>
      <c r="I104" s="255"/>
      <c r="J104" s="255"/>
      <c r="K104" s="255"/>
      <c r="N104" s="8"/>
      <c r="O104" s="8"/>
      <c r="Q104" s="255"/>
    </row>
    <row r="105" spans="1:17" x14ac:dyDescent="0.25">
      <c r="A105" s="255"/>
      <c r="B105" s="255"/>
      <c r="D105" s="255"/>
      <c r="E105" s="255"/>
      <c r="F105" s="255"/>
      <c r="G105" s="255"/>
      <c r="H105" s="255"/>
      <c r="I105" s="255"/>
      <c r="J105" s="255"/>
      <c r="K105" s="255"/>
      <c r="N105" s="8"/>
      <c r="O105" s="8"/>
      <c r="Q105" s="255"/>
    </row>
    <row r="106" spans="1:17" x14ac:dyDescent="0.25">
      <c r="A106" s="255"/>
      <c r="B106" s="255"/>
      <c r="D106" s="255"/>
      <c r="E106" s="255"/>
      <c r="F106" s="255"/>
      <c r="G106" s="255"/>
      <c r="H106" s="255"/>
      <c r="I106" s="255"/>
      <c r="J106" s="255"/>
      <c r="K106" s="255"/>
      <c r="N106" s="8"/>
      <c r="O106" s="8"/>
      <c r="Q106" s="255"/>
    </row>
    <row r="107" spans="1:17" x14ac:dyDescent="0.25">
      <c r="A107" s="255"/>
      <c r="B107" s="255"/>
      <c r="D107" s="255"/>
      <c r="E107" s="255"/>
      <c r="F107" s="255"/>
      <c r="G107" s="255"/>
      <c r="H107" s="255"/>
      <c r="I107" s="255"/>
      <c r="J107" s="255"/>
      <c r="K107" s="255"/>
      <c r="N107" s="8"/>
      <c r="O107" s="8"/>
      <c r="Q107" s="255"/>
    </row>
    <row r="108" spans="1:17" x14ac:dyDescent="0.25">
      <c r="A108" s="255"/>
      <c r="B108" s="255"/>
      <c r="D108" s="255"/>
      <c r="E108" s="255"/>
      <c r="F108" s="255"/>
      <c r="G108" s="255"/>
      <c r="H108" s="255"/>
      <c r="I108" s="255"/>
      <c r="J108" s="255"/>
      <c r="K108" s="255"/>
      <c r="N108" s="8"/>
      <c r="O108" s="8"/>
      <c r="Q108" s="255"/>
    </row>
    <row r="109" spans="1:17" x14ac:dyDescent="0.25">
      <c r="A109" s="255"/>
      <c r="B109" s="255"/>
      <c r="D109" s="255"/>
      <c r="E109" s="255"/>
      <c r="F109" s="255"/>
      <c r="G109" s="255"/>
      <c r="H109" s="255"/>
      <c r="I109" s="255"/>
      <c r="J109" s="255"/>
      <c r="K109" s="255"/>
      <c r="N109" s="8"/>
      <c r="O109" s="8"/>
      <c r="Q109" s="255"/>
    </row>
    <row r="110" spans="1:17" x14ac:dyDescent="0.25">
      <c r="A110" s="255"/>
      <c r="B110" s="255"/>
      <c r="D110" s="255"/>
      <c r="E110" s="255"/>
      <c r="F110" s="255"/>
      <c r="G110" s="255"/>
      <c r="H110" s="255"/>
      <c r="I110" s="255"/>
      <c r="J110" s="255"/>
      <c r="K110" s="255"/>
      <c r="N110" s="8"/>
      <c r="O110" s="8"/>
      <c r="Q110" s="255"/>
    </row>
    <row r="111" spans="1:17" x14ac:dyDescent="0.25">
      <c r="A111" s="255"/>
      <c r="B111" s="255"/>
      <c r="D111" s="255"/>
      <c r="E111" s="255"/>
      <c r="F111" s="255"/>
      <c r="G111" s="255"/>
      <c r="H111" s="255"/>
      <c r="I111" s="255"/>
      <c r="J111" s="255"/>
      <c r="K111" s="255"/>
      <c r="N111" s="8"/>
      <c r="O111" s="8"/>
      <c r="Q111" s="255"/>
    </row>
    <row r="112" spans="1:17" x14ac:dyDescent="0.25">
      <c r="A112" s="255"/>
      <c r="B112" s="255"/>
      <c r="D112" s="255"/>
      <c r="E112" s="255"/>
      <c r="F112" s="255"/>
      <c r="G112" s="255"/>
      <c r="H112" s="255"/>
      <c r="I112" s="255"/>
      <c r="J112" s="255"/>
      <c r="K112" s="255"/>
      <c r="N112" s="8"/>
      <c r="O112" s="8"/>
      <c r="Q112" s="255"/>
    </row>
    <row r="113" spans="1:17" x14ac:dyDescent="0.25">
      <c r="A113" s="255"/>
      <c r="B113" s="255"/>
      <c r="D113" s="255"/>
      <c r="E113" s="255"/>
      <c r="F113" s="255"/>
      <c r="G113" s="255"/>
      <c r="H113" s="255"/>
      <c r="I113" s="255"/>
      <c r="J113" s="255"/>
      <c r="K113" s="255"/>
      <c r="N113" s="8"/>
      <c r="O113" s="8"/>
      <c r="Q113" s="255"/>
    </row>
    <row r="114" spans="1:17" x14ac:dyDescent="0.25">
      <c r="A114" s="255"/>
      <c r="B114" s="255"/>
      <c r="D114" s="255"/>
      <c r="E114" s="255"/>
      <c r="F114" s="255"/>
      <c r="G114" s="255"/>
      <c r="H114" s="255"/>
      <c r="I114" s="255"/>
      <c r="J114" s="255"/>
      <c r="K114" s="255"/>
      <c r="N114" s="8"/>
      <c r="O114" s="8"/>
      <c r="Q114" s="255"/>
    </row>
    <row r="115" spans="1:17" x14ac:dyDescent="0.25">
      <c r="A115" s="255"/>
      <c r="B115" s="255"/>
      <c r="D115" s="255"/>
      <c r="E115" s="255"/>
      <c r="F115" s="255"/>
      <c r="G115" s="255"/>
      <c r="H115" s="255"/>
      <c r="I115" s="255"/>
      <c r="J115" s="255"/>
      <c r="K115" s="255"/>
      <c r="N115" s="8"/>
      <c r="O115" s="8"/>
      <c r="Q115" s="255"/>
    </row>
    <row r="116" spans="1:17" x14ac:dyDescent="0.25">
      <c r="A116" s="255"/>
      <c r="B116" s="255"/>
      <c r="D116" s="255"/>
      <c r="E116" s="255"/>
      <c r="F116" s="255"/>
      <c r="G116" s="255"/>
      <c r="H116" s="255"/>
      <c r="I116" s="255"/>
      <c r="J116" s="255"/>
      <c r="K116" s="255"/>
      <c r="N116" s="8"/>
      <c r="O116" s="8"/>
      <c r="Q116" s="255"/>
    </row>
    <row r="117" spans="1:17" x14ac:dyDescent="0.25">
      <c r="A117" s="255"/>
      <c r="B117" s="255"/>
      <c r="D117" s="255"/>
      <c r="E117" s="255"/>
      <c r="F117" s="255"/>
      <c r="G117" s="255"/>
      <c r="H117" s="255"/>
      <c r="I117" s="255"/>
      <c r="J117" s="255"/>
      <c r="K117" s="255"/>
      <c r="N117" s="8"/>
      <c r="O117" s="8"/>
      <c r="Q117" s="255"/>
    </row>
    <row r="118" spans="1:17" x14ac:dyDescent="0.25">
      <c r="A118" s="255"/>
      <c r="B118" s="255"/>
      <c r="D118" s="255"/>
      <c r="E118" s="255"/>
      <c r="F118" s="255"/>
      <c r="G118" s="255"/>
      <c r="H118" s="255"/>
      <c r="I118" s="255"/>
      <c r="J118" s="255"/>
      <c r="K118" s="255"/>
      <c r="N118" s="8"/>
      <c r="O118" s="8"/>
      <c r="Q118" s="255"/>
    </row>
    <row r="119" spans="1:17" x14ac:dyDescent="0.25">
      <c r="A119" s="255"/>
      <c r="B119" s="255"/>
      <c r="D119" s="255"/>
      <c r="E119" s="255"/>
      <c r="F119" s="255"/>
      <c r="G119" s="255"/>
      <c r="H119" s="255"/>
      <c r="I119" s="255"/>
      <c r="J119" s="255"/>
      <c r="K119" s="255"/>
      <c r="N119" s="8"/>
      <c r="O119" s="8"/>
      <c r="Q119" s="255"/>
    </row>
    <row r="120" spans="1:17" x14ac:dyDescent="0.25">
      <c r="A120" s="255"/>
      <c r="B120" s="255"/>
      <c r="D120" s="255"/>
      <c r="E120" s="255"/>
      <c r="F120" s="255"/>
      <c r="G120" s="255"/>
      <c r="H120" s="255"/>
      <c r="I120" s="255"/>
      <c r="J120" s="255"/>
      <c r="K120" s="255"/>
      <c r="N120" s="8"/>
      <c r="O120" s="8"/>
      <c r="Q120" s="255"/>
    </row>
    <row r="121" spans="1:17" x14ac:dyDescent="0.25">
      <c r="A121" s="255"/>
      <c r="B121" s="255"/>
      <c r="D121" s="255"/>
      <c r="E121" s="255"/>
      <c r="F121" s="255"/>
      <c r="G121" s="255"/>
      <c r="H121" s="255"/>
      <c r="I121" s="255"/>
      <c r="J121" s="255"/>
      <c r="K121" s="255"/>
      <c r="N121" s="8"/>
      <c r="O121" s="8"/>
      <c r="Q121" s="255"/>
    </row>
    <row r="122" spans="1:17" x14ac:dyDescent="0.25">
      <c r="A122" s="255"/>
      <c r="B122" s="255"/>
      <c r="D122" s="255"/>
      <c r="E122" s="255"/>
      <c r="F122" s="255"/>
      <c r="G122" s="255"/>
      <c r="H122" s="255"/>
      <c r="I122" s="255"/>
      <c r="J122" s="255"/>
      <c r="K122" s="255"/>
      <c r="N122" s="8"/>
      <c r="O122" s="8"/>
      <c r="Q122" s="255"/>
    </row>
    <row r="123" spans="1:17" x14ac:dyDescent="0.25">
      <c r="A123" s="255"/>
      <c r="B123" s="255"/>
      <c r="D123" s="255"/>
      <c r="E123" s="255"/>
      <c r="F123" s="255"/>
      <c r="G123" s="255"/>
      <c r="H123" s="255"/>
      <c r="I123" s="255"/>
      <c r="J123" s="255"/>
      <c r="K123" s="255"/>
      <c r="N123" s="8"/>
      <c r="O123" s="8"/>
      <c r="Q123" s="255"/>
    </row>
    <row r="124" spans="1:17" x14ac:dyDescent="0.25">
      <c r="A124" s="255"/>
      <c r="B124" s="255"/>
      <c r="D124" s="255"/>
      <c r="E124" s="255"/>
      <c r="F124" s="255"/>
      <c r="G124" s="255"/>
      <c r="H124" s="255"/>
      <c r="I124" s="255"/>
      <c r="J124" s="255"/>
      <c r="K124" s="255"/>
      <c r="N124" s="8"/>
      <c r="O124" s="8"/>
      <c r="Q124" s="255"/>
    </row>
    <row r="125" spans="1:17" x14ac:dyDescent="0.25">
      <c r="A125" s="255"/>
      <c r="B125" s="255"/>
      <c r="D125" s="255"/>
      <c r="E125" s="255"/>
      <c r="F125" s="255"/>
      <c r="G125" s="255"/>
      <c r="H125" s="255"/>
      <c r="I125" s="255"/>
      <c r="J125" s="255"/>
      <c r="K125" s="255"/>
      <c r="N125" s="8"/>
      <c r="O125" s="8"/>
      <c r="Q125" s="255"/>
    </row>
    <row r="126" spans="1:17" x14ac:dyDescent="0.25">
      <c r="A126" s="255"/>
      <c r="B126" s="255"/>
      <c r="D126" s="255"/>
      <c r="E126" s="255"/>
      <c r="F126" s="255"/>
      <c r="G126" s="255"/>
      <c r="H126" s="255"/>
      <c r="I126" s="255"/>
      <c r="J126" s="255"/>
      <c r="K126" s="255"/>
      <c r="N126" s="8"/>
      <c r="O126" s="8"/>
      <c r="Q126" s="255"/>
    </row>
    <row r="127" spans="1:17" x14ac:dyDescent="0.25">
      <c r="A127" s="255"/>
      <c r="B127" s="255"/>
      <c r="D127" s="255"/>
      <c r="E127" s="255"/>
      <c r="F127" s="255"/>
      <c r="G127" s="255"/>
      <c r="H127" s="255"/>
      <c r="I127" s="255"/>
      <c r="J127" s="255"/>
      <c r="K127" s="255"/>
      <c r="N127" s="8"/>
      <c r="O127" s="8"/>
      <c r="Q127" s="255"/>
    </row>
    <row r="128" spans="1:17" x14ac:dyDescent="0.25">
      <c r="A128" s="255"/>
      <c r="B128" s="255"/>
      <c r="D128" s="255"/>
      <c r="E128" s="255"/>
      <c r="F128" s="255"/>
      <c r="G128" s="255"/>
      <c r="H128" s="255"/>
      <c r="I128" s="255"/>
      <c r="J128" s="255"/>
      <c r="K128" s="255"/>
      <c r="N128" s="8"/>
      <c r="O128" s="8"/>
      <c r="Q128" s="255"/>
    </row>
    <row r="129" spans="1:17" x14ac:dyDescent="0.25">
      <c r="A129" s="255"/>
      <c r="B129" s="255"/>
      <c r="D129" s="255"/>
      <c r="E129" s="255"/>
      <c r="F129" s="255"/>
      <c r="G129" s="255"/>
      <c r="H129" s="255"/>
      <c r="I129" s="255"/>
      <c r="J129" s="255"/>
      <c r="K129" s="255"/>
      <c r="N129" s="8"/>
      <c r="O129" s="8"/>
      <c r="Q129" s="255"/>
    </row>
    <row r="130" spans="1:17" x14ac:dyDescent="0.25">
      <c r="A130" s="255"/>
      <c r="B130" s="255"/>
      <c r="D130" s="255"/>
      <c r="E130" s="255"/>
      <c r="F130" s="255"/>
      <c r="G130" s="255"/>
      <c r="H130" s="255"/>
      <c r="I130" s="255"/>
      <c r="J130" s="255"/>
      <c r="K130" s="255"/>
      <c r="N130" s="8"/>
      <c r="O130" s="8"/>
      <c r="Q130" s="255"/>
    </row>
    <row r="131" spans="1:17" x14ac:dyDescent="0.25">
      <c r="A131" s="255"/>
      <c r="B131" s="255"/>
      <c r="D131" s="255"/>
      <c r="E131" s="255"/>
      <c r="F131" s="255"/>
      <c r="G131" s="255"/>
      <c r="H131" s="255"/>
      <c r="I131" s="255"/>
      <c r="J131" s="255"/>
      <c r="K131" s="255"/>
      <c r="N131" s="8"/>
      <c r="O131" s="8"/>
      <c r="Q131" s="255"/>
    </row>
    <row r="132" spans="1:17" x14ac:dyDescent="0.25">
      <c r="A132" s="255"/>
      <c r="B132" s="255"/>
      <c r="D132" s="255"/>
      <c r="E132" s="255"/>
      <c r="F132" s="255"/>
      <c r="G132" s="255"/>
      <c r="H132" s="255"/>
      <c r="I132" s="255"/>
      <c r="J132" s="255"/>
      <c r="K132" s="255"/>
      <c r="N132" s="8"/>
      <c r="O132" s="8"/>
      <c r="Q132" s="255"/>
    </row>
    <row r="133" spans="1:17" x14ac:dyDescent="0.25">
      <c r="A133" s="255"/>
      <c r="B133" s="255"/>
      <c r="D133" s="255"/>
      <c r="E133" s="255"/>
      <c r="F133" s="255"/>
      <c r="G133" s="255"/>
      <c r="H133" s="255"/>
      <c r="I133" s="255"/>
      <c r="J133" s="255"/>
      <c r="K133" s="255"/>
      <c r="N133" s="8"/>
      <c r="O133" s="8"/>
      <c r="Q133" s="255"/>
    </row>
    <row r="134" spans="1:17" x14ac:dyDescent="0.25">
      <c r="A134" s="255"/>
      <c r="B134" s="255"/>
      <c r="D134" s="255"/>
      <c r="E134" s="255"/>
      <c r="F134" s="255"/>
      <c r="G134" s="255"/>
      <c r="H134" s="255"/>
      <c r="I134" s="255"/>
      <c r="J134" s="255"/>
      <c r="K134" s="255"/>
      <c r="N134" s="8"/>
      <c r="O134" s="8"/>
      <c r="Q134" s="255"/>
    </row>
    <row r="135" spans="1:17" x14ac:dyDescent="0.25">
      <c r="A135" s="255"/>
      <c r="B135" s="255"/>
      <c r="D135" s="255"/>
      <c r="E135" s="255"/>
      <c r="F135" s="255"/>
      <c r="G135" s="255"/>
      <c r="H135" s="255"/>
      <c r="I135" s="255"/>
      <c r="J135" s="255"/>
      <c r="K135" s="255"/>
      <c r="N135" s="8"/>
      <c r="O135" s="8"/>
      <c r="Q135" s="255"/>
    </row>
    <row r="136" spans="1:17" x14ac:dyDescent="0.25">
      <c r="A136" s="255"/>
      <c r="B136" s="255"/>
      <c r="D136" s="255"/>
      <c r="E136" s="255"/>
      <c r="F136" s="255"/>
      <c r="G136" s="255"/>
      <c r="H136" s="255"/>
      <c r="I136" s="255"/>
      <c r="J136" s="255"/>
      <c r="K136" s="255"/>
      <c r="N136" s="8"/>
      <c r="O136" s="8"/>
      <c r="Q136" s="255"/>
    </row>
    <row r="137" spans="1:17" x14ac:dyDescent="0.25">
      <c r="A137" s="255"/>
      <c r="B137" s="255"/>
      <c r="D137" s="255"/>
      <c r="E137" s="255"/>
      <c r="F137" s="255"/>
      <c r="G137" s="255"/>
      <c r="H137" s="255"/>
      <c r="I137" s="255"/>
      <c r="J137" s="255"/>
      <c r="K137" s="255"/>
      <c r="N137" s="8"/>
      <c r="O137" s="8"/>
      <c r="Q137" s="255"/>
    </row>
    <row r="138" spans="1:17" x14ac:dyDescent="0.25">
      <c r="A138" s="255"/>
      <c r="B138" s="255"/>
      <c r="D138" s="255"/>
      <c r="E138" s="255"/>
      <c r="F138" s="255"/>
      <c r="G138" s="255"/>
      <c r="H138" s="255"/>
      <c r="I138" s="255"/>
      <c r="J138" s="255"/>
      <c r="K138" s="255"/>
      <c r="N138" s="8"/>
      <c r="O138" s="8"/>
      <c r="Q138" s="255"/>
    </row>
    <row r="139" spans="1:17" x14ac:dyDescent="0.25">
      <c r="A139" s="255"/>
      <c r="B139" s="255"/>
      <c r="D139" s="255"/>
      <c r="E139" s="255"/>
      <c r="F139" s="255"/>
      <c r="G139" s="255"/>
      <c r="H139" s="255"/>
      <c r="I139" s="255"/>
      <c r="J139" s="255"/>
      <c r="K139" s="255"/>
      <c r="N139" s="8"/>
      <c r="O139" s="8"/>
      <c r="Q139" s="255"/>
    </row>
    <row r="140" spans="1:17" x14ac:dyDescent="0.25">
      <c r="A140" s="255"/>
      <c r="B140" s="255"/>
      <c r="D140" s="255"/>
      <c r="E140" s="255"/>
      <c r="F140" s="255"/>
      <c r="G140" s="255"/>
      <c r="H140" s="255"/>
      <c r="I140" s="255"/>
      <c r="J140" s="255"/>
      <c r="K140" s="255"/>
      <c r="N140" s="8"/>
      <c r="O140" s="8"/>
      <c r="Q140" s="255"/>
    </row>
    <row r="141" spans="1:17" x14ac:dyDescent="0.25">
      <c r="A141" s="255"/>
      <c r="B141" s="255"/>
      <c r="D141" s="255"/>
      <c r="E141" s="255"/>
      <c r="F141" s="255"/>
      <c r="G141" s="255"/>
      <c r="H141" s="255"/>
      <c r="I141" s="255"/>
      <c r="J141" s="255"/>
      <c r="K141" s="255"/>
      <c r="N141" s="8"/>
      <c r="O141" s="8"/>
      <c r="Q141" s="255"/>
    </row>
    <row r="142" spans="1:17" x14ac:dyDescent="0.25">
      <c r="A142" s="255"/>
      <c r="B142" s="255"/>
      <c r="D142" s="255"/>
      <c r="E142" s="255"/>
      <c r="F142" s="255"/>
      <c r="G142" s="255"/>
      <c r="H142" s="255"/>
      <c r="I142" s="255"/>
      <c r="J142" s="255"/>
      <c r="K142" s="255"/>
      <c r="N142" s="8"/>
      <c r="O142" s="8"/>
      <c r="Q142" s="255"/>
    </row>
    <row r="143" spans="1:17" x14ac:dyDescent="0.25">
      <c r="A143" s="255"/>
      <c r="B143" s="255"/>
      <c r="D143" s="255"/>
      <c r="E143" s="255"/>
      <c r="F143" s="255"/>
      <c r="G143" s="255"/>
      <c r="H143" s="255"/>
      <c r="I143" s="255"/>
      <c r="J143" s="255"/>
      <c r="K143" s="255"/>
      <c r="N143" s="8"/>
      <c r="O143" s="8"/>
      <c r="Q143" s="255"/>
    </row>
    <row r="144" spans="1:17" x14ac:dyDescent="0.25">
      <c r="A144" s="255"/>
      <c r="B144" s="255"/>
      <c r="D144" s="255"/>
      <c r="E144" s="255"/>
      <c r="F144" s="255"/>
      <c r="G144" s="255"/>
      <c r="H144" s="255"/>
      <c r="I144" s="255"/>
      <c r="J144" s="255"/>
      <c r="K144" s="255"/>
      <c r="N144" s="8"/>
      <c r="O144" s="8"/>
      <c r="Q144" s="255"/>
    </row>
    <row r="145" spans="1:17" x14ac:dyDescent="0.25">
      <c r="A145" s="255"/>
      <c r="B145" s="255"/>
      <c r="D145" s="255"/>
      <c r="E145" s="255"/>
      <c r="F145" s="255"/>
      <c r="G145" s="255"/>
      <c r="H145" s="255"/>
      <c r="I145" s="255"/>
      <c r="J145" s="255"/>
      <c r="K145" s="255"/>
      <c r="N145" s="8"/>
      <c r="O145" s="8"/>
      <c r="Q145" s="255"/>
    </row>
    <row r="146" spans="1:17" x14ac:dyDescent="0.25">
      <c r="A146" s="255"/>
      <c r="B146" s="255"/>
      <c r="D146" s="255"/>
      <c r="E146" s="255"/>
      <c r="F146" s="255"/>
      <c r="G146" s="255"/>
      <c r="H146" s="255"/>
      <c r="I146" s="255"/>
      <c r="J146" s="255"/>
      <c r="K146" s="255"/>
      <c r="N146" s="8"/>
      <c r="O146" s="8"/>
      <c r="Q146" s="255"/>
    </row>
    <row r="147" spans="1:17" x14ac:dyDescent="0.25">
      <c r="A147" s="255"/>
      <c r="B147" s="255"/>
      <c r="D147" s="255"/>
      <c r="E147" s="255"/>
      <c r="F147" s="255"/>
      <c r="G147" s="255"/>
      <c r="H147" s="255"/>
      <c r="I147" s="255"/>
      <c r="J147" s="255"/>
      <c r="K147" s="255"/>
      <c r="N147" s="8"/>
      <c r="O147" s="8"/>
      <c r="Q147" s="255"/>
    </row>
    <row r="148" spans="1:17" x14ac:dyDescent="0.25">
      <c r="A148" s="255"/>
      <c r="B148" s="255"/>
      <c r="D148" s="255"/>
      <c r="E148" s="255"/>
      <c r="F148" s="255"/>
      <c r="G148" s="255"/>
      <c r="H148" s="255"/>
      <c r="I148" s="255"/>
      <c r="J148" s="255"/>
      <c r="K148" s="255"/>
      <c r="N148" s="8"/>
      <c r="O148" s="8"/>
      <c r="Q148" s="255"/>
    </row>
    <row r="149" spans="1:17" x14ac:dyDescent="0.25">
      <c r="A149" s="255"/>
      <c r="B149" s="255"/>
      <c r="D149" s="255"/>
      <c r="E149" s="255"/>
      <c r="F149" s="255"/>
      <c r="G149" s="255"/>
      <c r="H149" s="255"/>
      <c r="I149" s="255"/>
      <c r="J149" s="255"/>
      <c r="K149" s="255"/>
      <c r="N149" s="8"/>
      <c r="O149" s="8"/>
      <c r="Q149" s="255"/>
    </row>
    <row r="150" spans="1:17" x14ac:dyDescent="0.25">
      <c r="A150" s="255"/>
      <c r="B150" s="255"/>
      <c r="D150" s="255"/>
      <c r="E150" s="255"/>
      <c r="F150" s="255"/>
      <c r="G150" s="255"/>
      <c r="H150" s="255"/>
      <c r="I150" s="255"/>
      <c r="J150" s="255"/>
      <c r="K150" s="255"/>
      <c r="N150" s="8"/>
      <c r="O150" s="8"/>
      <c r="Q150" s="255"/>
    </row>
    <row r="151" spans="1:17" x14ac:dyDescent="0.25">
      <c r="A151" s="255"/>
      <c r="B151" s="255"/>
      <c r="D151" s="255"/>
      <c r="E151" s="255"/>
      <c r="F151" s="255"/>
      <c r="G151" s="255"/>
      <c r="H151" s="255"/>
      <c r="I151" s="255"/>
      <c r="J151" s="255"/>
      <c r="K151" s="255"/>
      <c r="N151" s="8"/>
      <c r="O151" s="8"/>
      <c r="Q151" s="255"/>
    </row>
    <row r="152" spans="1:17" x14ac:dyDescent="0.25">
      <c r="A152" s="255"/>
      <c r="B152" s="255"/>
      <c r="D152" s="255"/>
      <c r="E152" s="255"/>
      <c r="F152" s="255"/>
      <c r="G152" s="255"/>
      <c r="H152" s="255"/>
      <c r="I152" s="255"/>
      <c r="J152" s="255"/>
      <c r="K152" s="255"/>
      <c r="N152" s="8"/>
      <c r="O152" s="8"/>
      <c r="Q152" s="255"/>
    </row>
    <row r="153" spans="1:17" x14ac:dyDescent="0.25">
      <c r="A153" s="255"/>
      <c r="B153" s="255"/>
      <c r="D153" s="255"/>
      <c r="E153" s="255"/>
      <c r="F153" s="255"/>
      <c r="G153" s="255"/>
      <c r="H153" s="255"/>
      <c r="I153" s="255"/>
      <c r="J153" s="255"/>
      <c r="K153" s="255"/>
      <c r="N153" s="8"/>
      <c r="O153" s="8"/>
      <c r="Q153" s="255"/>
    </row>
    <row r="154" spans="1:17" x14ac:dyDescent="0.25">
      <c r="A154" s="255"/>
      <c r="B154" s="255"/>
      <c r="D154" s="255"/>
      <c r="E154" s="255"/>
      <c r="F154" s="255"/>
      <c r="G154" s="255"/>
      <c r="H154" s="255"/>
      <c r="I154" s="255"/>
      <c r="J154" s="255"/>
      <c r="K154" s="255"/>
      <c r="N154" s="8"/>
      <c r="O154" s="8"/>
      <c r="Q154" s="255"/>
    </row>
    <row r="155" spans="1:17" x14ac:dyDescent="0.25">
      <c r="A155" s="255"/>
      <c r="B155" s="255"/>
      <c r="D155" s="255"/>
      <c r="E155" s="255"/>
      <c r="F155" s="255"/>
      <c r="G155" s="255"/>
      <c r="H155" s="255"/>
      <c r="I155" s="255"/>
      <c r="J155" s="255"/>
      <c r="K155" s="255"/>
      <c r="N155" s="8"/>
      <c r="O155" s="8"/>
      <c r="Q155" s="255"/>
    </row>
    <row r="156" spans="1:17" x14ac:dyDescent="0.25">
      <c r="A156" s="255"/>
      <c r="B156" s="255"/>
      <c r="D156" s="255"/>
      <c r="E156" s="255"/>
      <c r="F156" s="255"/>
      <c r="G156" s="255"/>
      <c r="H156" s="255"/>
      <c r="I156" s="255"/>
      <c r="J156" s="255"/>
      <c r="K156" s="255"/>
      <c r="N156" s="8"/>
      <c r="O156" s="8"/>
      <c r="Q156" s="255"/>
    </row>
    <row r="157" spans="1:17" x14ac:dyDescent="0.25">
      <c r="A157" s="255"/>
      <c r="B157" s="255"/>
      <c r="D157" s="255"/>
      <c r="E157" s="255"/>
      <c r="F157" s="255"/>
      <c r="G157" s="255"/>
      <c r="H157" s="255"/>
      <c r="I157" s="255"/>
      <c r="J157" s="255"/>
      <c r="K157" s="255"/>
      <c r="N157" s="8"/>
      <c r="O157" s="8"/>
      <c r="Q157" s="255"/>
    </row>
    <row r="158" spans="1:17" x14ac:dyDescent="0.25">
      <c r="A158" s="255"/>
      <c r="B158" s="255"/>
      <c r="D158" s="255"/>
      <c r="E158" s="255"/>
      <c r="F158" s="255"/>
      <c r="G158" s="255"/>
      <c r="H158" s="255"/>
      <c r="I158" s="255"/>
      <c r="J158" s="255"/>
      <c r="K158" s="255"/>
      <c r="N158" s="8"/>
      <c r="O158" s="8"/>
      <c r="Q158" s="255"/>
    </row>
    <row r="159" spans="1:17" x14ac:dyDescent="0.25">
      <c r="A159" s="255"/>
      <c r="B159" s="255"/>
      <c r="D159" s="255"/>
      <c r="E159" s="255"/>
      <c r="F159" s="255"/>
      <c r="G159" s="255"/>
      <c r="H159" s="255"/>
      <c r="I159" s="255"/>
      <c r="J159" s="255"/>
      <c r="K159" s="255"/>
      <c r="N159" s="8"/>
      <c r="O159" s="8"/>
      <c r="Q159" s="255"/>
    </row>
    <row r="160" spans="1:17" x14ac:dyDescent="0.25">
      <c r="A160" s="255"/>
      <c r="B160" s="255"/>
      <c r="D160" s="255"/>
      <c r="E160" s="255"/>
      <c r="F160" s="255"/>
      <c r="G160" s="255"/>
      <c r="H160" s="255"/>
      <c r="I160" s="255"/>
      <c r="J160" s="255"/>
      <c r="K160" s="255"/>
      <c r="N160" s="8"/>
      <c r="O160" s="8"/>
      <c r="Q160" s="255"/>
    </row>
    <row r="161" spans="1:17" x14ac:dyDescent="0.25">
      <c r="A161" s="255"/>
      <c r="B161" s="255"/>
      <c r="D161" s="255"/>
      <c r="E161" s="255"/>
      <c r="F161" s="255"/>
      <c r="G161" s="255"/>
      <c r="H161" s="255"/>
      <c r="I161" s="255"/>
      <c r="J161" s="255"/>
      <c r="K161" s="255"/>
      <c r="N161" s="8"/>
      <c r="O161" s="8"/>
      <c r="Q161" s="255"/>
    </row>
    <row r="162" spans="1:17" x14ac:dyDescent="0.25">
      <c r="A162" s="255"/>
      <c r="B162" s="255"/>
      <c r="D162" s="255"/>
      <c r="E162" s="255"/>
      <c r="F162" s="255"/>
      <c r="G162" s="255"/>
      <c r="H162" s="255"/>
      <c r="I162" s="255"/>
      <c r="J162" s="255"/>
      <c r="K162" s="255"/>
      <c r="N162" s="8"/>
      <c r="O162" s="8"/>
      <c r="Q162" s="255"/>
    </row>
    <row r="163" spans="1:17" x14ac:dyDescent="0.25">
      <c r="A163" s="255"/>
      <c r="B163" s="255"/>
      <c r="D163" s="255"/>
      <c r="E163" s="255"/>
      <c r="F163" s="255"/>
      <c r="G163" s="255"/>
      <c r="H163" s="255"/>
      <c r="I163" s="255"/>
      <c r="J163" s="255"/>
      <c r="K163" s="255"/>
      <c r="N163" s="8"/>
      <c r="O163" s="8"/>
      <c r="Q163" s="255"/>
    </row>
    <row r="164" spans="1:17" x14ac:dyDescent="0.25">
      <c r="A164" s="255"/>
      <c r="B164" s="255"/>
      <c r="D164" s="255"/>
      <c r="E164" s="255"/>
      <c r="F164" s="255"/>
      <c r="G164" s="255"/>
      <c r="H164" s="255"/>
      <c r="I164" s="255"/>
      <c r="J164" s="255"/>
      <c r="K164" s="255"/>
      <c r="N164" s="8"/>
      <c r="O164" s="8"/>
      <c r="Q164" s="255"/>
    </row>
    <row r="165" spans="1:17" x14ac:dyDescent="0.25">
      <c r="A165" s="255"/>
      <c r="B165" s="255"/>
      <c r="D165" s="255"/>
      <c r="E165" s="255"/>
      <c r="F165" s="255"/>
      <c r="G165" s="255"/>
      <c r="H165" s="255"/>
      <c r="I165" s="255"/>
      <c r="J165" s="255"/>
      <c r="K165" s="255"/>
      <c r="N165" s="8"/>
      <c r="O165" s="8"/>
      <c r="Q165" s="255"/>
    </row>
    <row r="166" spans="1:17" x14ac:dyDescent="0.25">
      <c r="A166" s="255"/>
      <c r="B166" s="255"/>
      <c r="D166" s="255"/>
      <c r="E166" s="255"/>
      <c r="F166" s="255"/>
      <c r="G166" s="255"/>
      <c r="H166" s="255"/>
      <c r="I166" s="255"/>
      <c r="J166" s="255"/>
      <c r="K166" s="255"/>
      <c r="N166" s="8"/>
      <c r="O166" s="8"/>
      <c r="Q166" s="255"/>
    </row>
    <row r="167" spans="1:17" x14ac:dyDescent="0.25">
      <c r="A167" s="255"/>
      <c r="B167" s="255"/>
      <c r="D167" s="255"/>
      <c r="E167" s="255"/>
      <c r="F167" s="255"/>
      <c r="G167" s="255"/>
      <c r="H167" s="255"/>
      <c r="I167" s="255"/>
      <c r="J167" s="255"/>
      <c r="K167" s="255"/>
      <c r="N167" s="8"/>
      <c r="O167" s="8"/>
      <c r="Q167" s="255"/>
    </row>
    <row r="168" spans="1:17" x14ac:dyDescent="0.25">
      <c r="A168" s="255"/>
      <c r="B168" s="255"/>
      <c r="D168" s="255"/>
      <c r="E168" s="255"/>
      <c r="F168" s="255"/>
      <c r="G168" s="255"/>
      <c r="H168" s="255"/>
      <c r="I168" s="255"/>
      <c r="J168" s="255"/>
      <c r="K168" s="255"/>
      <c r="N168" s="8"/>
      <c r="O168" s="8"/>
      <c r="Q168" s="255"/>
    </row>
    <row r="169" spans="1:17" x14ac:dyDescent="0.25">
      <c r="A169" s="255"/>
      <c r="B169" s="255"/>
      <c r="D169" s="255"/>
      <c r="E169" s="255"/>
      <c r="F169" s="255"/>
      <c r="G169" s="255"/>
      <c r="H169" s="255"/>
      <c r="I169" s="255"/>
      <c r="J169" s="255"/>
      <c r="K169" s="255"/>
      <c r="N169" s="8"/>
      <c r="O169" s="8"/>
      <c r="Q169" s="255"/>
    </row>
    <row r="170" spans="1:17" x14ac:dyDescent="0.25">
      <c r="A170" s="255"/>
      <c r="B170" s="255"/>
      <c r="D170" s="255"/>
      <c r="E170" s="255"/>
      <c r="F170" s="255"/>
      <c r="G170" s="255"/>
      <c r="H170" s="255"/>
      <c r="I170" s="255"/>
      <c r="J170" s="255"/>
      <c r="K170" s="255"/>
      <c r="N170" s="8"/>
      <c r="O170" s="8"/>
      <c r="Q170" s="255"/>
    </row>
    <row r="171" spans="1:17" x14ac:dyDescent="0.25">
      <c r="A171" s="255"/>
      <c r="B171" s="255"/>
      <c r="D171" s="255"/>
      <c r="E171" s="255"/>
      <c r="F171" s="255"/>
      <c r="G171" s="255"/>
      <c r="H171" s="255"/>
      <c r="I171" s="255"/>
      <c r="J171" s="255"/>
      <c r="K171" s="255"/>
      <c r="N171" s="8"/>
      <c r="O171" s="8"/>
      <c r="Q171" s="255"/>
    </row>
    <row r="172" spans="1:17" x14ac:dyDescent="0.25">
      <c r="A172" s="255"/>
      <c r="B172" s="255"/>
      <c r="D172" s="255"/>
      <c r="E172" s="255"/>
      <c r="F172" s="255"/>
      <c r="G172" s="255"/>
      <c r="H172" s="255"/>
      <c r="I172" s="255"/>
      <c r="J172" s="255"/>
      <c r="K172" s="255"/>
      <c r="N172" s="8"/>
      <c r="O172" s="8"/>
      <c r="Q172" s="255"/>
    </row>
    <row r="173" spans="1:17" x14ac:dyDescent="0.25">
      <c r="A173" s="255"/>
      <c r="B173" s="255"/>
      <c r="D173" s="255"/>
      <c r="E173" s="255"/>
      <c r="F173" s="255"/>
      <c r="G173" s="255"/>
      <c r="H173" s="255"/>
      <c r="I173" s="255"/>
      <c r="J173" s="255"/>
      <c r="K173" s="255"/>
      <c r="N173" s="8"/>
      <c r="O173" s="8"/>
      <c r="Q173" s="255"/>
    </row>
    <row r="174" spans="1:17" x14ac:dyDescent="0.25">
      <c r="A174" s="255"/>
      <c r="B174" s="255"/>
      <c r="D174" s="255"/>
      <c r="E174" s="255"/>
      <c r="F174" s="255"/>
      <c r="G174" s="255"/>
      <c r="H174" s="255"/>
      <c r="I174" s="255"/>
      <c r="J174" s="255"/>
      <c r="K174" s="255"/>
      <c r="N174" s="8"/>
      <c r="O174" s="8"/>
      <c r="Q174" s="255"/>
    </row>
    <row r="175" spans="1:17" x14ac:dyDescent="0.25">
      <c r="A175" s="255"/>
      <c r="B175" s="255"/>
      <c r="D175" s="255"/>
      <c r="E175" s="255"/>
      <c r="F175" s="255"/>
      <c r="G175" s="255"/>
      <c r="H175" s="255"/>
      <c r="I175" s="255"/>
      <c r="J175" s="255"/>
      <c r="K175" s="255"/>
      <c r="N175" s="8"/>
      <c r="O175" s="8"/>
      <c r="Q175" s="255"/>
    </row>
    <row r="176" spans="1:17" x14ac:dyDescent="0.25">
      <c r="A176" s="255"/>
      <c r="B176" s="255"/>
      <c r="D176" s="255"/>
      <c r="E176" s="255"/>
      <c r="F176" s="255"/>
      <c r="G176" s="255"/>
      <c r="H176" s="255"/>
      <c r="I176" s="255"/>
      <c r="J176" s="255"/>
      <c r="K176" s="255"/>
      <c r="N176" s="8"/>
      <c r="O176" s="8"/>
      <c r="Q176" s="255"/>
    </row>
    <row r="177" spans="1:17" x14ac:dyDescent="0.25">
      <c r="A177" s="255"/>
      <c r="B177" s="255"/>
      <c r="D177" s="255"/>
      <c r="E177" s="255"/>
      <c r="F177" s="255"/>
      <c r="G177" s="255"/>
      <c r="H177" s="255"/>
      <c r="I177" s="255"/>
      <c r="J177" s="255"/>
      <c r="K177" s="255"/>
      <c r="N177" s="8"/>
      <c r="O177" s="8"/>
      <c r="Q177" s="255"/>
    </row>
    <row r="178" spans="1:17" x14ac:dyDescent="0.25">
      <c r="A178" s="255"/>
      <c r="B178" s="255"/>
      <c r="D178" s="255"/>
      <c r="E178" s="255"/>
      <c r="F178" s="255"/>
      <c r="G178" s="255"/>
      <c r="H178" s="255"/>
      <c r="I178" s="255"/>
      <c r="J178" s="255"/>
      <c r="K178" s="255"/>
      <c r="N178" s="8"/>
      <c r="O178" s="8"/>
      <c r="Q178" s="255"/>
    </row>
    <row r="179" spans="1:17" x14ac:dyDescent="0.25">
      <c r="A179" s="255"/>
      <c r="B179" s="255"/>
      <c r="D179" s="255"/>
      <c r="E179" s="255"/>
      <c r="F179" s="255"/>
      <c r="G179" s="255"/>
      <c r="H179" s="255"/>
      <c r="I179" s="255"/>
      <c r="J179" s="255"/>
      <c r="K179" s="255"/>
      <c r="N179" s="8"/>
      <c r="O179" s="8"/>
      <c r="Q179" s="255"/>
    </row>
    <row r="180" spans="1:17" x14ac:dyDescent="0.25">
      <c r="A180" s="255"/>
      <c r="B180" s="255"/>
      <c r="D180" s="255"/>
      <c r="E180" s="255"/>
      <c r="F180" s="255"/>
      <c r="G180" s="255"/>
      <c r="H180" s="255"/>
      <c r="I180" s="255"/>
      <c r="J180" s="255"/>
      <c r="K180" s="255"/>
      <c r="N180" s="8"/>
      <c r="O180" s="8"/>
      <c r="Q180" s="255"/>
    </row>
    <row r="181" spans="1:17" x14ac:dyDescent="0.25">
      <c r="A181" s="255"/>
      <c r="B181" s="255"/>
      <c r="D181" s="255"/>
      <c r="E181" s="255"/>
      <c r="F181" s="255"/>
      <c r="G181" s="255"/>
      <c r="H181" s="255"/>
      <c r="I181" s="255"/>
      <c r="J181" s="255"/>
      <c r="K181" s="255"/>
      <c r="N181" s="8"/>
      <c r="O181" s="8"/>
      <c r="Q181" s="255"/>
    </row>
    <row r="182" spans="1:17" x14ac:dyDescent="0.25">
      <c r="A182" s="255"/>
      <c r="B182" s="255"/>
      <c r="D182" s="255"/>
      <c r="E182" s="255"/>
      <c r="F182" s="255"/>
      <c r="G182" s="255"/>
      <c r="H182" s="255"/>
      <c r="I182" s="255"/>
      <c r="J182" s="255"/>
      <c r="K182" s="255"/>
      <c r="N182" s="8"/>
      <c r="O182" s="8"/>
      <c r="Q182" s="255"/>
    </row>
    <row r="183" spans="1:17" x14ac:dyDescent="0.25">
      <c r="A183" s="255"/>
      <c r="B183" s="255"/>
      <c r="D183" s="255"/>
      <c r="E183" s="255"/>
      <c r="F183" s="255"/>
      <c r="G183" s="255"/>
      <c r="H183" s="255"/>
      <c r="I183" s="255"/>
      <c r="J183" s="255"/>
      <c r="K183" s="255"/>
      <c r="N183" s="8"/>
      <c r="O183" s="8"/>
      <c r="Q183" s="255"/>
    </row>
    <row r="184" spans="1:17" x14ac:dyDescent="0.25">
      <c r="A184" s="255"/>
      <c r="B184" s="255"/>
      <c r="D184" s="255"/>
      <c r="E184" s="255"/>
      <c r="F184" s="255"/>
      <c r="G184" s="255"/>
      <c r="H184" s="255"/>
      <c r="I184" s="255"/>
      <c r="J184" s="255"/>
      <c r="K184" s="255"/>
      <c r="N184" s="8"/>
      <c r="O184" s="8"/>
      <c r="Q184" s="255"/>
    </row>
    <row r="185" spans="1:17" x14ac:dyDescent="0.25">
      <c r="A185" s="255"/>
      <c r="B185" s="255"/>
      <c r="D185" s="255"/>
      <c r="E185" s="255"/>
      <c r="F185" s="255"/>
      <c r="G185" s="255"/>
      <c r="H185" s="255"/>
      <c r="I185" s="255"/>
      <c r="J185" s="255"/>
      <c r="K185" s="255"/>
      <c r="N185" s="8"/>
      <c r="O185" s="8"/>
      <c r="Q185" s="255"/>
    </row>
    <row r="186" spans="1:17" x14ac:dyDescent="0.25">
      <c r="A186" s="255"/>
      <c r="B186" s="255"/>
      <c r="D186" s="255"/>
      <c r="E186" s="255"/>
      <c r="F186" s="255"/>
      <c r="G186" s="255"/>
      <c r="H186" s="255"/>
      <c r="I186" s="255"/>
      <c r="J186" s="255"/>
      <c r="K186" s="255"/>
      <c r="N186" s="8"/>
      <c r="O186" s="8"/>
      <c r="Q186" s="255"/>
    </row>
    <row r="187" spans="1:17" x14ac:dyDescent="0.25">
      <c r="A187" s="255"/>
      <c r="B187" s="255"/>
      <c r="D187" s="255"/>
      <c r="E187" s="255"/>
      <c r="F187" s="255"/>
      <c r="G187" s="255"/>
      <c r="H187" s="255"/>
      <c r="I187" s="255"/>
      <c r="J187" s="255"/>
      <c r="K187" s="255"/>
      <c r="N187" s="8"/>
      <c r="O187" s="8"/>
      <c r="Q187" s="255"/>
    </row>
    <row r="188" spans="1:17" x14ac:dyDescent="0.25">
      <c r="A188" s="255"/>
      <c r="B188" s="255"/>
      <c r="D188" s="255"/>
      <c r="E188" s="255"/>
      <c r="F188" s="255"/>
      <c r="G188" s="255"/>
      <c r="H188" s="255"/>
      <c r="I188" s="255"/>
      <c r="J188" s="255"/>
      <c r="K188" s="255"/>
      <c r="N188" s="8"/>
      <c r="O188" s="8"/>
      <c r="Q188" s="255"/>
    </row>
    <row r="189" spans="1:17" x14ac:dyDescent="0.25">
      <c r="A189" s="255"/>
      <c r="B189" s="255"/>
      <c r="D189" s="255"/>
      <c r="E189" s="255"/>
      <c r="F189" s="255"/>
      <c r="G189" s="255"/>
      <c r="H189" s="255"/>
      <c r="I189" s="255"/>
      <c r="J189" s="255"/>
      <c r="K189" s="255"/>
      <c r="N189" s="8"/>
      <c r="O189" s="8"/>
      <c r="Q189" s="255"/>
    </row>
    <row r="190" spans="1:17" x14ac:dyDescent="0.25">
      <c r="A190" s="255"/>
      <c r="B190" s="255"/>
      <c r="D190" s="255"/>
      <c r="E190" s="255"/>
      <c r="F190" s="255"/>
      <c r="G190" s="255"/>
      <c r="H190" s="255"/>
      <c r="I190" s="255"/>
      <c r="J190" s="255"/>
      <c r="K190" s="255"/>
      <c r="N190" s="8"/>
      <c r="O190" s="8"/>
      <c r="Q190" s="255"/>
    </row>
    <row r="191" spans="1:17" x14ac:dyDescent="0.25">
      <c r="A191" s="255"/>
      <c r="B191" s="255"/>
      <c r="D191" s="255"/>
      <c r="E191" s="255"/>
      <c r="F191" s="255"/>
      <c r="G191" s="255"/>
      <c r="H191" s="255"/>
      <c r="I191" s="255"/>
      <c r="J191" s="255"/>
      <c r="K191" s="255"/>
      <c r="N191" s="8"/>
      <c r="O191" s="8"/>
      <c r="Q191" s="255"/>
    </row>
    <row r="192" spans="1:17" x14ac:dyDescent="0.25">
      <c r="A192" s="255"/>
      <c r="B192" s="255"/>
      <c r="D192" s="255"/>
      <c r="E192" s="255"/>
      <c r="F192" s="255"/>
      <c r="G192" s="255"/>
      <c r="H192" s="255"/>
      <c r="I192" s="255"/>
      <c r="J192" s="255"/>
      <c r="K192" s="255"/>
      <c r="N192" s="8"/>
      <c r="O192" s="8"/>
      <c r="Q192" s="255"/>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row r="583" spans="14:15" x14ac:dyDescent="0.25">
      <c r="N583" s="8"/>
      <c r="O583" s="8"/>
    </row>
    <row r="584" spans="14:15" x14ac:dyDescent="0.25">
      <c r="N584" s="8"/>
      <c r="O584" s="8"/>
    </row>
    <row r="585" spans="14:15" x14ac:dyDescent="0.25">
      <c r="N585" s="8"/>
      <c r="O585" s="8"/>
    </row>
    <row r="586" spans="14:15" x14ac:dyDescent="0.25">
      <c r="N586" s="8"/>
      <c r="O586" s="8"/>
    </row>
    <row r="587" spans="14:15" x14ac:dyDescent="0.25">
      <c r="N587" s="8"/>
      <c r="O587" s="8"/>
    </row>
    <row r="588" spans="14:15" x14ac:dyDescent="0.25">
      <c r="N588" s="8"/>
      <c r="O588" s="8"/>
    </row>
    <row r="589" spans="14:15" x14ac:dyDescent="0.25">
      <c r="N589" s="8"/>
      <c r="O589" s="8"/>
    </row>
    <row r="590" spans="14:15" x14ac:dyDescent="0.25">
      <c r="N590" s="8"/>
      <c r="O590" s="8"/>
    </row>
    <row r="591" spans="14:15" x14ac:dyDescent="0.25">
      <c r="N591" s="8"/>
      <c r="O591" s="8"/>
    </row>
    <row r="592" spans="14:15" x14ac:dyDescent="0.25">
      <c r="N592" s="8"/>
      <c r="O592" s="8"/>
    </row>
    <row r="593" spans="14:15" x14ac:dyDescent="0.25">
      <c r="N593" s="8"/>
      <c r="O593" s="8"/>
    </row>
    <row r="594" spans="14:15" x14ac:dyDescent="0.25">
      <c r="N594" s="8"/>
      <c r="O594" s="8"/>
    </row>
    <row r="595" spans="14:15" x14ac:dyDescent="0.25">
      <c r="N595" s="8"/>
      <c r="O595" s="8"/>
    </row>
    <row r="596" spans="14:15" x14ac:dyDescent="0.25">
      <c r="N596" s="8"/>
      <c r="O596" s="8"/>
    </row>
    <row r="597" spans="14:15" x14ac:dyDescent="0.25">
      <c r="N597" s="8"/>
      <c r="O597"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7" fitToHeight="0"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7"/>
  <sheetViews>
    <sheetView view="pageLayout" zoomScale="53" zoomScaleNormal="100" zoomScalePageLayoutView="53" workbookViewId="0">
      <selection sqref="A1:R14"/>
    </sheetView>
  </sheetViews>
  <sheetFormatPr defaultColWidth="9.140625" defaultRowHeight="15.75" x14ac:dyDescent="0.25"/>
  <cols>
    <col min="1" max="1" width="11.140625" style="6" customWidth="1"/>
    <col min="2" max="2" width="21.85546875" style="305" customWidth="1"/>
    <col min="3" max="3" width="53.7109375" style="6" customWidth="1"/>
    <col min="4" max="4" width="17.140625" style="305" customWidth="1"/>
    <col min="5" max="5" width="13.7109375" style="305" customWidth="1"/>
    <col min="6" max="6" width="13.85546875" style="305" customWidth="1"/>
    <col min="7" max="7" width="11.28515625" style="305" customWidth="1"/>
    <col min="8" max="8" width="11.7109375" style="305" customWidth="1"/>
    <col min="9" max="9" width="10" style="305" customWidth="1"/>
    <col min="10" max="10" width="10.28515625" style="305" customWidth="1"/>
    <col min="11" max="11" width="13.7109375" style="305" customWidth="1"/>
    <col min="12" max="12" width="13.28515625" style="7" customWidth="1"/>
    <col min="13" max="13" width="12.42578125" style="2" customWidth="1"/>
    <col min="14" max="14" width="10.85546875" style="2" customWidth="1"/>
    <col min="15" max="15" width="11.7109375" style="2" customWidth="1"/>
    <col min="16" max="16" width="8.42578125" style="316" customWidth="1"/>
    <col min="17" max="17" width="16.42578125" style="305" customWidth="1"/>
    <col min="18" max="18" width="16.42578125" style="6" customWidth="1"/>
    <col min="19" max="20" width="16.42578125" style="305" customWidth="1"/>
    <col min="21" max="16384" width="9.140625" style="305"/>
  </cols>
  <sheetData>
    <row r="1" spans="1:18" ht="15.6" customHeight="1" x14ac:dyDescent="0.25">
      <c r="A1" s="362" t="s">
        <v>19</v>
      </c>
      <c r="B1" s="362"/>
      <c r="C1" s="362"/>
      <c r="D1" s="362"/>
      <c r="E1" s="362"/>
      <c r="I1" s="363" t="s">
        <v>8</v>
      </c>
      <c r="J1" s="363"/>
      <c r="K1" s="366" t="s">
        <v>997</v>
      </c>
      <c r="L1" s="366"/>
    </row>
    <row r="2" spans="1:18" x14ac:dyDescent="0.25">
      <c r="A2" s="362"/>
      <c r="B2" s="362"/>
      <c r="C2" s="362"/>
      <c r="D2" s="362"/>
      <c r="I2" s="363" t="s">
        <v>10</v>
      </c>
      <c r="J2" s="363"/>
      <c r="K2" s="365"/>
      <c r="L2" s="365"/>
    </row>
    <row r="3" spans="1:18" ht="15.6" customHeight="1" x14ac:dyDescent="0.25">
      <c r="A3" s="362" t="s">
        <v>14</v>
      </c>
      <c r="B3" s="362"/>
      <c r="C3" s="362"/>
      <c r="I3" s="363" t="s">
        <v>9</v>
      </c>
      <c r="J3" s="363"/>
      <c r="K3" s="364"/>
      <c r="L3" s="365"/>
    </row>
    <row r="4" spans="1:18" s="5" customFormat="1" ht="78.75" x14ac:dyDescent="0.25">
      <c r="A4" s="42" t="s">
        <v>11</v>
      </c>
      <c r="B4" s="306" t="s">
        <v>12</v>
      </c>
      <c r="C4" s="3" t="s">
        <v>1</v>
      </c>
      <c r="D4" s="3" t="s">
        <v>5</v>
      </c>
      <c r="E4" s="3" t="s">
        <v>6</v>
      </c>
      <c r="F4" s="3" t="s">
        <v>0</v>
      </c>
      <c r="G4" s="3" t="s">
        <v>13</v>
      </c>
      <c r="H4" s="3" t="s">
        <v>7</v>
      </c>
      <c r="I4" s="3" t="s">
        <v>2</v>
      </c>
      <c r="J4" s="3" t="s">
        <v>4</v>
      </c>
      <c r="K4" s="3" t="s">
        <v>3</v>
      </c>
      <c r="L4" s="9" t="s">
        <v>17</v>
      </c>
      <c r="M4" s="4" t="s">
        <v>587</v>
      </c>
      <c r="N4" s="4" t="s">
        <v>18</v>
      </c>
      <c r="O4" s="4" t="s">
        <v>274</v>
      </c>
      <c r="P4" s="4" t="s">
        <v>16</v>
      </c>
      <c r="Q4" s="3" t="s">
        <v>15</v>
      </c>
      <c r="R4" s="3" t="s">
        <v>586</v>
      </c>
    </row>
    <row r="5" spans="1:18" ht="93" customHeight="1" x14ac:dyDescent="0.25">
      <c r="A5" s="39">
        <v>1</v>
      </c>
      <c r="B5" s="308" t="s">
        <v>999</v>
      </c>
      <c r="C5" s="31" t="s">
        <v>998</v>
      </c>
      <c r="D5" s="31" t="s">
        <v>997</v>
      </c>
      <c r="E5" s="31">
        <v>110242</v>
      </c>
      <c r="F5" s="31">
        <v>21200</v>
      </c>
      <c r="G5" s="31">
        <v>3.06</v>
      </c>
      <c r="H5" s="31">
        <v>96</v>
      </c>
      <c r="I5" s="31" t="s">
        <v>993</v>
      </c>
      <c r="J5" s="222">
        <v>27</v>
      </c>
      <c r="K5" s="31" t="s">
        <v>992</v>
      </c>
      <c r="L5" s="22"/>
      <c r="M5" s="23"/>
      <c r="N5" s="20"/>
      <c r="O5" s="23"/>
      <c r="P5" s="23" t="s">
        <v>984</v>
      </c>
      <c r="Q5" s="31"/>
      <c r="R5" s="3" t="s">
        <v>1065</v>
      </c>
    </row>
    <row r="6" spans="1:18" ht="107.25" customHeight="1" x14ac:dyDescent="0.25">
      <c r="A6" s="39">
        <v>2</v>
      </c>
      <c r="B6" s="308" t="s">
        <v>996</v>
      </c>
      <c r="C6" s="31" t="s">
        <v>995</v>
      </c>
      <c r="D6" s="31" t="s">
        <v>994</v>
      </c>
      <c r="E6" s="31">
        <v>110242</v>
      </c>
      <c r="F6" s="31">
        <v>33212</v>
      </c>
      <c r="G6" s="31">
        <v>3.06</v>
      </c>
      <c r="H6" s="31">
        <v>96</v>
      </c>
      <c r="I6" s="31" t="s">
        <v>993</v>
      </c>
      <c r="J6" s="222">
        <v>27</v>
      </c>
      <c r="K6" s="31" t="s">
        <v>992</v>
      </c>
      <c r="L6" s="22"/>
      <c r="M6" s="23"/>
      <c r="N6" s="20"/>
      <c r="O6" s="23"/>
      <c r="P6" s="23" t="s">
        <v>984</v>
      </c>
      <c r="Q6" s="31"/>
      <c r="R6" s="3" t="s">
        <v>88</v>
      </c>
    </row>
    <row r="7" spans="1:18" ht="94.5" customHeight="1" x14ac:dyDescent="0.25">
      <c r="A7" s="39">
        <v>3</v>
      </c>
      <c r="B7" s="308" t="s">
        <v>1072</v>
      </c>
      <c r="C7" s="31" t="s">
        <v>1073</v>
      </c>
      <c r="D7" s="31" t="s">
        <v>997</v>
      </c>
      <c r="E7" s="31">
        <v>110242</v>
      </c>
      <c r="F7" s="31">
        <v>5264</v>
      </c>
      <c r="G7" s="6">
        <v>2.97</v>
      </c>
      <c r="H7" s="31">
        <v>108</v>
      </c>
      <c r="I7" s="31" t="s">
        <v>1074</v>
      </c>
      <c r="J7" s="31">
        <v>18.96</v>
      </c>
      <c r="K7" s="31" t="s">
        <v>1075</v>
      </c>
      <c r="L7" s="22"/>
      <c r="M7" s="23"/>
      <c r="N7" s="20"/>
      <c r="O7" s="23"/>
      <c r="P7" s="23" t="s">
        <v>1076</v>
      </c>
      <c r="Q7" s="31"/>
      <c r="R7" s="3" t="s">
        <v>88</v>
      </c>
    </row>
    <row r="8" spans="1:18" ht="109.5" customHeight="1" x14ac:dyDescent="0.25">
      <c r="A8" s="35">
        <v>4</v>
      </c>
      <c r="B8" s="308" t="s">
        <v>1077</v>
      </c>
      <c r="C8" s="31" t="s">
        <v>1078</v>
      </c>
      <c r="D8" s="31" t="s">
        <v>997</v>
      </c>
      <c r="E8" s="31">
        <v>110242</v>
      </c>
      <c r="F8" s="31">
        <v>5864</v>
      </c>
      <c r="G8" s="31">
        <v>3.28</v>
      </c>
      <c r="H8" s="31">
        <v>120</v>
      </c>
      <c r="I8" s="31" t="s">
        <v>1074</v>
      </c>
      <c r="J8" s="31">
        <v>21.07</v>
      </c>
      <c r="K8" s="31" t="s">
        <v>1075</v>
      </c>
      <c r="L8" s="30"/>
      <c r="M8" s="29"/>
      <c r="N8" s="20"/>
      <c r="O8" s="23"/>
      <c r="P8" s="28" t="s">
        <v>43</v>
      </c>
      <c r="Q8" s="27"/>
      <c r="R8" s="3" t="s">
        <v>88</v>
      </c>
    </row>
    <row r="9" spans="1:18" ht="85.5" customHeight="1" x14ac:dyDescent="0.25">
      <c r="A9" s="39">
        <v>5</v>
      </c>
      <c r="B9" s="308" t="s">
        <v>1079</v>
      </c>
      <c r="C9" s="31" t="s">
        <v>1073</v>
      </c>
      <c r="D9" s="31" t="s">
        <v>997</v>
      </c>
      <c r="E9" s="31">
        <v>110242</v>
      </c>
      <c r="F9" s="31">
        <v>5266</v>
      </c>
      <c r="G9" s="31">
        <v>5.13</v>
      </c>
      <c r="H9" s="31">
        <v>108</v>
      </c>
      <c r="I9" s="31" t="s">
        <v>1074</v>
      </c>
      <c r="J9" s="31">
        <v>18.96</v>
      </c>
      <c r="K9" s="31" t="s">
        <v>1075</v>
      </c>
      <c r="L9" s="30"/>
      <c r="M9" s="38"/>
      <c r="N9" s="20"/>
      <c r="O9" s="23"/>
      <c r="P9" s="23" t="s">
        <v>1076</v>
      </c>
      <c r="Q9" s="27"/>
      <c r="R9" s="3" t="s">
        <v>88</v>
      </c>
    </row>
    <row r="10" spans="1:18" ht="88.5" customHeight="1" x14ac:dyDescent="0.25">
      <c r="A10" s="35">
        <v>6</v>
      </c>
      <c r="B10" s="308" t="s">
        <v>1081</v>
      </c>
      <c r="C10" s="31" t="s">
        <v>1082</v>
      </c>
      <c r="D10" s="31" t="s">
        <v>997</v>
      </c>
      <c r="E10" s="31">
        <v>110242</v>
      </c>
      <c r="F10" s="31">
        <v>5263</v>
      </c>
      <c r="G10" s="31">
        <v>3.28</v>
      </c>
      <c r="H10" s="31">
        <v>120</v>
      </c>
      <c r="I10" s="31" t="s">
        <v>1074</v>
      </c>
      <c r="J10" s="31">
        <v>21.07</v>
      </c>
      <c r="K10" s="31" t="s">
        <v>1075</v>
      </c>
      <c r="L10" s="30"/>
      <c r="M10" s="29"/>
      <c r="N10" s="20"/>
      <c r="O10" s="23"/>
      <c r="P10" s="28" t="s">
        <v>43</v>
      </c>
      <c r="Q10" s="27"/>
      <c r="R10" s="3" t="s">
        <v>88</v>
      </c>
    </row>
    <row r="11" spans="1:18" s="309" customFormat="1" ht="60.75" customHeight="1" x14ac:dyDescent="0.25">
      <c r="A11" s="312" t="s">
        <v>1094</v>
      </c>
      <c r="B11" s="311" t="s">
        <v>1087</v>
      </c>
      <c r="C11" s="81" t="s">
        <v>1092</v>
      </c>
      <c r="D11" s="176" t="s">
        <v>997</v>
      </c>
      <c r="E11" s="176" t="s">
        <v>301</v>
      </c>
      <c r="F11" s="313" t="s">
        <v>1083</v>
      </c>
      <c r="G11" s="176" t="s">
        <v>301</v>
      </c>
      <c r="H11" s="39">
        <v>75</v>
      </c>
      <c r="I11" s="314">
        <v>4</v>
      </c>
      <c r="J11" s="33">
        <v>18</v>
      </c>
      <c r="K11" s="31" t="s">
        <v>992</v>
      </c>
      <c r="L11" s="311"/>
      <c r="M11" s="311"/>
      <c r="N11" s="311"/>
      <c r="O11" s="311"/>
      <c r="P11" s="39" t="s">
        <v>453</v>
      </c>
      <c r="Q11" s="311"/>
      <c r="R11" s="3" t="s">
        <v>88</v>
      </c>
    </row>
    <row r="12" spans="1:18" s="309" customFormat="1" ht="51.75" customHeight="1" x14ac:dyDescent="0.25">
      <c r="A12" s="312" t="s">
        <v>1095</v>
      </c>
      <c r="B12" s="311" t="s">
        <v>1088</v>
      </c>
      <c r="C12" s="81" t="s">
        <v>1090</v>
      </c>
      <c r="D12" s="176" t="s">
        <v>997</v>
      </c>
      <c r="E12" s="176" t="s">
        <v>301</v>
      </c>
      <c r="F12" s="313" t="s">
        <v>1084</v>
      </c>
      <c r="G12" s="176" t="s">
        <v>301</v>
      </c>
      <c r="H12" s="39">
        <v>96</v>
      </c>
      <c r="I12" s="314">
        <v>4</v>
      </c>
      <c r="J12" s="33">
        <v>24</v>
      </c>
      <c r="K12" s="31" t="s">
        <v>992</v>
      </c>
      <c r="L12" s="311"/>
      <c r="M12" s="311"/>
      <c r="N12" s="311"/>
      <c r="O12" s="311"/>
      <c r="P12" s="39" t="s">
        <v>984</v>
      </c>
      <c r="Q12" s="311"/>
      <c r="R12" s="3" t="s">
        <v>88</v>
      </c>
    </row>
    <row r="13" spans="1:18" s="309" customFormat="1" ht="73.5" customHeight="1" x14ac:dyDescent="0.25">
      <c r="A13" s="312" t="s">
        <v>1096</v>
      </c>
      <c r="B13" s="311" t="s">
        <v>1089</v>
      </c>
      <c r="C13" s="81" t="s">
        <v>1091</v>
      </c>
      <c r="D13" s="176" t="s">
        <v>997</v>
      </c>
      <c r="E13" s="176" t="s">
        <v>301</v>
      </c>
      <c r="F13" s="313" t="s">
        <v>1085</v>
      </c>
      <c r="G13" s="176" t="s">
        <v>301</v>
      </c>
      <c r="H13" s="221" t="s">
        <v>1093</v>
      </c>
      <c r="I13" s="314">
        <v>4</v>
      </c>
      <c r="J13" s="315">
        <v>10</v>
      </c>
      <c r="K13" s="31" t="s">
        <v>992</v>
      </c>
      <c r="L13" s="311"/>
      <c r="M13" s="311"/>
      <c r="N13" s="311"/>
      <c r="O13" s="311"/>
      <c r="P13" s="39" t="s">
        <v>1086</v>
      </c>
      <c r="Q13" s="311"/>
      <c r="R13" s="3" t="s">
        <v>88</v>
      </c>
    </row>
    <row r="14" spans="1:18" s="309" customFormat="1" ht="78" customHeight="1" x14ac:dyDescent="0.25">
      <c r="A14" s="312" t="s">
        <v>1098</v>
      </c>
      <c r="B14" s="308" t="s">
        <v>1099</v>
      </c>
      <c r="C14" s="81" t="s">
        <v>1100</v>
      </c>
      <c r="D14" s="176" t="s">
        <v>997</v>
      </c>
      <c r="E14" s="176" t="s">
        <v>301</v>
      </c>
      <c r="F14" s="313" t="s">
        <v>1101</v>
      </c>
      <c r="G14" s="176" t="s">
        <v>301</v>
      </c>
      <c r="H14" s="221">
        <v>63</v>
      </c>
      <c r="I14" s="314" t="s">
        <v>877</v>
      </c>
      <c r="J14" s="315" t="s">
        <v>74</v>
      </c>
      <c r="K14" s="31" t="s">
        <v>1075</v>
      </c>
      <c r="L14" s="311"/>
      <c r="M14" s="311"/>
      <c r="N14" s="311"/>
      <c r="O14" s="311"/>
      <c r="P14" s="39" t="s">
        <v>1102</v>
      </c>
      <c r="Q14" s="311"/>
      <c r="R14" s="3" t="s">
        <v>1103</v>
      </c>
    </row>
    <row r="15" spans="1:18" x14ac:dyDescent="0.25">
      <c r="N15" s="8"/>
      <c r="O15" s="8"/>
    </row>
    <row r="16" spans="1:18" x14ac:dyDescent="0.25">
      <c r="N16" s="8"/>
      <c r="O16" s="8"/>
    </row>
    <row r="17" spans="4:15" x14ac:dyDescent="0.25">
      <c r="D17" s="305" t="s">
        <v>991</v>
      </c>
      <c r="N17" s="8"/>
      <c r="O17" s="8"/>
    </row>
    <row r="18" spans="4:15" x14ac:dyDescent="0.25">
      <c r="N18" s="8"/>
      <c r="O18" s="8"/>
    </row>
    <row r="19" spans="4:15" x14ac:dyDescent="0.25">
      <c r="N19" s="8"/>
      <c r="O19" s="8"/>
    </row>
    <row r="20" spans="4:15" x14ac:dyDescent="0.25">
      <c r="N20" s="8"/>
      <c r="O20" s="8"/>
    </row>
    <row r="21" spans="4:15" x14ac:dyDescent="0.25">
      <c r="N21" s="8"/>
      <c r="O21" s="8"/>
    </row>
    <row r="22" spans="4:15" x14ac:dyDescent="0.25">
      <c r="N22" s="8"/>
      <c r="O22" s="8"/>
    </row>
    <row r="23" spans="4:15" x14ac:dyDescent="0.25">
      <c r="N23" s="8"/>
      <c r="O23" s="8"/>
    </row>
    <row r="24" spans="4:15" x14ac:dyDescent="0.25">
      <c r="N24" s="8"/>
      <c r="O24" s="8"/>
    </row>
    <row r="25" spans="4:15" x14ac:dyDescent="0.25">
      <c r="N25" s="8"/>
      <c r="O25" s="8"/>
    </row>
    <row r="26" spans="4:15" x14ac:dyDescent="0.25">
      <c r="G26" s="84"/>
      <c r="N26" s="8"/>
      <c r="O26" s="8"/>
    </row>
    <row r="27" spans="4:15" x14ac:dyDescent="0.25">
      <c r="G27" s="84"/>
      <c r="N27" s="8"/>
      <c r="O27" s="8"/>
    </row>
    <row r="28" spans="4:15" x14ac:dyDescent="0.25">
      <c r="G28" s="310"/>
      <c r="N28" s="8"/>
      <c r="O28" s="8"/>
    </row>
    <row r="29" spans="4:15" x14ac:dyDescent="0.25">
      <c r="N29" s="8"/>
      <c r="O29" s="8"/>
    </row>
    <row r="30" spans="4:15" x14ac:dyDescent="0.25">
      <c r="N30" s="8"/>
      <c r="O30" s="8"/>
    </row>
    <row r="31" spans="4:15" x14ac:dyDescent="0.25">
      <c r="N31" s="8"/>
      <c r="O31" s="8"/>
    </row>
    <row r="32" spans="4:15"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8" fitToHeight="0"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9"/>
  <sheetViews>
    <sheetView view="pageLayout" zoomScale="55" zoomScaleNormal="100" zoomScalePageLayoutView="55" workbookViewId="0">
      <selection sqref="A1:R12"/>
    </sheetView>
  </sheetViews>
  <sheetFormatPr defaultColWidth="9.140625" defaultRowHeight="15.75" x14ac:dyDescent="0.25"/>
  <cols>
    <col min="1" max="1" width="11.140625" style="50" customWidth="1"/>
    <col min="2" max="2" width="21.85546875" style="50" customWidth="1"/>
    <col min="3" max="3" width="52.28515625" style="6" customWidth="1"/>
    <col min="4" max="4" width="17.140625" style="50" customWidth="1"/>
    <col min="5" max="5" width="13.7109375" style="50" customWidth="1"/>
    <col min="6" max="6" width="13.85546875" style="50" customWidth="1"/>
    <col min="7" max="7" width="11.28515625" style="50" customWidth="1"/>
    <col min="8" max="8" width="11.7109375" style="50" customWidth="1"/>
    <col min="9" max="9" width="10" style="50" customWidth="1"/>
    <col min="10" max="10" width="10.28515625" style="50" customWidth="1"/>
    <col min="11" max="11" width="13.7109375" style="50" customWidth="1"/>
    <col min="12" max="12" width="13.28515625" style="7" customWidth="1"/>
    <col min="13" max="13" width="12.42578125" style="2" customWidth="1"/>
    <col min="14" max="14" width="10.85546875" style="2" customWidth="1"/>
    <col min="15" max="15" width="11.7109375" style="2" customWidth="1"/>
    <col min="16" max="16" width="8.42578125" style="2" customWidth="1"/>
    <col min="17" max="17" width="16.42578125" style="50" customWidth="1"/>
    <col min="18" max="18" width="16.42578125" style="6" customWidth="1"/>
    <col min="19" max="20" width="16.42578125" style="50" hidden="1" customWidth="1"/>
    <col min="21" max="21" width="0" style="50" hidden="1" customWidth="1"/>
    <col min="22" max="16384" width="9.140625" style="50"/>
  </cols>
  <sheetData>
    <row r="1" spans="1:20" ht="15.6" customHeight="1" x14ac:dyDescent="0.25">
      <c r="A1" s="362" t="s">
        <v>19</v>
      </c>
      <c r="B1" s="362"/>
      <c r="C1" s="362"/>
      <c r="D1" s="362"/>
      <c r="E1" s="362"/>
      <c r="I1" s="363" t="s">
        <v>8</v>
      </c>
      <c r="J1" s="363"/>
      <c r="K1" s="366" t="s">
        <v>588</v>
      </c>
      <c r="L1" s="366"/>
    </row>
    <row r="2" spans="1:20" x14ac:dyDescent="0.25">
      <c r="A2" s="362"/>
      <c r="B2" s="362"/>
      <c r="C2" s="362"/>
      <c r="D2" s="362"/>
      <c r="I2" s="363" t="s">
        <v>10</v>
      </c>
      <c r="J2" s="363"/>
      <c r="K2" s="365"/>
      <c r="L2" s="365"/>
    </row>
    <row r="3" spans="1:20" ht="15.6" customHeight="1" x14ac:dyDescent="0.25">
      <c r="A3" s="362" t="s">
        <v>14</v>
      </c>
      <c r="B3" s="362"/>
      <c r="C3" s="362"/>
      <c r="I3" s="363" t="s">
        <v>9</v>
      </c>
      <c r="J3" s="363"/>
      <c r="K3" s="364"/>
      <c r="L3" s="365"/>
    </row>
    <row r="4" spans="1:20" s="5" customFormat="1" ht="78.75" x14ac:dyDescent="0.25">
      <c r="A4" s="42" t="s">
        <v>11</v>
      </c>
      <c r="B4" s="3" t="s">
        <v>12</v>
      </c>
      <c r="C4" s="3" t="s">
        <v>1</v>
      </c>
      <c r="D4" s="3" t="s">
        <v>5</v>
      </c>
      <c r="E4" s="3" t="s">
        <v>6</v>
      </c>
      <c r="F4" s="3" t="s">
        <v>0</v>
      </c>
      <c r="G4" s="3" t="s">
        <v>13</v>
      </c>
      <c r="H4" s="3" t="s">
        <v>7</v>
      </c>
      <c r="I4" s="3" t="s">
        <v>2</v>
      </c>
      <c r="J4" s="3" t="s">
        <v>4</v>
      </c>
      <c r="K4" s="3" t="s">
        <v>3</v>
      </c>
      <c r="L4" s="9" t="s">
        <v>17</v>
      </c>
      <c r="M4" s="4" t="s">
        <v>587</v>
      </c>
      <c r="N4" s="4" t="s">
        <v>18</v>
      </c>
      <c r="O4" s="4" t="s">
        <v>22</v>
      </c>
      <c r="P4" s="4" t="s">
        <v>16</v>
      </c>
      <c r="Q4" s="3" t="s">
        <v>15</v>
      </c>
      <c r="R4" s="3" t="s">
        <v>586</v>
      </c>
    </row>
    <row r="5" spans="1:20" ht="63" x14ac:dyDescent="0.25">
      <c r="A5" s="35">
        <v>1</v>
      </c>
      <c r="B5" s="31" t="s">
        <v>585</v>
      </c>
      <c r="C5" s="31" t="s">
        <v>584</v>
      </c>
      <c r="D5" s="31" t="s">
        <v>551</v>
      </c>
      <c r="E5" s="31">
        <v>100154</v>
      </c>
      <c r="F5" s="31" t="s">
        <v>583</v>
      </c>
      <c r="G5" s="33">
        <v>7.7</v>
      </c>
      <c r="H5" s="31">
        <v>72</v>
      </c>
      <c r="I5" s="32" t="s">
        <v>582</v>
      </c>
      <c r="J5" s="32">
        <v>11.93</v>
      </c>
      <c r="K5" s="31" t="s">
        <v>581</v>
      </c>
      <c r="L5" s="30"/>
      <c r="M5" s="29"/>
      <c r="N5" s="20"/>
      <c r="O5" s="23"/>
      <c r="P5" s="28"/>
      <c r="Q5" s="27"/>
      <c r="R5" s="101">
        <f>S5/H5</f>
        <v>1388.8888888888889</v>
      </c>
      <c r="S5" s="50">
        <v>100000</v>
      </c>
      <c r="T5" s="41" t="s">
        <v>580</v>
      </c>
    </row>
    <row r="6" spans="1:20" ht="71.25" customHeight="1" x14ac:dyDescent="0.25">
      <c r="A6" s="39">
        <v>2</v>
      </c>
      <c r="B6" s="31" t="s">
        <v>579</v>
      </c>
      <c r="C6" s="31" t="s">
        <v>578</v>
      </c>
      <c r="D6" s="31" t="s">
        <v>551</v>
      </c>
      <c r="E6" s="31">
        <v>100154</v>
      </c>
      <c r="F6" s="31" t="s">
        <v>577</v>
      </c>
      <c r="G6" s="31">
        <v>26.34</v>
      </c>
      <c r="H6" s="31">
        <v>140</v>
      </c>
      <c r="I6" s="31" t="s">
        <v>576</v>
      </c>
      <c r="J6" s="31" t="s">
        <v>571</v>
      </c>
      <c r="K6" s="31" t="s">
        <v>565</v>
      </c>
      <c r="L6" s="22"/>
      <c r="M6" s="23"/>
      <c r="N6" s="20"/>
      <c r="O6" s="23"/>
      <c r="P6" s="23"/>
      <c r="Q6" s="31"/>
      <c r="R6" s="3" t="s">
        <v>88</v>
      </c>
    </row>
    <row r="7" spans="1:20" ht="47.25" x14ac:dyDescent="0.25">
      <c r="A7" s="39">
        <v>3</v>
      </c>
      <c r="B7" s="31" t="s">
        <v>575</v>
      </c>
      <c r="C7" s="31" t="s">
        <v>574</v>
      </c>
      <c r="D7" s="31" t="s">
        <v>551</v>
      </c>
      <c r="E7" s="31">
        <v>100154</v>
      </c>
      <c r="F7" s="31" t="s">
        <v>573</v>
      </c>
      <c r="G7" s="31">
        <v>26.79</v>
      </c>
      <c r="H7" s="31">
        <v>140</v>
      </c>
      <c r="I7" s="31" t="s">
        <v>572</v>
      </c>
      <c r="J7" s="31" t="s">
        <v>571</v>
      </c>
      <c r="K7" s="31" t="s">
        <v>565</v>
      </c>
      <c r="L7" s="22"/>
      <c r="M7" s="23"/>
      <c r="N7" s="20"/>
      <c r="O7" s="23"/>
      <c r="P7" s="23"/>
      <c r="Q7" s="31"/>
      <c r="R7" s="3" t="s">
        <v>88</v>
      </c>
    </row>
    <row r="8" spans="1:20" ht="31.5" x14ac:dyDescent="0.25">
      <c r="A8" s="39">
        <v>4</v>
      </c>
      <c r="B8" s="31" t="s">
        <v>570</v>
      </c>
      <c r="C8" s="31" t="s">
        <v>569</v>
      </c>
      <c r="D8" s="31" t="s">
        <v>551</v>
      </c>
      <c r="E8" s="31">
        <v>100154</v>
      </c>
      <c r="F8" s="31" t="s">
        <v>568</v>
      </c>
      <c r="G8" s="31">
        <v>20.2</v>
      </c>
      <c r="H8" s="31">
        <v>156</v>
      </c>
      <c r="I8" s="31" t="s">
        <v>567</v>
      </c>
      <c r="J8" s="31" t="s">
        <v>566</v>
      </c>
      <c r="K8" s="31" t="s">
        <v>565</v>
      </c>
      <c r="L8" s="22"/>
      <c r="M8" s="23"/>
      <c r="N8" s="20"/>
      <c r="O8" s="23"/>
      <c r="P8" s="23"/>
      <c r="Q8" s="31"/>
      <c r="R8" s="3" t="s">
        <v>88</v>
      </c>
    </row>
    <row r="9" spans="1:20" ht="47.25" x14ac:dyDescent="0.25">
      <c r="A9" s="39">
        <v>5</v>
      </c>
      <c r="B9" s="31" t="s">
        <v>564</v>
      </c>
      <c r="C9" s="31" t="s">
        <v>563</v>
      </c>
      <c r="D9" s="31" t="s">
        <v>551</v>
      </c>
      <c r="E9" s="31">
        <v>100154</v>
      </c>
      <c r="F9" s="31" t="s">
        <v>562</v>
      </c>
      <c r="G9" s="31">
        <v>17.579999999999998</v>
      </c>
      <c r="H9" s="31">
        <v>100</v>
      </c>
      <c r="I9" s="31" t="s">
        <v>561</v>
      </c>
      <c r="J9" s="31" t="s">
        <v>560</v>
      </c>
      <c r="K9" s="31" t="s">
        <v>559</v>
      </c>
      <c r="L9" s="30"/>
      <c r="M9" s="38"/>
      <c r="N9" s="20"/>
      <c r="O9" s="23"/>
      <c r="P9" s="23"/>
      <c r="Q9" s="27"/>
      <c r="R9" s="3" t="s">
        <v>88</v>
      </c>
    </row>
    <row r="10" spans="1:20" ht="63" x14ac:dyDescent="0.25">
      <c r="A10" s="35">
        <v>6</v>
      </c>
      <c r="B10" s="31" t="s">
        <v>558</v>
      </c>
      <c r="C10" s="31" t="s">
        <v>557</v>
      </c>
      <c r="D10" s="31" t="s">
        <v>551</v>
      </c>
      <c r="E10" s="31">
        <v>100154</v>
      </c>
      <c r="F10" s="31" t="s">
        <v>556</v>
      </c>
      <c r="G10" s="33">
        <v>7.71</v>
      </c>
      <c r="H10" s="31">
        <v>50</v>
      </c>
      <c r="I10" s="31" t="s">
        <v>555</v>
      </c>
      <c r="J10" s="31" t="s">
        <v>554</v>
      </c>
      <c r="K10" s="31" t="s">
        <v>1060</v>
      </c>
      <c r="L10" s="30"/>
      <c r="M10" s="29"/>
      <c r="N10" s="20"/>
      <c r="O10" s="23"/>
      <c r="P10" s="28"/>
      <c r="Q10" s="27"/>
      <c r="R10" s="3" t="s">
        <v>88</v>
      </c>
    </row>
    <row r="11" spans="1:20" ht="63" x14ac:dyDescent="0.25">
      <c r="A11" s="35">
        <v>7</v>
      </c>
      <c r="B11" s="31" t="s">
        <v>553</v>
      </c>
      <c r="C11" s="31" t="s">
        <v>552</v>
      </c>
      <c r="D11" s="31" t="s">
        <v>551</v>
      </c>
      <c r="E11" s="31">
        <v>100154</v>
      </c>
      <c r="F11" s="31" t="s">
        <v>550</v>
      </c>
      <c r="G11" s="33">
        <v>10.7</v>
      </c>
      <c r="H11" s="31">
        <v>100</v>
      </c>
      <c r="I11" s="31" t="s">
        <v>549</v>
      </c>
      <c r="J11" s="31" t="s">
        <v>548</v>
      </c>
      <c r="K11" s="31" t="s">
        <v>1061</v>
      </c>
      <c r="L11" s="30"/>
      <c r="M11" s="29"/>
      <c r="N11" s="20"/>
      <c r="O11" s="23"/>
      <c r="P11" s="28"/>
      <c r="Q11" s="27"/>
      <c r="R11" s="3" t="s">
        <v>88</v>
      </c>
    </row>
    <row r="12" spans="1:20" s="149" customFormat="1" ht="47.25" x14ac:dyDescent="0.25">
      <c r="A12" s="144">
        <v>8</v>
      </c>
      <c r="B12" s="145" t="s">
        <v>547</v>
      </c>
      <c r="C12" s="145" t="s">
        <v>546</v>
      </c>
      <c r="D12" s="143" t="s">
        <v>545</v>
      </c>
      <c r="E12" s="146" t="s">
        <v>544</v>
      </c>
      <c r="F12" s="146">
        <v>827005</v>
      </c>
      <c r="G12" s="146">
        <v>0</v>
      </c>
      <c r="H12" s="147">
        <v>72</v>
      </c>
      <c r="I12" s="147" t="s">
        <v>543</v>
      </c>
      <c r="J12" s="147">
        <v>17.190000000000001</v>
      </c>
      <c r="K12" s="145" t="s">
        <v>1062</v>
      </c>
      <c r="L12" s="146"/>
      <c r="M12" s="146"/>
      <c r="N12" s="146"/>
      <c r="O12" s="29"/>
      <c r="P12" s="148"/>
      <c r="Q12" s="146"/>
      <c r="R12" s="3" t="s">
        <v>88</v>
      </c>
    </row>
    <row r="13" spans="1:20" x14ac:dyDescent="0.25">
      <c r="N13" s="8"/>
      <c r="O13" s="8"/>
    </row>
    <row r="14" spans="1:20" x14ac:dyDescent="0.25">
      <c r="N14" s="8"/>
      <c r="O14" s="8"/>
    </row>
    <row r="15" spans="1:20" x14ac:dyDescent="0.25">
      <c r="N15" s="8"/>
      <c r="O15" s="8"/>
    </row>
    <row r="16" spans="1:20" x14ac:dyDescent="0.25">
      <c r="N16" s="8"/>
      <c r="O16" s="8"/>
    </row>
    <row r="17" spans="14:15" x14ac:dyDescent="0.25">
      <c r="N17" s="8"/>
      <c r="O17" s="8"/>
    </row>
    <row r="18" spans="14:15" x14ac:dyDescent="0.25">
      <c r="N18" s="8"/>
      <c r="O18" s="8"/>
    </row>
    <row r="19" spans="14:15" x14ac:dyDescent="0.25">
      <c r="N19" s="8"/>
      <c r="O19" s="8"/>
    </row>
    <row r="20" spans="14:15" x14ac:dyDescent="0.25">
      <c r="N20" s="8"/>
      <c r="O20" s="8"/>
    </row>
    <row r="21" spans="14:15" x14ac:dyDescent="0.25">
      <c r="N21" s="8"/>
      <c r="O21" s="8"/>
    </row>
    <row r="22" spans="14:15" x14ac:dyDescent="0.25">
      <c r="N22" s="8"/>
      <c r="O22" s="8"/>
    </row>
    <row r="23" spans="14:15" x14ac:dyDescent="0.25">
      <c r="N23" s="8"/>
      <c r="O23" s="8"/>
    </row>
    <row r="24" spans="14:15" x14ac:dyDescent="0.25">
      <c r="N24" s="8"/>
      <c r="O24" s="8"/>
    </row>
    <row r="25" spans="14:15" x14ac:dyDescent="0.25">
      <c r="N25" s="8"/>
      <c r="O25" s="8"/>
    </row>
    <row r="26" spans="14:15" x14ac:dyDescent="0.25">
      <c r="N26" s="8"/>
      <c r="O26" s="8"/>
    </row>
    <row r="27" spans="14:15" x14ac:dyDescent="0.25">
      <c r="N27" s="8"/>
      <c r="O27" s="8"/>
    </row>
    <row r="28" spans="14:15" x14ac:dyDescent="0.25">
      <c r="N28" s="8"/>
      <c r="O28" s="8"/>
    </row>
    <row r="29" spans="14:15" x14ac:dyDescent="0.25">
      <c r="N29" s="8"/>
      <c r="O29" s="8"/>
    </row>
    <row r="30" spans="14:15" x14ac:dyDescent="0.25">
      <c r="N30" s="8"/>
      <c r="O30" s="8"/>
    </row>
    <row r="31" spans="14:15" x14ac:dyDescent="0.25">
      <c r="N31" s="8"/>
      <c r="O31" s="8"/>
    </row>
    <row r="32" spans="14:15"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sheetData>
  <mergeCells count="10">
    <mergeCell ref="A3:C3"/>
    <mergeCell ref="I3:J3"/>
    <mergeCell ref="K3:L3"/>
    <mergeCell ref="A1:C1"/>
    <mergeCell ref="D1:E1"/>
    <mergeCell ref="I1:J1"/>
    <mergeCell ref="K1:L1"/>
    <mergeCell ref="A2:D2"/>
    <mergeCell ref="I2:J2"/>
    <mergeCell ref="K2:L2"/>
  </mergeCells>
  <printOptions gridLines="1"/>
  <pageMargins left="0.25" right="0.25" top="0.75" bottom="0.75" header="0.3" footer="0.3"/>
  <pageSetup scale="48" fitToHeight="0"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1"/>
  <sheetViews>
    <sheetView view="pageLayout" zoomScale="52" zoomScaleNormal="85" zoomScalePageLayoutView="52" workbookViewId="0">
      <selection sqref="A1:T15"/>
    </sheetView>
  </sheetViews>
  <sheetFormatPr defaultColWidth="9.140625" defaultRowHeight="15.75" x14ac:dyDescent="0.25"/>
  <cols>
    <col min="1" max="1" width="7.85546875" style="6" bestFit="1" customWidth="1"/>
    <col min="2" max="2" width="20.42578125" style="202" customWidth="1"/>
    <col min="3" max="3" width="34.5703125" style="6" customWidth="1"/>
    <col min="4" max="4" width="17.140625" style="202" customWidth="1"/>
    <col min="5" max="5" width="13.7109375" style="202" customWidth="1"/>
    <col min="6" max="6" width="13.85546875" style="202" customWidth="1"/>
    <col min="7" max="7" width="11.28515625" style="202" customWidth="1"/>
    <col min="8" max="8" width="11.7109375" style="202" customWidth="1"/>
    <col min="9" max="9" width="10" style="202" customWidth="1"/>
    <col min="10" max="10" width="10.28515625" style="202" customWidth="1"/>
    <col min="11" max="11" width="12.85546875" style="202" customWidth="1"/>
    <col min="12" max="12" width="10" style="7" customWidth="1"/>
    <col min="13" max="13" width="9.5703125" style="2" customWidth="1"/>
    <col min="14" max="14" width="9.140625" style="2" customWidth="1"/>
    <col min="15" max="15" width="9.42578125" style="2" customWidth="1"/>
    <col min="16" max="16" width="8.42578125" style="2" customWidth="1"/>
    <col min="17" max="17" width="23.7109375" style="202" customWidth="1"/>
    <col min="18" max="18" width="10.28515625" style="6" customWidth="1"/>
    <col min="19" max="19" width="12" style="202" hidden="1" customWidth="1"/>
    <col min="20" max="20" width="9.140625" style="202" customWidth="1"/>
    <col min="21" max="16384" width="9.140625" style="202"/>
  </cols>
  <sheetData>
    <row r="1" spans="1:20" ht="15.6" customHeight="1" x14ac:dyDescent="0.25">
      <c r="A1" s="368" t="s">
        <v>19</v>
      </c>
      <c r="B1" s="369"/>
      <c r="C1" s="369"/>
      <c r="D1" s="369"/>
      <c r="E1" s="369"/>
      <c r="F1" s="205"/>
      <c r="G1" s="205"/>
      <c r="H1" s="205"/>
      <c r="I1" s="370" t="s">
        <v>8</v>
      </c>
      <c r="J1" s="370"/>
      <c r="K1" s="366" t="s">
        <v>1055</v>
      </c>
      <c r="L1" s="366"/>
      <c r="M1" s="114"/>
      <c r="N1" s="114"/>
      <c r="O1" s="114"/>
      <c r="P1" s="114"/>
      <c r="Q1" s="205"/>
      <c r="R1" s="112"/>
    </row>
    <row r="2" spans="1:20" x14ac:dyDescent="0.25">
      <c r="A2" s="367"/>
      <c r="B2" s="362"/>
      <c r="C2" s="362"/>
      <c r="D2" s="362"/>
      <c r="I2" s="363" t="s">
        <v>10</v>
      </c>
      <c r="J2" s="363"/>
      <c r="K2" s="365"/>
      <c r="L2" s="365"/>
      <c r="R2" s="111"/>
    </row>
    <row r="3" spans="1:20" x14ac:dyDescent="0.25">
      <c r="A3" s="367" t="s">
        <v>14</v>
      </c>
      <c r="B3" s="362"/>
      <c r="C3" s="362"/>
      <c r="I3" s="363" t="s">
        <v>9</v>
      </c>
      <c r="J3" s="363"/>
      <c r="K3" s="364"/>
      <c r="L3" s="365"/>
      <c r="R3" s="240"/>
    </row>
    <row r="4" spans="1:20" s="5" customFormat="1" ht="78.75" x14ac:dyDescent="0.25">
      <c r="A4" s="42" t="s">
        <v>11</v>
      </c>
      <c r="B4" s="3" t="s">
        <v>12</v>
      </c>
      <c r="C4" s="3" t="s">
        <v>1</v>
      </c>
      <c r="D4" s="3" t="s">
        <v>5</v>
      </c>
      <c r="E4" s="3" t="s">
        <v>6</v>
      </c>
      <c r="F4" s="3" t="s">
        <v>0</v>
      </c>
      <c r="G4" s="3" t="s">
        <v>13</v>
      </c>
      <c r="H4" s="3" t="s">
        <v>7</v>
      </c>
      <c r="I4" s="3" t="s">
        <v>2</v>
      </c>
      <c r="J4" s="3" t="s">
        <v>4</v>
      </c>
      <c r="K4" s="3" t="s">
        <v>3</v>
      </c>
      <c r="L4" s="9" t="s">
        <v>17</v>
      </c>
      <c r="M4" s="4" t="s">
        <v>145</v>
      </c>
      <c r="N4" s="4" t="s">
        <v>18</v>
      </c>
      <c r="O4" s="4" t="s">
        <v>274</v>
      </c>
      <c r="P4" s="4" t="s">
        <v>16</v>
      </c>
      <c r="Q4" s="3" t="s">
        <v>15</v>
      </c>
      <c r="R4" s="101" t="s">
        <v>586</v>
      </c>
    </row>
    <row r="5" spans="1:20" ht="88.5" customHeight="1" x14ac:dyDescent="0.25">
      <c r="A5" s="166">
        <v>1</v>
      </c>
      <c r="B5" s="10" t="s">
        <v>1054</v>
      </c>
      <c r="C5" s="10" t="s">
        <v>1053</v>
      </c>
      <c r="D5" s="10" t="s">
        <v>1005</v>
      </c>
      <c r="E5" s="10" t="s">
        <v>1004</v>
      </c>
      <c r="F5" s="82" t="s">
        <v>1052</v>
      </c>
      <c r="G5" s="235">
        <v>25.51</v>
      </c>
      <c r="H5" s="82">
        <v>140</v>
      </c>
      <c r="I5" s="82" t="s">
        <v>1051</v>
      </c>
      <c r="J5" s="234">
        <v>24.68</v>
      </c>
      <c r="K5" s="10" t="s">
        <v>307</v>
      </c>
      <c r="L5" s="233"/>
      <c r="M5" s="231"/>
      <c r="N5" s="232"/>
      <c r="O5" s="231"/>
      <c r="P5" s="230" t="s">
        <v>1045</v>
      </c>
      <c r="Q5" s="10" t="s">
        <v>1000</v>
      </c>
      <c r="R5" s="101">
        <f>S5/H5</f>
        <v>2678.5714285714284</v>
      </c>
      <c r="S5" s="202">
        <v>375000</v>
      </c>
      <c r="T5" s="202" t="s">
        <v>1050</v>
      </c>
    </row>
    <row r="6" spans="1:20" ht="123" customHeight="1" x14ac:dyDescent="0.25">
      <c r="A6" s="166">
        <v>2</v>
      </c>
      <c r="B6" s="10" t="s">
        <v>1049</v>
      </c>
      <c r="C6" s="10" t="s">
        <v>1048</v>
      </c>
      <c r="D6" s="10" t="s">
        <v>1005</v>
      </c>
      <c r="E6" s="10" t="s">
        <v>1004</v>
      </c>
      <c r="F6" s="82" t="s">
        <v>1047</v>
      </c>
      <c r="G6" s="235">
        <v>27.56</v>
      </c>
      <c r="H6" s="82">
        <v>140</v>
      </c>
      <c r="I6" s="82" t="s">
        <v>1046</v>
      </c>
      <c r="J6" s="234">
        <v>25.55</v>
      </c>
      <c r="K6" s="10" t="s">
        <v>307</v>
      </c>
      <c r="L6" s="233"/>
      <c r="M6" s="231"/>
      <c r="N6" s="232"/>
      <c r="O6" s="231"/>
      <c r="P6" s="230" t="s">
        <v>1045</v>
      </c>
      <c r="Q6" s="10" t="s">
        <v>1000</v>
      </c>
      <c r="R6" s="101">
        <f>S6/H6</f>
        <v>714.28571428571433</v>
      </c>
      <c r="S6" s="41">
        <v>100000</v>
      </c>
    </row>
    <row r="7" spans="1:20" ht="88.5" customHeight="1" x14ac:dyDescent="0.25">
      <c r="A7" s="166">
        <v>3</v>
      </c>
      <c r="B7" s="10" t="s">
        <v>1044</v>
      </c>
      <c r="C7" s="10" t="s">
        <v>1043</v>
      </c>
      <c r="D7" s="10" t="s">
        <v>1005</v>
      </c>
      <c r="E7" s="10" t="s">
        <v>1004</v>
      </c>
      <c r="F7" s="82" t="s">
        <v>1042</v>
      </c>
      <c r="G7" s="235">
        <v>20.97</v>
      </c>
      <c r="H7" s="82">
        <v>160</v>
      </c>
      <c r="I7" s="82" t="s">
        <v>92</v>
      </c>
      <c r="J7" s="234">
        <v>20</v>
      </c>
      <c r="K7" s="10" t="s">
        <v>307</v>
      </c>
      <c r="L7" s="233"/>
      <c r="M7" s="231"/>
      <c r="N7" s="232"/>
      <c r="O7" s="231"/>
      <c r="P7" s="230" t="s">
        <v>1041</v>
      </c>
      <c r="Q7" s="10" t="s">
        <v>1000</v>
      </c>
      <c r="R7" s="101">
        <v>300</v>
      </c>
      <c r="S7" s="202" t="s">
        <v>1040</v>
      </c>
      <c r="T7" s="202" t="s">
        <v>74</v>
      </c>
    </row>
    <row r="8" spans="1:20" ht="63" x14ac:dyDescent="0.25">
      <c r="A8" s="166">
        <v>4</v>
      </c>
      <c r="B8" s="10" t="s">
        <v>1039</v>
      </c>
      <c r="C8" s="10" t="s">
        <v>1038</v>
      </c>
      <c r="D8" s="10" t="s">
        <v>1005</v>
      </c>
      <c r="E8" s="10" t="s">
        <v>1004</v>
      </c>
      <c r="F8" s="82">
        <v>2565</v>
      </c>
      <c r="G8" s="235">
        <v>13.26</v>
      </c>
      <c r="H8" s="82">
        <v>62</v>
      </c>
      <c r="I8" s="82" t="s">
        <v>248</v>
      </c>
      <c r="J8" s="234">
        <v>12</v>
      </c>
      <c r="K8" s="10" t="s">
        <v>307</v>
      </c>
      <c r="L8" s="233"/>
      <c r="M8" s="231"/>
      <c r="N8" s="232"/>
      <c r="O8" s="231"/>
      <c r="P8" s="230" t="s">
        <v>1015</v>
      </c>
      <c r="Q8" s="10" t="s">
        <v>1000</v>
      </c>
      <c r="R8" s="101">
        <v>1800</v>
      </c>
      <c r="S8" s="202" t="s">
        <v>1037</v>
      </c>
    </row>
    <row r="9" spans="1:20" ht="75.75" customHeight="1" x14ac:dyDescent="0.25">
      <c r="A9" s="166">
        <v>5</v>
      </c>
      <c r="B9" s="10" t="s">
        <v>1036</v>
      </c>
      <c r="C9" s="10" t="s">
        <v>1035</v>
      </c>
      <c r="D9" s="10" t="s">
        <v>1005</v>
      </c>
      <c r="E9" s="10" t="s">
        <v>1004</v>
      </c>
      <c r="F9" s="82" t="s">
        <v>1034</v>
      </c>
      <c r="G9" s="235">
        <v>29.26</v>
      </c>
      <c r="H9" s="82">
        <v>147</v>
      </c>
      <c r="I9" s="82" t="s">
        <v>1033</v>
      </c>
      <c r="J9" s="234">
        <v>28</v>
      </c>
      <c r="K9" s="10" t="s">
        <v>307</v>
      </c>
      <c r="L9" s="233"/>
      <c r="M9" s="231"/>
      <c r="N9" s="232"/>
      <c r="O9" s="231"/>
      <c r="P9" s="230" t="s">
        <v>1032</v>
      </c>
      <c r="Q9" s="10" t="s">
        <v>1000</v>
      </c>
      <c r="R9" s="101">
        <v>600</v>
      </c>
      <c r="S9" s="202" t="s">
        <v>1031</v>
      </c>
    </row>
    <row r="10" spans="1:20" ht="78.75" x14ac:dyDescent="0.25">
      <c r="A10" s="166">
        <v>6</v>
      </c>
      <c r="B10" s="10" t="s">
        <v>1030</v>
      </c>
      <c r="C10" s="10" t="s">
        <v>1029</v>
      </c>
      <c r="D10" s="10" t="s">
        <v>1005</v>
      </c>
      <c r="E10" s="10" t="s">
        <v>1004</v>
      </c>
      <c r="F10" s="82" t="s">
        <v>1028</v>
      </c>
      <c r="G10" s="235">
        <v>20.67</v>
      </c>
      <c r="H10" s="82">
        <v>121</v>
      </c>
      <c r="I10" s="82" t="s">
        <v>1027</v>
      </c>
      <c r="J10" s="234" t="s">
        <v>1026</v>
      </c>
      <c r="K10" s="10" t="s">
        <v>1009</v>
      </c>
      <c r="L10" s="233"/>
      <c r="M10" s="231"/>
      <c r="N10" s="232"/>
      <c r="O10" s="231"/>
      <c r="P10" s="230" t="s">
        <v>1025</v>
      </c>
      <c r="Q10" s="10" t="s">
        <v>1024</v>
      </c>
      <c r="R10" s="101">
        <v>600</v>
      </c>
      <c r="S10" s="202" t="s">
        <v>1023</v>
      </c>
    </row>
    <row r="11" spans="1:20" ht="80.25" customHeight="1" x14ac:dyDescent="0.25">
      <c r="A11" s="3">
        <v>9</v>
      </c>
      <c r="B11" s="203" t="s">
        <v>1022</v>
      </c>
      <c r="C11" s="203" t="s">
        <v>1021</v>
      </c>
      <c r="D11" s="10" t="s">
        <v>1005</v>
      </c>
      <c r="E11" s="10" t="s">
        <v>1004</v>
      </c>
      <c r="F11" s="3" t="s">
        <v>1020</v>
      </c>
      <c r="G11" s="203">
        <v>26.97</v>
      </c>
      <c r="H11" s="203">
        <v>263</v>
      </c>
      <c r="I11" s="203" t="s">
        <v>1019</v>
      </c>
      <c r="J11" s="239">
        <v>25</v>
      </c>
      <c r="K11" s="10" t="s">
        <v>1009</v>
      </c>
      <c r="L11" s="238"/>
      <c r="M11" s="236"/>
      <c r="N11" s="237"/>
      <c r="O11" s="237"/>
      <c r="P11" s="236" t="s">
        <v>1018</v>
      </c>
      <c r="Q11" s="10" t="s">
        <v>1000</v>
      </c>
      <c r="R11" s="101">
        <f>S11/H11</f>
        <v>532.319391634981</v>
      </c>
      <c r="S11" s="41">
        <v>140000</v>
      </c>
    </row>
    <row r="12" spans="1:20" ht="63" x14ac:dyDescent="0.25">
      <c r="A12" s="166">
        <v>7</v>
      </c>
      <c r="B12" s="10" t="s">
        <v>1017</v>
      </c>
      <c r="C12" s="10" t="s">
        <v>1016</v>
      </c>
      <c r="D12" s="10" t="s">
        <v>1005</v>
      </c>
      <c r="E12" s="10" t="s">
        <v>1004</v>
      </c>
      <c r="F12" s="82">
        <v>2099</v>
      </c>
      <c r="G12" s="235">
        <v>10.71</v>
      </c>
      <c r="H12" s="82">
        <v>64</v>
      </c>
      <c r="I12" s="82" t="s">
        <v>834</v>
      </c>
      <c r="J12" s="234">
        <v>12</v>
      </c>
      <c r="K12" s="10" t="s">
        <v>307</v>
      </c>
      <c r="L12" s="233"/>
      <c r="M12" s="231"/>
      <c r="N12" s="232"/>
      <c r="O12" s="231"/>
      <c r="P12" s="230" t="s">
        <v>1015</v>
      </c>
      <c r="Q12" s="10" t="s">
        <v>1000</v>
      </c>
      <c r="R12" s="3" t="s">
        <v>88</v>
      </c>
    </row>
    <row r="13" spans="1:20" ht="78.75" x14ac:dyDescent="0.25">
      <c r="A13" s="166">
        <v>8</v>
      </c>
      <c r="B13" s="10" t="s">
        <v>1014</v>
      </c>
      <c r="C13" s="10" t="s">
        <v>1013</v>
      </c>
      <c r="D13" s="10" t="s">
        <v>1005</v>
      </c>
      <c r="E13" s="10" t="s">
        <v>1004</v>
      </c>
      <c r="F13" s="82" t="s">
        <v>1012</v>
      </c>
      <c r="G13" s="235">
        <v>6.18</v>
      </c>
      <c r="H13" s="82">
        <v>240</v>
      </c>
      <c r="I13" s="82" t="s">
        <v>1011</v>
      </c>
      <c r="J13" s="234" t="s">
        <v>1010</v>
      </c>
      <c r="K13" s="10" t="s">
        <v>1009</v>
      </c>
      <c r="L13" s="233"/>
      <c r="M13" s="231"/>
      <c r="N13" s="232"/>
      <c r="O13" s="231"/>
      <c r="P13" s="230" t="s">
        <v>1008</v>
      </c>
      <c r="Q13" s="10" t="s">
        <v>1007</v>
      </c>
      <c r="R13" s="3" t="s">
        <v>88</v>
      </c>
    </row>
    <row r="14" spans="1:20" ht="63" x14ac:dyDescent="0.25">
      <c r="A14" s="166">
        <v>9</v>
      </c>
      <c r="B14" s="10" t="s">
        <v>1006</v>
      </c>
      <c r="C14" s="10" t="s">
        <v>1006</v>
      </c>
      <c r="D14" s="10" t="s">
        <v>1005</v>
      </c>
      <c r="E14" s="10" t="s">
        <v>1004</v>
      </c>
      <c r="F14" s="82" t="s">
        <v>1003</v>
      </c>
      <c r="G14" s="235">
        <v>29.27</v>
      </c>
      <c r="H14" s="82">
        <v>148</v>
      </c>
      <c r="I14" s="82" t="s">
        <v>1002</v>
      </c>
      <c r="J14" s="234">
        <v>28</v>
      </c>
      <c r="K14" s="10" t="s">
        <v>307</v>
      </c>
      <c r="L14" s="233"/>
      <c r="M14" s="231"/>
      <c r="N14" s="232"/>
      <c r="O14" s="231"/>
      <c r="P14" s="230" t="s">
        <v>1001</v>
      </c>
      <c r="Q14" s="10" t="s">
        <v>1000</v>
      </c>
      <c r="R14" s="3" t="s">
        <v>88</v>
      </c>
    </row>
    <row r="15" spans="1:20" x14ac:dyDescent="0.25">
      <c r="A15" s="288"/>
      <c r="N15" s="8"/>
      <c r="O15" s="8"/>
      <c r="R15" s="111"/>
    </row>
    <row r="16" spans="1:20" x14ac:dyDescent="0.25">
      <c r="A16" s="289"/>
      <c r="B16" s="204"/>
      <c r="C16" s="229"/>
      <c r="D16" s="204"/>
      <c r="E16" s="204"/>
      <c r="F16" s="204"/>
      <c r="G16" s="204"/>
      <c r="H16" s="204"/>
      <c r="I16" s="204"/>
      <c r="J16" s="204"/>
      <c r="K16" s="204"/>
      <c r="L16" s="228"/>
      <c r="M16" s="110"/>
      <c r="N16" s="227"/>
      <c r="O16" s="227"/>
      <c r="P16" s="110"/>
      <c r="Q16" s="204"/>
      <c r="R16" s="108"/>
    </row>
    <row r="17" spans="14:15" x14ac:dyDescent="0.25">
      <c r="N17" s="8"/>
      <c r="O17" s="8"/>
    </row>
    <row r="18" spans="14:15" x14ac:dyDescent="0.25">
      <c r="N18" s="8"/>
      <c r="O18" s="8"/>
    </row>
    <row r="19" spans="14:15" x14ac:dyDescent="0.25">
      <c r="N19" s="8"/>
      <c r="O19" s="8"/>
    </row>
    <row r="20" spans="14:15" x14ac:dyDescent="0.25">
      <c r="N20" s="8"/>
      <c r="O20" s="8"/>
    </row>
    <row r="21" spans="14:15" x14ac:dyDescent="0.25">
      <c r="N21" s="8"/>
      <c r="O21" s="8"/>
    </row>
    <row r="22" spans="14:15" x14ac:dyDescent="0.25">
      <c r="N22" s="8"/>
      <c r="O22" s="8"/>
    </row>
    <row r="23" spans="14:15" x14ac:dyDescent="0.25">
      <c r="N23" s="8"/>
      <c r="O23" s="8"/>
    </row>
    <row r="24" spans="14:15" x14ac:dyDescent="0.25">
      <c r="N24" s="8"/>
      <c r="O24" s="8"/>
    </row>
    <row r="25" spans="14:15" x14ac:dyDescent="0.25">
      <c r="N25" s="8"/>
      <c r="O25" s="8"/>
    </row>
    <row r="26" spans="14:15" x14ac:dyDescent="0.25">
      <c r="N26" s="8"/>
      <c r="O26" s="8"/>
    </row>
    <row r="27" spans="14:15" x14ac:dyDescent="0.25">
      <c r="N27" s="8"/>
      <c r="O27" s="8"/>
    </row>
    <row r="28" spans="14:15" x14ac:dyDescent="0.25">
      <c r="N28" s="8"/>
      <c r="O28" s="8"/>
    </row>
    <row r="29" spans="14:15" x14ac:dyDescent="0.25">
      <c r="N29" s="8"/>
      <c r="O29" s="8"/>
    </row>
    <row r="30" spans="14:15" x14ac:dyDescent="0.25">
      <c r="N30" s="8"/>
      <c r="O30" s="8"/>
    </row>
    <row r="31" spans="14:15" x14ac:dyDescent="0.25">
      <c r="N31" s="8"/>
      <c r="O31" s="8"/>
    </row>
    <row r="32" spans="14:15" x14ac:dyDescent="0.25">
      <c r="N32" s="8"/>
      <c r="O32" s="8"/>
    </row>
    <row r="33" spans="14:15" x14ac:dyDescent="0.25">
      <c r="N33" s="8"/>
      <c r="O33" s="8"/>
    </row>
    <row r="34" spans="14:15" x14ac:dyDescent="0.25">
      <c r="N34" s="8"/>
      <c r="O34" s="8"/>
    </row>
    <row r="35" spans="14:15" x14ac:dyDescent="0.25">
      <c r="N35" s="8"/>
      <c r="O35" s="8"/>
    </row>
    <row r="36" spans="14:15" x14ac:dyDescent="0.25">
      <c r="N36" s="8"/>
      <c r="O36" s="8"/>
    </row>
    <row r="37" spans="14:15" x14ac:dyDescent="0.25">
      <c r="N37" s="8"/>
      <c r="O37" s="8"/>
    </row>
    <row r="38" spans="14:15" x14ac:dyDescent="0.25">
      <c r="N38" s="8"/>
      <c r="O38" s="8"/>
    </row>
    <row r="39" spans="14:15" x14ac:dyDescent="0.25">
      <c r="N39" s="8"/>
      <c r="O39" s="8"/>
    </row>
    <row r="40" spans="14:15" x14ac:dyDescent="0.25">
      <c r="N40" s="8"/>
      <c r="O40" s="8"/>
    </row>
    <row r="41" spans="14:15" x14ac:dyDescent="0.25">
      <c r="N41" s="8"/>
      <c r="O41" s="8"/>
    </row>
    <row r="42" spans="14:15" x14ac:dyDescent="0.25">
      <c r="N42" s="8"/>
      <c r="O42" s="8"/>
    </row>
    <row r="43" spans="14:15" x14ac:dyDescent="0.25">
      <c r="N43" s="8"/>
      <c r="O43" s="8"/>
    </row>
    <row r="44" spans="14:15" x14ac:dyDescent="0.25">
      <c r="N44" s="8"/>
      <c r="O44" s="8"/>
    </row>
    <row r="45" spans="14:15" x14ac:dyDescent="0.25">
      <c r="N45" s="8"/>
      <c r="O45" s="8"/>
    </row>
    <row r="46" spans="14:15" x14ac:dyDescent="0.25">
      <c r="N46" s="8"/>
      <c r="O46" s="8"/>
    </row>
    <row r="47" spans="14:15" x14ac:dyDescent="0.25">
      <c r="N47" s="8"/>
      <c r="O47" s="8"/>
    </row>
    <row r="48" spans="14:15" x14ac:dyDescent="0.25">
      <c r="N48" s="8"/>
      <c r="O48" s="8"/>
    </row>
    <row r="49" spans="14:15" x14ac:dyDescent="0.25">
      <c r="N49" s="8"/>
      <c r="O49" s="8"/>
    </row>
    <row r="50" spans="14:15" x14ac:dyDescent="0.25">
      <c r="N50" s="8"/>
      <c r="O50" s="8"/>
    </row>
    <row r="51" spans="14:15" x14ac:dyDescent="0.25">
      <c r="N51" s="8"/>
      <c r="O51" s="8"/>
    </row>
    <row r="52" spans="14:15" x14ac:dyDescent="0.25">
      <c r="N52" s="8"/>
      <c r="O52" s="8"/>
    </row>
    <row r="53" spans="14:15" x14ac:dyDescent="0.25">
      <c r="N53" s="8"/>
      <c r="O53" s="8"/>
    </row>
    <row r="54" spans="14:15" x14ac:dyDescent="0.25">
      <c r="N54" s="8"/>
      <c r="O54" s="8"/>
    </row>
    <row r="55" spans="14:15" x14ac:dyDescent="0.25">
      <c r="N55" s="8"/>
      <c r="O55" s="8"/>
    </row>
    <row r="56" spans="14:15" x14ac:dyDescent="0.25">
      <c r="N56" s="8"/>
      <c r="O56" s="8"/>
    </row>
    <row r="57" spans="14:15" x14ac:dyDescent="0.25">
      <c r="N57" s="8"/>
      <c r="O57" s="8"/>
    </row>
    <row r="58" spans="14:15" x14ac:dyDescent="0.25">
      <c r="N58" s="8"/>
      <c r="O58" s="8"/>
    </row>
    <row r="59" spans="14:15" x14ac:dyDescent="0.25">
      <c r="N59" s="8"/>
      <c r="O59" s="8"/>
    </row>
    <row r="60" spans="14:15" x14ac:dyDescent="0.25">
      <c r="N60" s="8"/>
      <c r="O60" s="8"/>
    </row>
    <row r="61" spans="14:15" x14ac:dyDescent="0.25">
      <c r="N61" s="8"/>
      <c r="O61" s="8"/>
    </row>
    <row r="62" spans="14:15" x14ac:dyDescent="0.25">
      <c r="N62" s="8"/>
      <c r="O62" s="8"/>
    </row>
    <row r="63" spans="14:15" x14ac:dyDescent="0.25">
      <c r="N63" s="8"/>
      <c r="O63" s="8"/>
    </row>
    <row r="64" spans="14:15" x14ac:dyDescent="0.25">
      <c r="N64" s="8"/>
      <c r="O64" s="8"/>
    </row>
    <row r="65" spans="14:15" x14ac:dyDescent="0.25">
      <c r="N65" s="8"/>
      <c r="O65" s="8"/>
    </row>
    <row r="66" spans="14:15" x14ac:dyDescent="0.25">
      <c r="N66" s="8"/>
      <c r="O66" s="8"/>
    </row>
    <row r="67" spans="14:15" x14ac:dyDescent="0.25">
      <c r="N67" s="8"/>
      <c r="O67" s="8"/>
    </row>
    <row r="68" spans="14:15" x14ac:dyDescent="0.25">
      <c r="N68" s="8"/>
      <c r="O68" s="8"/>
    </row>
    <row r="69" spans="14:15" x14ac:dyDescent="0.25">
      <c r="N69" s="8"/>
      <c r="O69" s="8"/>
    </row>
    <row r="70" spans="14:15" x14ac:dyDescent="0.25">
      <c r="N70" s="8"/>
      <c r="O70" s="8"/>
    </row>
    <row r="71" spans="14:15" x14ac:dyDescent="0.25">
      <c r="N71" s="8"/>
      <c r="O71" s="8"/>
    </row>
    <row r="72" spans="14:15" x14ac:dyDescent="0.25">
      <c r="N72" s="8"/>
      <c r="O72" s="8"/>
    </row>
    <row r="73" spans="14:15" x14ac:dyDescent="0.25">
      <c r="N73" s="8"/>
      <c r="O73" s="8"/>
    </row>
    <row r="74" spans="14:15" x14ac:dyDescent="0.25">
      <c r="N74" s="8"/>
      <c r="O74" s="8"/>
    </row>
    <row r="75" spans="14:15" x14ac:dyDescent="0.25">
      <c r="N75" s="8"/>
      <c r="O75" s="8"/>
    </row>
    <row r="76" spans="14:15" x14ac:dyDescent="0.25">
      <c r="N76" s="8"/>
      <c r="O76" s="8"/>
    </row>
    <row r="77" spans="14:15" x14ac:dyDescent="0.25">
      <c r="N77" s="8"/>
      <c r="O77" s="8"/>
    </row>
    <row r="78" spans="14:15" x14ac:dyDescent="0.25">
      <c r="N78" s="8"/>
      <c r="O78" s="8"/>
    </row>
    <row r="79" spans="14:15" x14ac:dyDescent="0.25">
      <c r="N79" s="8"/>
      <c r="O79" s="8"/>
    </row>
    <row r="80" spans="14:15" x14ac:dyDescent="0.25">
      <c r="N80" s="8"/>
      <c r="O80" s="8"/>
    </row>
    <row r="81" spans="14:15" x14ac:dyDescent="0.25">
      <c r="N81" s="8"/>
      <c r="O81" s="8"/>
    </row>
    <row r="82" spans="14:15" x14ac:dyDescent="0.25">
      <c r="N82" s="8"/>
      <c r="O82" s="8"/>
    </row>
    <row r="83" spans="14:15" x14ac:dyDescent="0.25">
      <c r="N83" s="8"/>
      <c r="O83" s="8"/>
    </row>
    <row r="84" spans="14:15" x14ac:dyDescent="0.25">
      <c r="N84" s="8"/>
      <c r="O84" s="8"/>
    </row>
    <row r="85" spans="14:15" x14ac:dyDescent="0.25">
      <c r="N85" s="8"/>
      <c r="O85" s="8"/>
    </row>
    <row r="86" spans="14:15" x14ac:dyDescent="0.25">
      <c r="N86" s="8"/>
      <c r="O86" s="8"/>
    </row>
    <row r="87" spans="14:15" x14ac:dyDescent="0.25">
      <c r="N87" s="8"/>
      <c r="O87" s="8"/>
    </row>
    <row r="88" spans="14:15" x14ac:dyDescent="0.25">
      <c r="N88" s="8"/>
      <c r="O88" s="8"/>
    </row>
    <row r="89" spans="14:15" x14ac:dyDescent="0.25">
      <c r="N89" s="8"/>
      <c r="O89" s="8"/>
    </row>
    <row r="90" spans="14:15" x14ac:dyDescent="0.25">
      <c r="N90" s="8"/>
      <c r="O90" s="8"/>
    </row>
    <row r="91" spans="14:15" x14ac:dyDescent="0.25">
      <c r="N91" s="8"/>
      <c r="O91" s="8"/>
    </row>
    <row r="92" spans="14:15" x14ac:dyDescent="0.25">
      <c r="N92" s="8"/>
      <c r="O92" s="8"/>
    </row>
    <row r="93" spans="14:15" x14ac:dyDescent="0.25">
      <c r="N93" s="8"/>
      <c r="O93" s="8"/>
    </row>
    <row r="94" spans="14:15" x14ac:dyDescent="0.25">
      <c r="N94" s="8"/>
      <c r="O94" s="8"/>
    </row>
    <row r="95" spans="14:15" x14ac:dyDescent="0.25">
      <c r="N95" s="8"/>
      <c r="O95" s="8"/>
    </row>
    <row r="96" spans="14:15"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row r="104" spans="14:15" x14ac:dyDescent="0.25">
      <c r="N104" s="8"/>
      <c r="O104" s="8"/>
    </row>
    <row r="105" spans="14:15" x14ac:dyDescent="0.25">
      <c r="N105" s="8"/>
      <c r="O105" s="8"/>
    </row>
    <row r="106" spans="14:15" x14ac:dyDescent="0.25">
      <c r="N106" s="8"/>
      <c r="O106" s="8"/>
    </row>
    <row r="107" spans="14:15" x14ac:dyDescent="0.25">
      <c r="N107" s="8"/>
      <c r="O107" s="8"/>
    </row>
    <row r="108" spans="14:15" x14ac:dyDescent="0.25">
      <c r="N108" s="8"/>
      <c r="O108" s="8"/>
    </row>
    <row r="109" spans="14:15" x14ac:dyDescent="0.25">
      <c r="N109" s="8"/>
      <c r="O109" s="8"/>
    </row>
    <row r="110" spans="14:15" x14ac:dyDescent="0.25">
      <c r="N110" s="8"/>
      <c r="O110" s="8"/>
    </row>
    <row r="111" spans="14:15" x14ac:dyDescent="0.25">
      <c r="N111" s="8"/>
      <c r="O111" s="8"/>
    </row>
    <row r="112" spans="14:15" x14ac:dyDescent="0.25">
      <c r="N112" s="8"/>
      <c r="O112" s="8"/>
    </row>
    <row r="113" spans="14:15" x14ac:dyDescent="0.25">
      <c r="N113" s="8"/>
      <c r="O113" s="8"/>
    </row>
    <row r="114" spans="14:15" x14ac:dyDescent="0.25">
      <c r="N114" s="8"/>
      <c r="O114" s="8"/>
    </row>
    <row r="115" spans="14:15" x14ac:dyDescent="0.25">
      <c r="N115" s="8"/>
      <c r="O115" s="8"/>
    </row>
    <row r="116" spans="14:15" x14ac:dyDescent="0.25">
      <c r="N116" s="8"/>
      <c r="O116" s="8"/>
    </row>
    <row r="117" spans="14:15" x14ac:dyDescent="0.25">
      <c r="N117" s="8"/>
      <c r="O117" s="8"/>
    </row>
    <row r="118" spans="14:15" x14ac:dyDescent="0.25">
      <c r="N118" s="8"/>
      <c r="O118" s="8"/>
    </row>
    <row r="119" spans="14:15" x14ac:dyDescent="0.25">
      <c r="N119" s="8"/>
      <c r="O119" s="8"/>
    </row>
    <row r="120" spans="14:15" x14ac:dyDescent="0.25">
      <c r="N120" s="8"/>
      <c r="O120" s="8"/>
    </row>
    <row r="121" spans="14:15" x14ac:dyDescent="0.25">
      <c r="N121" s="8"/>
      <c r="O121" s="8"/>
    </row>
    <row r="122" spans="14:15" x14ac:dyDescent="0.25">
      <c r="N122" s="8"/>
      <c r="O122" s="8"/>
    </row>
    <row r="123" spans="14:15" x14ac:dyDescent="0.25">
      <c r="N123" s="8"/>
      <c r="O123" s="8"/>
    </row>
    <row r="124" spans="14:15" x14ac:dyDescent="0.25">
      <c r="N124" s="8"/>
      <c r="O124" s="8"/>
    </row>
    <row r="125" spans="14:15" x14ac:dyDescent="0.25">
      <c r="N125" s="8"/>
      <c r="O125" s="8"/>
    </row>
    <row r="126" spans="14:15" x14ac:dyDescent="0.25">
      <c r="N126" s="8"/>
      <c r="O126" s="8"/>
    </row>
    <row r="127" spans="14:15" x14ac:dyDescent="0.25">
      <c r="N127" s="8"/>
      <c r="O127" s="8"/>
    </row>
    <row r="128" spans="14:15" x14ac:dyDescent="0.25">
      <c r="N128" s="8"/>
      <c r="O128" s="8"/>
    </row>
    <row r="129" spans="14:15" x14ac:dyDescent="0.25">
      <c r="N129" s="8"/>
      <c r="O129" s="8"/>
    </row>
    <row r="130" spans="14:15" x14ac:dyDescent="0.25">
      <c r="N130" s="8"/>
      <c r="O130" s="8"/>
    </row>
    <row r="131" spans="14:15" x14ac:dyDescent="0.25">
      <c r="N131" s="8"/>
      <c r="O131" s="8"/>
    </row>
    <row r="132" spans="14:15" x14ac:dyDescent="0.25">
      <c r="N132" s="8"/>
      <c r="O132" s="8"/>
    </row>
    <row r="133" spans="14:15" x14ac:dyDescent="0.25">
      <c r="N133" s="8"/>
      <c r="O133" s="8"/>
    </row>
    <row r="134" spans="14:15" x14ac:dyDescent="0.25">
      <c r="N134" s="8"/>
      <c r="O134" s="8"/>
    </row>
    <row r="135" spans="14:15" x14ac:dyDescent="0.25">
      <c r="N135" s="8"/>
      <c r="O135" s="8"/>
    </row>
    <row r="136" spans="14:15" x14ac:dyDescent="0.25">
      <c r="N136" s="8"/>
      <c r="O136" s="8"/>
    </row>
    <row r="137" spans="14:15" x14ac:dyDescent="0.25">
      <c r="N137" s="8"/>
      <c r="O137" s="8"/>
    </row>
    <row r="138" spans="14:15" x14ac:dyDescent="0.25">
      <c r="N138" s="8"/>
      <c r="O138" s="8"/>
    </row>
    <row r="139" spans="14:15" x14ac:dyDescent="0.25">
      <c r="N139" s="8"/>
      <c r="O139" s="8"/>
    </row>
    <row r="140" spans="14:15" x14ac:dyDescent="0.25">
      <c r="N140" s="8"/>
      <c r="O140" s="8"/>
    </row>
    <row r="141" spans="14:15" x14ac:dyDescent="0.25">
      <c r="N141" s="8"/>
      <c r="O141" s="8"/>
    </row>
    <row r="142" spans="14:15" x14ac:dyDescent="0.25">
      <c r="N142" s="8"/>
      <c r="O142" s="8"/>
    </row>
    <row r="143" spans="14:15" x14ac:dyDescent="0.25">
      <c r="N143" s="8"/>
      <c r="O143" s="8"/>
    </row>
    <row r="144" spans="14:15" x14ac:dyDescent="0.25">
      <c r="N144" s="8"/>
      <c r="O144" s="8"/>
    </row>
    <row r="145" spans="14:15" x14ac:dyDescent="0.25">
      <c r="N145" s="8"/>
      <c r="O145" s="8"/>
    </row>
    <row r="146" spans="14:15" x14ac:dyDescent="0.25">
      <c r="N146" s="8"/>
      <c r="O146" s="8"/>
    </row>
    <row r="147" spans="14:15" x14ac:dyDescent="0.25">
      <c r="N147" s="8"/>
      <c r="O147" s="8"/>
    </row>
    <row r="148" spans="14:15" x14ac:dyDescent="0.25">
      <c r="N148" s="8"/>
      <c r="O148" s="8"/>
    </row>
    <row r="149" spans="14:15" x14ac:dyDescent="0.25">
      <c r="N149" s="8"/>
      <c r="O149" s="8"/>
    </row>
    <row r="150" spans="14:15" x14ac:dyDescent="0.25">
      <c r="N150" s="8"/>
      <c r="O150" s="8"/>
    </row>
    <row r="151" spans="14:15" x14ac:dyDescent="0.25">
      <c r="N151" s="8"/>
      <c r="O151" s="8"/>
    </row>
    <row r="152" spans="14:15" x14ac:dyDescent="0.25">
      <c r="N152" s="8"/>
      <c r="O152" s="8"/>
    </row>
    <row r="153" spans="14:15" x14ac:dyDescent="0.25">
      <c r="N153" s="8"/>
      <c r="O153" s="8"/>
    </row>
    <row r="154" spans="14:15" x14ac:dyDescent="0.25">
      <c r="N154" s="8"/>
      <c r="O154" s="8"/>
    </row>
    <row r="155" spans="14:15" x14ac:dyDescent="0.25">
      <c r="N155" s="8"/>
      <c r="O155" s="8"/>
    </row>
    <row r="156" spans="14:15" x14ac:dyDescent="0.25">
      <c r="N156" s="8"/>
      <c r="O156" s="8"/>
    </row>
    <row r="157" spans="14:15" x14ac:dyDescent="0.25">
      <c r="N157" s="8"/>
      <c r="O157" s="8"/>
    </row>
    <row r="158" spans="14:15" x14ac:dyDescent="0.25">
      <c r="N158" s="8"/>
      <c r="O158" s="8"/>
    </row>
    <row r="159" spans="14:15" x14ac:dyDescent="0.25">
      <c r="N159" s="8"/>
      <c r="O159" s="8"/>
    </row>
    <row r="160" spans="14:15" x14ac:dyDescent="0.25">
      <c r="N160" s="8"/>
      <c r="O160" s="8"/>
    </row>
    <row r="161" spans="14:15" x14ac:dyDescent="0.25">
      <c r="N161" s="8"/>
      <c r="O161" s="8"/>
    </row>
    <row r="162" spans="14:15" x14ac:dyDescent="0.25">
      <c r="N162" s="8"/>
      <c r="O162" s="8"/>
    </row>
    <row r="163" spans="14:15" x14ac:dyDescent="0.25">
      <c r="N163" s="8"/>
      <c r="O163" s="8"/>
    </row>
    <row r="164" spans="14:15" x14ac:dyDescent="0.25">
      <c r="N164" s="8"/>
      <c r="O164" s="8"/>
    </row>
    <row r="165" spans="14:15" x14ac:dyDescent="0.25">
      <c r="N165" s="8"/>
      <c r="O165" s="8"/>
    </row>
    <row r="166" spans="14:15" x14ac:dyDescent="0.25">
      <c r="N166" s="8"/>
      <c r="O166" s="8"/>
    </row>
    <row r="167" spans="14:15" x14ac:dyDescent="0.25">
      <c r="N167" s="8"/>
      <c r="O167" s="8"/>
    </row>
    <row r="168" spans="14:15" x14ac:dyDescent="0.25">
      <c r="N168" s="8"/>
      <c r="O168" s="8"/>
    </row>
    <row r="169" spans="14:15" x14ac:dyDescent="0.25">
      <c r="N169" s="8"/>
      <c r="O169" s="8"/>
    </row>
    <row r="170" spans="14:15" x14ac:dyDescent="0.25">
      <c r="N170" s="8"/>
      <c r="O170" s="8"/>
    </row>
    <row r="171" spans="14:15" x14ac:dyDescent="0.25">
      <c r="N171" s="8"/>
      <c r="O171" s="8"/>
    </row>
    <row r="172" spans="14:15" x14ac:dyDescent="0.25">
      <c r="N172" s="8"/>
      <c r="O172" s="8"/>
    </row>
    <row r="173" spans="14:15" x14ac:dyDescent="0.25">
      <c r="N173" s="8"/>
      <c r="O173" s="8"/>
    </row>
    <row r="174" spans="14:15" x14ac:dyDescent="0.25">
      <c r="N174" s="8"/>
      <c r="O174" s="8"/>
    </row>
    <row r="175" spans="14:15" x14ac:dyDescent="0.25">
      <c r="N175" s="8"/>
      <c r="O175" s="8"/>
    </row>
    <row r="176" spans="14:15" x14ac:dyDescent="0.25">
      <c r="N176" s="8"/>
      <c r="O176" s="8"/>
    </row>
    <row r="177" spans="14:15" x14ac:dyDescent="0.25">
      <c r="N177" s="8"/>
      <c r="O177" s="8"/>
    </row>
    <row r="178" spans="14:15" x14ac:dyDescent="0.25">
      <c r="N178" s="8"/>
      <c r="O178" s="8"/>
    </row>
    <row r="179" spans="14:15" x14ac:dyDescent="0.25">
      <c r="N179" s="8"/>
      <c r="O179" s="8"/>
    </row>
    <row r="180" spans="14:15" x14ac:dyDescent="0.25">
      <c r="N180" s="8"/>
      <c r="O180" s="8"/>
    </row>
    <row r="181" spans="14:15" x14ac:dyDescent="0.25">
      <c r="N181" s="8"/>
      <c r="O181" s="8"/>
    </row>
    <row r="182" spans="14:15" x14ac:dyDescent="0.25">
      <c r="N182" s="8"/>
      <c r="O182" s="8"/>
    </row>
    <row r="183" spans="14:15" x14ac:dyDescent="0.25">
      <c r="N183" s="8"/>
      <c r="O183" s="8"/>
    </row>
    <row r="184" spans="14:15" x14ac:dyDescent="0.25">
      <c r="N184" s="8"/>
      <c r="O184" s="8"/>
    </row>
    <row r="185" spans="14:15" x14ac:dyDescent="0.25">
      <c r="N185" s="8"/>
      <c r="O185" s="8"/>
    </row>
    <row r="186" spans="14:15" x14ac:dyDescent="0.25">
      <c r="N186" s="8"/>
      <c r="O186" s="8"/>
    </row>
    <row r="187" spans="14:15" x14ac:dyDescent="0.25">
      <c r="N187" s="8"/>
      <c r="O187" s="8"/>
    </row>
    <row r="188" spans="14:15" x14ac:dyDescent="0.25">
      <c r="N188" s="8"/>
      <c r="O188" s="8"/>
    </row>
    <row r="189" spans="14:15" x14ac:dyDescent="0.25">
      <c r="N189" s="8"/>
      <c r="O189" s="8"/>
    </row>
    <row r="190" spans="14:15" x14ac:dyDescent="0.25">
      <c r="N190" s="8"/>
      <c r="O190" s="8"/>
    </row>
    <row r="191" spans="14:15" x14ac:dyDescent="0.25">
      <c r="N191" s="8"/>
      <c r="O191" s="8"/>
    </row>
    <row r="192" spans="14:15" x14ac:dyDescent="0.25">
      <c r="N192" s="8"/>
      <c r="O192" s="8"/>
    </row>
    <row r="193" spans="14:15" x14ac:dyDescent="0.25">
      <c r="N193" s="8"/>
      <c r="O193" s="8"/>
    </row>
    <row r="194" spans="14:15" x14ac:dyDescent="0.25">
      <c r="N194" s="8"/>
      <c r="O194" s="8"/>
    </row>
    <row r="195" spans="14:15" x14ac:dyDescent="0.25">
      <c r="N195" s="8"/>
      <c r="O195" s="8"/>
    </row>
    <row r="196" spans="14:15" x14ac:dyDescent="0.25">
      <c r="N196" s="8"/>
      <c r="O196" s="8"/>
    </row>
    <row r="197" spans="14:15" x14ac:dyDescent="0.25">
      <c r="N197" s="8"/>
      <c r="O197" s="8"/>
    </row>
    <row r="198" spans="14:15" x14ac:dyDescent="0.25">
      <c r="N198" s="8"/>
      <c r="O198" s="8"/>
    </row>
    <row r="199" spans="14:15" x14ac:dyDescent="0.25">
      <c r="N199" s="8"/>
      <c r="O199" s="8"/>
    </row>
    <row r="200" spans="14:15" x14ac:dyDescent="0.25">
      <c r="N200" s="8"/>
      <c r="O200" s="8"/>
    </row>
    <row r="201" spans="14:15" x14ac:dyDescent="0.25">
      <c r="N201" s="8"/>
      <c r="O201" s="8"/>
    </row>
    <row r="202" spans="14:15" x14ac:dyDescent="0.25">
      <c r="N202" s="8"/>
      <c r="O202" s="8"/>
    </row>
    <row r="203" spans="14:15" x14ac:dyDescent="0.25">
      <c r="N203" s="8"/>
      <c r="O203" s="8"/>
    </row>
    <row r="204" spans="14:15" x14ac:dyDescent="0.25">
      <c r="N204" s="8"/>
      <c r="O204" s="8"/>
    </row>
    <row r="205" spans="14:15" x14ac:dyDescent="0.25">
      <c r="N205" s="8"/>
      <c r="O205" s="8"/>
    </row>
    <row r="206" spans="14:15" x14ac:dyDescent="0.25">
      <c r="N206" s="8"/>
      <c r="O206" s="8"/>
    </row>
    <row r="207" spans="14:15" x14ac:dyDescent="0.25">
      <c r="N207" s="8"/>
      <c r="O207" s="8"/>
    </row>
    <row r="208" spans="14:15" x14ac:dyDescent="0.25">
      <c r="N208" s="8"/>
      <c r="O208" s="8"/>
    </row>
    <row r="209" spans="14:15" x14ac:dyDescent="0.25">
      <c r="N209" s="8"/>
      <c r="O209" s="8"/>
    </row>
    <row r="210" spans="14:15" x14ac:dyDescent="0.25">
      <c r="N210" s="8"/>
      <c r="O210" s="8"/>
    </row>
    <row r="211" spans="14:15" x14ac:dyDescent="0.25">
      <c r="N211" s="8"/>
      <c r="O211" s="8"/>
    </row>
    <row r="212" spans="14:15" x14ac:dyDescent="0.25">
      <c r="N212" s="8"/>
      <c r="O212" s="8"/>
    </row>
    <row r="213" spans="14:15" x14ac:dyDescent="0.25">
      <c r="N213" s="8"/>
      <c r="O213" s="8"/>
    </row>
    <row r="214" spans="14:15" x14ac:dyDescent="0.25">
      <c r="N214" s="8"/>
      <c r="O214" s="8"/>
    </row>
    <row r="215" spans="14:15" x14ac:dyDescent="0.25">
      <c r="N215" s="8"/>
      <c r="O215" s="8"/>
    </row>
    <row r="216" spans="14:15" x14ac:dyDescent="0.25">
      <c r="N216" s="8"/>
      <c r="O216" s="8"/>
    </row>
    <row r="217" spans="14:15" x14ac:dyDescent="0.25">
      <c r="N217" s="8"/>
      <c r="O217" s="8"/>
    </row>
    <row r="218" spans="14:15" x14ac:dyDescent="0.25">
      <c r="N218" s="8"/>
      <c r="O218" s="8"/>
    </row>
    <row r="219" spans="14:15" x14ac:dyDescent="0.25">
      <c r="N219" s="8"/>
      <c r="O219" s="8"/>
    </row>
    <row r="220" spans="14:15" x14ac:dyDescent="0.25">
      <c r="N220" s="8"/>
      <c r="O220" s="8"/>
    </row>
    <row r="221" spans="14:15" x14ac:dyDescent="0.25">
      <c r="N221" s="8"/>
      <c r="O221" s="8"/>
    </row>
    <row r="222" spans="14:15" x14ac:dyDescent="0.25">
      <c r="N222" s="8"/>
      <c r="O222" s="8"/>
    </row>
    <row r="223" spans="14:15" x14ac:dyDescent="0.25">
      <c r="N223" s="8"/>
      <c r="O223" s="8"/>
    </row>
    <row r="224" spans="14:15" x14ac:dyDescent="0.25">
      <c r="N224" s="8"/>
      <c r="O224" s="8"/>
    </row>
    <row r="225" spans="14:15" x14ac:dyDescent="0.25">
      <c r="N225" s="8"/>
      <c r="O225" s="8"/>
    </row>
    <row r="226" spans="14:15" x14ac:dyDescent="0.25">
      <c r="N226" s="8"/>
      <c r="O226" s="8"/>
    </row>
    <row r="227" spans="14:15" x14ac:dyDescent="0.25">
      <c r="N227" s="8"/>
      <c r="O227" s="8"/>
    </row>
    <row r="228" spans="14:15" x14ac:dyDescent="0.25">
      <c r="N228" s="8"/>
      <c r="O228" s="8"/>
    </row>
    <row r="229" spans="14:15" x14ac:dyDescent="0.25">
      <c r="N229" s="8"/>
      <c r="O229" s="8"/>
    </row>
    <row r="230" spans="14:15" x14ac:dyDescent="0.25">
      <c r="N230" s="8"/>
      <c r="O230" s="8"/>
    </row>
    <row r="231" spans="14:15" x14ac:dyDescent="0.25">
      <c r="N231" s="8"/>
      <c r="O231" s="8"/>
    </row>
    <row r="232" spans="14:15" x14ac:dyDescent="0.25">
      <c r="N232" s="8"/>
      <c r="O232" s="8"/>
    </row>
    <row r="233" spans="14:15" x14ac:dyDescent="0.25">
      <c r="N233" s="8"/>
      <c r="O233" s="8"/>
    </row>
    <row r="234" spans="14:15" x14ac:dyDescent="0.25">
      <c r="N234" s="8"/>
      <c r="O234" s="8"/>
    </row>
    <row r="235" spans="14:15" x14ac:dyDescent="0.25">
      <c r="N235" s="8"/>
      <c r="O235" s="8"/>
    </row>
    <row r="236" spans="14:15" x14ac:dyDescent="0.25">
      <c r="N236" s="8"/>
      <c r="O236" s="8"/>
    </row>
    <row r="237" spans="14:15" x14ac:dyDescent="0.25">
      <c r="N237" s="8"/>
      <c r="O237" s="8"/>
    </row>
    <row r="238" spans="14:15" x14ac:dyDescent="0.25">
      <c r="N238" s="8"/>
      <c r="O238" s="8"/>
    </row>
    <row r="239" spans="14:15" x14ac:dyDescent="0.25">
      <c r="N239" s="8"/>
      <c r="O239" s="8"/>
    </row>
    <row r="240" spans="14:15" x14ac:dyDescent="0.25">
      <c r="N240" s="8"/>
      <c r="O240" s="8"/>
    </row>
    <row r="241" spans="14:15" x14ac:dyDescent="0.25">
      <c r="N241" s="8"/>
      <c r="O241" s="8"/>
    </row>
    <row r="242" spans="14:15" x14ac:dyDescent="0.25">
      <c r="N242" s="8"/>
      <c r="O242" s="8"/>
    </row>
    <row r="243" spans="14:15" x14ac:dyDescent="0.25">
      <c r="N243" s="8"/>
      <c r="O243" s="8"/>
    </row>
    <row r="244" spans="14:15" x14ac:dyDescent="0.25">
      <c r="N244" s="8"/>
      <c r="O244" s="8"/>
    </row>
    <row r="245" spans="14:15" x14ac:dyDescent="0.25">
      <c r="N245" s="8"/>
      <c r="O245" s="8"/>
    </row>
    <row r="246" spans="14:15" x14ac:dyDescent="0.25">
      <c r="N246" s="8"/>
      <c r="O246" s="8"/>
    </row>
    <row r="247" spans="14:15" x14ac:dyDescent="0.25">
      <c r="N247" s="8"/>
      <c r="O247" s="8"/>
    </row>
    <row r="248" spans="14:15" x14ac:dyDescent="0.25">
      <c r="N248" s="8"/>
      <c r="O248" s="8"/>
    </row>
    <row r="249" spans="14:15" x14ac:dyDescent="0.25">
      <c r="N249" s="8"/>
      <c r="O249" s="8"/>
    </row>
    <row r="250" spans="14:15" x14ac:dyDescent="0.25">
      <c r="N250" s="8"/>
      <c r="O250" s="8"/>
    </row>
    <row r="251" spans="14:15" x14ac:dyDescent="0.25">
      <c r="N251" s="8"/>
      <c r="O251" s="8"/>
    </row>
    <row r="252" spans="14:15" x14ac:dyDescent="0.25">
      <c r="N252" s="8"/>
      <c r="O252" s="8"/>
    </row>
    <row r="253" spans="14:15" x14ac:dyDescent="0.25">
      <c r="N253" s="8"/>
      <c r="O253" s="8"/>
    </row>
    <row r="254" spans="14:15" x14ac:dyDescent="0.25">
      <c r="N254" s="8"/>
      <c r="O254" s="8"/>
    </row>
    <row r="255" spans="14:15" x14ac:dyDescent="0.25">
      <c r="N255" s="8"/>
      <c r="O255" s="8"/>
    </row>
    <row r="256" spans="14:15" x14ac:dyDescent="0.25">
      <c r="N256" s="8"/>
      <c r="O256" s="8"/>
    </row>
    <row r="257" spans="14:15" x14ac:dyDescent="0.25">
      <c r="N257" s="8"/>
      <c r="O257" s="8"/>
    </row>
    <row r="258" spans="14:15" x14ac:dyDescent="0.25">
      <c r="N258" s="8"/>
      <c r="O258" s="8"/>
    </row>
    <row r="259" spans="14:15" x14ac:dyDescent="0.25">
      <c r="N259" s="8"/>
      <c r="O259" s="8"/>
    </row>
    <row r="260" spans="14:15" x14ac:dyDescent="0.25">
      <c r="N260" s="8"/>
      <c r="O260" s="8"/>
    </row>
    <row r="261" spans="14:15" x14ac:dyDescent="0.25">
      <c r="N261" s="8"/>
      <c r="O261" s="8"/>
    </row>
    <row r="262" spans="14:15" x14ac:dyDescent="0.25">
      <c r="N262" s="8"/>
      <c r="O262" s="8"/>
    </row>
    <row r="263" spans="14:15" x14ac:dyDescent="0.25">
      <c r="N263" s="8"/>
      <c r="O263" s="8"/>
    </row>
    <row r="264" spans="14:15" x14ac:dyDescent="0.25">
      <c r="N264" s="8"/>
      <c r="O264" s="8"/>
    </row>
    <row r="265" spans="14:15" x14ac:dyDescent="0.25">
      <c r="N265" s="8"/>
      <c r="O265" s="8"/>
    </row>
    <row r="266" spans="14:15" x14ac:dyDescent="0.25">
      <c r="N266" s="8"/>
      <c r="O266" s="8"/>
    </row>
    <row r="267" spans="14:15" x14ac:dyDescent="0.25">
      <c r="N267" s="8"/>
      <c r="O267" s="8"/>
    </row>
    <row r="268" spans="14:15" x14ac:dyDescent="0.25">
      <c r="N268" s="8"/>
      <c r="O268" s="8"/>
    </row>
    <row r="269" spans="14:15" x14ac:dyDescent="0.25">
      <c r="N269" s="8"/>
      <c r="O269" s="8"/>
    </row>
    <row r="270" spans="14:15" x14ac:dyDescent="0.25">
      <c r="N270" s="8"/>
      <c r="O270" s="8"/>
    </row>
    <row r="271" spans="14:15" x14ac:dyDescent="0.25">
      <c r="N271" s="8"/>
      <c r="O271" s="8"/>
    </row>
    <row r="272" spans="14:15" x14ac:dyDescent="0.25">
      <c r="N272" s="8"/>
      <c r="O272" s="8"/>
    </row>
    <row r="273" spans="14:15" x14ac:dyDescent="0.25">
      <c r="N273" s="8"/>
      <c r="O273" s="8"/>
    </row>
    <row r="274" spans="14:15" x14ac:dyDescent="0.25">
      <c r="N274" s="8"/>
      <c r="O274" s="8"/>
    </row>
    <row r="275" spans="14:15" x14ac:dyDescent="0.25">
      <c r="N275" s="8"/>
      <c r="O275" s="8"/>
    </row>
    <row r="276" spans="14:15" x14ac:dyDescent="0.25">
      <c r="N276" s="8"/>
      <c r="O276" s="8"/>
    </row>
    <row r="277" spans="14:15" x14ac:dyDescent="0.25">
      <c r="N277" s="8"/>
      <c r="O277" s="8"/>
    </row>
    <row r="278" spans="14:15" x14ac:dyDescent="0.25">
      <c r="N278" s="8"/>
      <c r="O278" s="8"/>
    </row>
    <row r="279" spans="14:15" x14ac:dyDescent="0.25">
      <c r="N279" s="8"/>
      <c r="O279" s="8"/>
    </row>
    <row r="280" spans="14:15" x14ac:dyDescent="0.25">
      <c r="N280" s="8"/>
      <c r="O280" s="8"/>
    </row>
    <row r="281" spans="14:15" x14ac:dyDescent="0.25">
      <c r="N281" s="8"/>
      <c r="O281" s="8"/>
    </row>
    <row r="282" spans="14:15" x14ac:dyDescent="0.25">
      <c r="N282" s="8"/>
      <c r="O282" s="8"/>
    </row>
    <row r="283" spans="14:15" x14ac:dyDescent="0.25">
      <c r="N283" s="8"/>
      <c r="O283" s="8"/>
    </row>
    <row r="284" spans="14:15" x14ac:dyDescent="0.25">
      <c r="N284" s="8"/>
      <c r="O284" s="8"/>
    </row>
    <row r="285" spans="14:15" x14ac:dyDescent="0.25">
      <c r="N285" s="8"/>
      <c r="O285" s="8"/>
    </row>
    <row r="286" spans="14:15" x14ac:dyDescent="0.25">
      <c r="N286" s="8"/>
      <c r="O286" s="8"/>
    </row>
    <row r="287" spans="14:15" x14ac:dyDescent="0.25">
      <c r="N287" s="8"/>
      <c r="O287" s="8"/>
    </row>
    <row r="288" spans="14:15" x14ac:dyDescent="0.25">
      <c r="N288" s="8"/>
      <c r="O288" s="8"/>
    </row>
    <row r="289" spans="14:15" x14ac:dyDescent="0.25">
      <c r="N289" s="8"/>
      <c r="O289" s="8"/>
    </row>
    <row r="290" spans="14:15" x14ac:dyDescent="0.25">
      <c r="N290" s="8"/>
      <c r="O290" s="8"/>
    </row>
    <row r="291" spans="14:15" x14ac:dyDescent="0.25">
      <c r="N291" s="8"/>
      <c r="O291" s="8"/>
    </row>
    <row r="292" spans="14:15" x14ac:dyDescent="0.25">
      <c r="N292" s="8"/>
      <c r="O292" s="8"/>
    </row>
    <row r="293" spans="14:15" x14ac:dyDescent="0.25">
      <c r="N293" s="8"/>
      <c r="O293" s="8"/>
    </row>
    <row r="294" spans="14:15" x14ac:dyDescent="0.25">
      <c r="N294" s="8"/>
      <c r="O294" s="8"/>
    </row>
    <row r="295" spans="14:15" x14ac:dyDescent="0.25">
      <c r="N295" s="8"/>
      <c r="O295" s="8"/>
    </row>
    <row r="296" spans="14:15" x14ac:dyDescent="0.25">
      <c r="N296" s="8"/>
      <c r="O296" s="8"/>
    </row>
    <row r="297" spans="14:15" x14ac:dyDescent="0.25">
      <c r="N297" s="8"/>
      <c r="O297" s="8"/>
    </row>
    <row r="298" spans="14:15" x14ac:dyDescent="0.25">
      <c r="N298" s="8"/>
      <c r="O298" s="8"/>
    </row>
    <row r="299" spans="14:15" x14ac:dyDescent="0.25">
      <c r="N299" s="8"/>
      <c r="O299" s="8"/>
    </row>
    <row r="300" spans="14:15" x14ac:dyDescent="0.25">
      <c r="N300" s="8"/>
      <c r="O300" s="8"/>
    </row>
    <row r="301" spans="14:15" x14ac:dyDescent="0.25">
      <c r="N301" s="8"/>
      <c r="O301" s="8"/>
    </row>
    <row r="302" spans="14:15" x14ac:dyDescent="0.25">
      <c r="N302" s="8"/>
      <c r="O302" s="8"/>
    </row>
    <row r="303" spans="14:15" x14ac:dyDescent="0.25">
      <c r="N303" s="8"/>
      <c r="O303" s="8"/>
    </row>
    <row r="304" spans="14:15" x14ac:dyDescent="0.25">
      <c r="N304" s="8"/>
      <c r="O304" s="8"/>
    </row>
    <row r="305" spans="14:15" x14ac:dyDescent="0.25">
      <c r="N305" s="8"/>
      <c r="O305" s="8"/>
    </row>
    <row r="306" spans="14:15" x14ac:dyDescent="0.25">
      <c r="N306" s="8"/>
      <c r="O306" s="8"/>
    </row>
    <row r="307" spans="14:15" x14ac:dyDescent="0.25">
      <c r="N307" s="8"/>
      <c r="O307" s="8"/>
    </row>
    <row r="308" spans="14:15" x14ac:dyDescent="0.25">
      <c r="N308" s="8"/>
      <c r="O308" s="8"/>
    </row>
    <row r="309" spans="14:15" x14ac:dyDescent="0.25">
      <c r="N309" s="8"/>
      <c r="O309" s="8"/>
    </row>
    <row r="310" spans="14:15" x14ac:dyDescent="0.25">
      <c r="N310" s="8"/>
      <c r="O310" s="8"/>
    </row>
    <row r="311" spans="14:15" x14ac:dyDescent="0.25">
      <c r="N311" s="8"/>
      <c r="O311" s="8"/>
    </row>
    <row r="312" spans="14:15" x14ac:dyDescent="0.25">
      <c r="N312" s="8"/>
      <c r="O312" s="8"/>
    </row>
    <row r="313" spans="14:15" x14ac:dyDescent="0.25">
      <c r="N313" s="8"/>
      <c r="O313" s="8"/>
    </row>
    <row r="314" spans="14:15" x14ac:dyDescent="0.25">
      <c r="N314" s="8"/>
      <c r="O314" s="8"/>
    </row>
    <row r="315" spans="14:15" x14ac:dyDescent="0.25">
      <c r="N315" s="8"/>
      <c r="O315" s="8"/>
    </row>
    <row r="316" spans="14:15" x14ac:dyDescent="0.25">
      <c r="N316" s="8"/>
      <c r="O316" s="8"/>
    </row>
    <row r="317" spans="14:15" x14ac:dyDescent="0.25">
      <c r="N317" s="8"/>
      <c r="O317" s="8"/>
    </row>
    <row r="318" spans="14:15" x14ac:dyDescent="0.25">
      <c r="N318" s="8"/>
      <c r="O318" s="8"/>
    </row>
    <row r="319" spans="14:15" x14ac:dyDescent="0.25">
      <c r="N319" s="8"/>
      <c r="O319" s="8"/>
    </row>
    <row r="320" spans="14:15" x14ac:dyDescent="0.25">
      <c r="N320" s="8"/>
      <c r="O320" s="8"/>
    </row>
    <row r="321" spans="14:15" x14ac:dyDescent="0.25">
      <c r="N321" s="8"/>
      <c r="O321" s="8"/>
    </row>
    <row r="322" spans="14:15" x14ac:dyDescent="0.25">
      <c r="N322" s="8"/>
      <c r="O322" s="8"/>
    </row>
    <row r="323" spans="14:15" x14ac:dyDescent="0.25">
      <c r="N323" s="8"/>
      <c r="O323" s="8"/>
    </row>
    <row r="324" spans="14:15" x14ac:dyDescent="0.25">
      <c r="N324" s="8"/>
      <c r="O324" s="8"/>
    </row>
    <row r="325" spans="14:15" x14ac:dyDescent="0.25">
      <c r="N325" s="8"/>
      <c r="O325" s="8"/>
    </row>
    <row r="326" spans="14:15" x14ac:dyDescent="0.25">
      <c r="N326" s="8"/>
      <c r="O326" s="8"/>
    </row>
    <row r="327" spans="14:15" x14ac:dyDescent="0.25">
      <c r="N327" s="8"/>
      <c r="O327" s="8"/>
    </row>
    <row r="328" spans="14:15" x14ac:dyDescent="0.25">
      <c r="N328" s="8"/>
      <c r="O328" s="8"/>
    </row>
    <row r="329" spans="14:15" x14ac:dyDescent="0.25">
      <c r="N329" s="8"/>
      <c r="O329" s="8"/>
    </row>
    <row r="330" spans="14:15" x14ac:dyDescent="0.25">
      <c r="N330" s="8"/>
      <c r="O330" s="8"/>
    </row>
    <row r="331" spans="14:15" x14ac:dyDescent="0.25">
      <c r="N331" s="8"/>
      <c r="O331" s="8"/>
    </row>
    <row r="332" spans="14:15" x14ac:dyDescent="0.25">
      <c r="N332" s="8"/>
      <c r="O332" s="8"/>
    </row>
    <row r="333" spans="14:15" x14ac:dyDescent="0.25">
      <c r="N333" s="8"/>
      <c r="O333" s="8"/>
    </row>
    <row r="334" spans="14:15" x14ac:dyDescent="0.25">
      <c r="N334" s="8"/>
      <c r="O334" s="8"/>
    </row>
    <row r="335" spans="14:15" x14ac:dyDescent="0.25">
      <c r="N335" s="8"/>
      <c r="O335" s="8"/>
    </row>
    <row r="336" spans="14:15" x14ac:dyDescent="0.25">
      <c r="N336" s="8"/>
      <c r="O336" s="8"/>
    </row>
    <row r="337" spans="14:15" x14ac:dyDescent="0.25">
      <c r="N337" s="8"/>
      <c r="O337" s="8"/>
    </row>
    <row r="338" spans="14:15" x14ac:dyDescent="0.25">
      <c r="N338" s="8"/>
      <c r="O338" s="8"/>
    </row>
    <row r="339" spans="14:15" x14ac:dyDescent="0.25">
      <c r="N339" s="8"/>
      <c r="O339" s="8"/>
    </row>
    <row r="340" spans="14:15" x14ac:dyDescent="0.25">
      <c r="N340" s="8"/>
      <c r="O340" s="8"/>
    </row>
    <row r="341" spans="14:15" x14ac:dyDescent="0.25">
      <c r="N341" s="8"/>
      <c r="O341" s="8"/>
    </row>
    <row r="342" spans="14:15" x14ac:dyDescent="0.25">
      <c r="N342" s="8"/>
      <c r="O342" s="8"/>
    </row>
    <row r="343" spans="14:15" x14ac:dyDescent="0.25">
      <c r="N343" s="8"/>
      <c r="O343" s="8"/>
    </row>
    <row r="344" spans="14:15" x14ac:dyDescent="0.25">
      <c r="N344" s="8"/>
      <c r="O344" s="8"/>
    </row>
    <row r="345" spans="14:15" x14ac:dyDescent="0.25">
      <c r="N345" s="8"/>
      <c r="O345" s="8"/>
    </row>
    <row r="346" spans="14:15" x14ac:dyDescent="0.25">
      <c r="N346" s="8"/>
      <c r="O346" s="8"/>
    </row>
    <row r="347" spans="14:15" x14ac:dyDescent="0.25">
      <c r="N347" s="8"/>
      <c r="O347" s="8"/>
    </row>
    <row r="348" spans="14:15" x14ac:dyDescent="0.25">
      <c r="N348" s="8"/>
      <c r="O348" s="8"/>
    </row>
    <row r="349" spans="14:15" x14ac:dyDescent="0.25">
      <c r="N349" s="8"/>
      <c r="O349" s="8"/>
    </row>
    <row r="350" spans="14:15" x14ac:dyDescent="0.25">
      <c r="N350" s="8"/>
      <c r="O350" s="8"/>
    </row>
    <row r="351" spans="14:15" x14ac:dyDescent="0.25">
      <c r="N351" s="8"/>
      <c r="O351" s="8"/>
    </row>
    <row r="352" spans="14:15" x14ac:dyDescent="0.25">
      <c r="N352" s="8"/>
      <c r="O352" s="8"/>
    </row>
    <row r="353" spans="14:15" x14ac:dyDescent="0.25">
      <c r="N353" s="8"/>
      <c r="O353" s="8"/>
    </row>
    <row r="354" spans="14:15" x14ac:dyDescent="0.25">
      <c r="N354" s="8"/>
      <c r="O354" s="8"/>
    </row>
    <row r="355" spans="14:15" x14ac:dyDescent="0.25">
      <c r="N355" s="8"/>
      <c r="O355" s="8"/>
    </row>
    <row r="356" spans="14:15" x14ac:dyDescent="0.25">
      <c r="N356" s="8"/>
      <c r="O356" s="8"/>
    </row>
    <row r="357" spans="14:15" x14ac:dyDescent="0.25">
      <c r="N357" s="8"/>
      <c r="O357" s="8"/>
    </row>
    <row r="358" spans="14:15" x14ac:dyDescent="0.25">
      <c r="N358" s="8"/>
      <c r="O358" s="8"/>
    </row>
    <row r="359" spans="14:15" x14ac:dyDescent="0.25">
      <c r="N359" s="8"/>
      <c r="O359" s="8"/>
    </row>
    <row r="360" spans="14:15" x14ac:dyDescent="0.25">
      <c r="N360" s="8"/>
      <c r="O360" s="8"/>
    </row>
    <row r="361" spans="14:15" x14ac:dyDescent="0.25">
      <c r="N361" s="8"/>
      <c r="O361" s="8"/>
    </row>
    <row r="362" spans="14:15" x14ac:dyDescent="0.25">
      <c r="N362" s="8"/>
      <c r="O362" s="8"/>
    </row>
    <row r="363" spans="14:15" x14ac:dyDescent="0.25">
      <c r="N363" s="8"/>
      <c r="O363" s="8"/>
    </row>
    <row r="364" spans="14:15" x14ac:dyDescent="0.25">
      <c r="N364" s="8"/>
      <c r="O364" s="8"/>
    </row>
    <row r="365" spans="14:15" x14ac:dyDescent="0.25">
      <c r="N365" s="8"/>
      <c r="O365" s="8"/>
    </row>
    <row r="366" spans="14:15" x14ac:dyDescent="0.25">
      <c r="N366" s="8"/>
      <c r="O366" s="8"/>
    </row>
    <row r="367" spans="14:15" x14ac:dyDescent="0.25">
      <c r="N367" s="8"/>
      <c r="O367" s="8"/>
    </row>
    <row r="368" spans="14:15"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sheetData>
  <mergeCells count="10">
    <mergeCell ref="A3:C3"/>
    <mergeCell ref="I3:J3"/>
    <mergeCell ref="K3:L3"/>
    <mergeCell ref="A1:C1"/>
    <mergeCell ref="D1:E1"/>
    <mergeCell ref="I1:J1"/>
    <mergeCell ref="K1:L1"/>
    <mergeCell ref="A2:D2"/>
    <mergeCell ref="I2:J2"/>
    <mergeCell ref="K2:L2"/>
  </mergeCells>
  <printOptions gridLines="1"/>
  <pageMargins left="0.39" right="0.34" top="0.32" bottom="0.25" header="0.3" footer="0.3"/>
  <pageSetup scale="51" fitToHeight="0"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89"/>
  <sheetViews>
    <sheetView view="pageLayout" zoomScale="55" zoomScaleNormal="70" zoomScalePageLayoutView="55" workbookViewId="0">
      <selection sqref="A1:R15"/>
    </sheetView>
  </sheetViews>
  <sheetFormatPr defaultColWidth="9.140625" defaultRowHeight="15.75" x14ac:dyDescent="0.25"/>
  <cols>
    <col min="1" max="1" width="11.140625" style="25" customWidth="1"/>
    <col min="2" max="2" width="21.85546875" style="25" customWidth="1"/>
    <col min="3" max="3" width="52.85546875" style="6" customWidth="1"/>
    <col min="4" max="4" width="17.140625" style="25" customWidth="1"/>
    <col min="5" max="5" width="13.7109375" style="25" customWidth="1"/>
    <col min="6" max="6" width="13.85546875" style="25" customWidth="1"/>
    <col min="7" max="7" width="11.28515625" style="25" customWidth="1"/>
    <col min="8" max="8" width="11.7109375" style="25" customWidth="1"/>
    <col min="9" max="9" width="10" style="25" customWidth="1"/>
    <col min="10" max="10" width="10.28515625" style="25" customWidth="1"/>
    <col min="11" max="11" width="13.42578125" style="25" bestFit="1" customWidth="1"/>
    <col min="12" max="12" width="13.28515625" style="7" customWidth="1"/>
    <col min="13" max="13" width="12.42578125" style="2" customWidth="1"/>
    <col min="14" max="14" width="10.28515625" style="2" customWidth="1"/>
    <col min="15" max="15" width="10.5703125" style="2" customWidth="1"/>
    <col min="16" max="16" width="8.42578125" style="2" customWidth="1"/>
    <col min="17" max="17" width="13.7109375" style="25" customWidth="1"/>
    <col min="18" max="18" width="12.28515625" style="6" customWidth="1"/>
    <col min="19" max="19" width="9.140625" style="41" hidden="1" customWidth="1"/>
    <col min="20" max="20" width="12" style="25" hidden="1" customWidth="1"/>
    <col min="21" max="21" width="9.140625" style="25" hidden="1" customWidth="1"/>
    <col min="22" max="22" width="9.140625" style="25" customWidth="1"/>
    <col min="23" max="16384" width="9.140625" style="25"/>
  </cols>
  <sheetData>
    <row r="1" spans="1:30" x14ac:dyDescent="0.25">
      <c r="A1" s="362" t="s">
        <v>19</v>
      </c>
      <c r="B1" s="362"/>
      <c r="C1" s="362"/>
      <c r="D1" s="362"/>
      <c r="E1" s="362"/>
      <c r="I1" s="363" t="s">
        <v>8</v>
      </c>
      <c r="J1" s="363"/>
      <c r="K1" s="366" t="s">
        <v>56</v>
      </c>
      <c r="L1" s="366"/>
    </row>
    <row r="2" spans="1:30" x14ac:dyDescent="0.25">
      <c r="A2" s="362"/>
      <c r="B2" s="362"/>
      <c r="C2" s="362"/>
      <c r="D2" s="362"/>
      <c r="I2" s="363" t="s">
        <v>10</v>
      </c>
      <c r="J2" s="363"/>
      <c r="K2" s="365" t="s">
        <v>57</v>
      </c>
      <c r="L2" s="365"/>
    </row>
    <row r="3" spans="1:30" x14ac:dyDescent="0.25">
      <c r="A3" s="362" t="s">
        <v>14</v>
      </c>
      <c r="B3" s="362"/>
      <c r="C3" s="362"/>
      <c r="I3" s="363" t="s">
        <v>9</v>
      </c>
      <c r="J3" s="363"/>
      <c r="K3" s="364"/>
      <c r="L3" s="365"/>
    </row>
    <row r="4" spans="1:30" s="5" customFormat="1" ht="77.099999999999994" customHeight="1" x14ac:dyDescent="0.25">
      <c r="A4" s="42" t="s">
        <v>11</v>
      </c>
      <c r="B4" s="3" t="s">
        <v>12</v>
      </c>
      <c r="C4" s="3" t="s">
        <v>1</v>
      </c>
      <c r="D4" s="3" t="s">
        <v>5</v>
      </c>
      <c r="E4" s="3" t="s">
        <v>6</v>
      </c>
      <c r="F4" s="3" t="s">
        <v>0</v>
      </c>
      <c r="G4" s="3" t="s">
        <v>13</v>
      </c>
      <c r="H4" s="3" t="s">
        <v>7</v>
      </c>
      <c r="I4" s="3" t="s">
        <v>2</v>
      </c>
      <c r="J4" s="3" t="s">
        <v>4</v>
      </c>
      <c r="K4" s="3" t="s">
        <v>3</v>
      </c>
      <c r="L4" s="9" t="s">
        <v>17</v>
      </c>
      <c r="M4" s="4" t="s">
        <v>104</v>
      </c>
      <c r="N4" s="4" t="s">
        <v>18</v>
      </c>
      <c r="O4" s="4" t="s">
        <v>103</v>
      </c>
      <c r="P4" s="4" t="s">
        <v>16</v>
      </c>
      <c r="Q4" s="3" t="s">
        <v>15</v>
      </c>
      <c r="R4" s="3" t="s">
        <v>58</v>
      </c>
      <c r="S4" s="299" t="s">
        <v>59</v>
      </c>
      <c r="T4" s="5" t="s">
        <v>60</v>
      </c>
    </row>
    <row r="5" spans="1:30" ht="55.15" customHeight="1" x14ac:dyDescent="0.25">
      <c r="A5" s="39">
        <v>1</v>
      </c>
      <c r="B5" s="31" t="s">
        <v>61</v>
      </c>
      <c r="C5" s="31" t="s">
        <v>61</v>
      </c>
      <c r="D5" s="31" t="s">
        <v>56</v>
      </c>
      <c r="E5" s="31">
        <v>100154</v>
      </c>
      <c r="F5" s="31">
        <v>5637</v>
      </c>
      <c r="G5" s="31">
        <v>23.36</v>
      </c>
      <c r="H5" s="31">
        <v>195</v>
      </c>
      <c r="I5" s="31" t="s">
        <v>62</v>
      </c>
      <c r="J5" s="31">
        <v>30</v>
      </c>
      <c r="K5" s="31" t="s">
        <v>63</v>
      </c>
      <c r="L5" s="22"/>
      <c r="M5" s="23"/>
      <c r="N5" s="20"/>
      <c r="O5" s="23"/>
      <c r="P5" s="23" t="s">
        <v>101</v>
      </c>
      <c r="Q5" s="31" t="s">
        <v>64</v>
      </c>
      <c r="R5" s="101">
        <f>S5/H5</f>
        <v>2051.2820512820513</v>
      </c>
      <c r="S5" s="41">
        <v>400000</v>
      </c>
      <c r="T5" s="41">
        <v>400000</v>
      </c>
      <c r="U5" s="25" t="s">
        <v>65</v>
      </c>
    </row>
    <row r="6" spans="1:30" ht="55.15" customHeight="1" x14ac:dyDescent="0.25">
      <c r="A6" s="39">
        <v>2</v>
      </c>
      <c r="B6" s="31" t="s">
        <v>66</v>
      </c>
      <c r="C6" s="31" t="s">
        <v>66</v>
      </c>
      <c r="D6" s="31" t="s">
        <v>56</v>
      </c>
      <c r="E6" s="31">
        <v>100154</v>
      </c>
      <c r="F6" s="31">
        <v>5813</v>
      </c>
      <c r="G6" s="31">
        <v>32.31</v>
      </c>
      <c r="H6" s="31">
        <v>167</v>
      </c>
      <c r="I6" s="31" t="s">
        <v>67</v>
      </c>
      <c r="J6" s="31">
        <v>30</v>
      </c>
      <c r="K6" s="31" t="s">
        <v>68</v>
      </c>
      <c r="L6" s="22"/>
      <c r="M6" s="23"/>
      <c r="N6" s="20"/>
      <c r="O6" s="23"/>
      <c r="P6" s="23" t="s">
        <v>102</v>
      </c>
      <c r="Q6" s="31" t="s">
        <v>64</v>
      </c>
      <c r="R6" s="101">
        <f>S6/H6</f>
        <v>1320.3592814371257</v>
      </c>
      <c r="S6" s="41">
        <v>220500</v>
      </c>
      <c r="T6" s="40" t="s">
        <v>69</v>
      </c>
      <c r="U6" s="25" t="s">
        <v>70</v>
      </c>
    </row>
    <row r="7" spans="1:30" ht="55.15" customHeight="1" x14ac:dyDescent="0.25">
      <c r="A7" s="39">
        <v>3</v>
      </c>
      <c r="B7" s="31" t="s">
        <v>71</v>
      </c>
      <c r="C7" s="31" t="s">
        <v>71</v>
      </c>
      <c r="D7" s="31" t="s">
        <v>56</v>
      </c>
      <c r="E7" s="31">
        <v>100193</v>
      </c>
      <c r="F7" s="31">
        <v>5230</v>
      </c>
      <c r="G7" s="31">
        <v>19.95</v>
      </c>
      <c r="H7" s="31">
        <v>105</v>
      </c>
      <c r="I7" s="31" t="s">
        <v>72</v>
      </c>
      <c r="J7" s="31">
        <v>30</v>
      </c>
      <c r="K7" s="31" t="s">
        <v>63</v>
      </c>
      <c r="L7" s="22"/>
      <c r="M7" s="23"/>
      <c r="N7" s="20"/>
      <c r="O7" s="23"/>
      <c r="P7" s="23" t="s">
        <v>99</v>
      </c>
      <c r="Q7" s="31" t="s">
        <v>64</v>
      </c>
      <c r="R7" s="101">
        <f>S7/H7</f>
        <v>2057.1428571428573</v>
      </c>
      <c r="S7" s="41">
        <v>216000</v>
      </c>
      <c r="T7" s="40" t="s">
        <v>73</v>
      </c>
      <c r="U7" s="25" t="s">
        <v>74</v>
      </c>
    </row>
    <row r="8" spans="1:30" ht="47.25" x14ac:dyDescent="0.25">
      <c r="A8" s="39">
        <v>4</v>
      </c>
      <c r="B8" s="31" t="s">
        <v>75</v>
      </c>
      <c r="C8" s="31" t="s">
        <v>76</v>
      </c>
      <c r="D8" s="31" t="s">
        <v>56</v>
      </c>
      <c r="E8" s="27">
        <v>100193</v>
      </c>
      <c r="F8" s="31" t="s">
        <v>77</v>
      </c>
      <c r="G8" s="31">
        <v>27.09</v>
      </c>
      <c r="H8" s="31">
        <v>352</v>
      </c>
      <c r="I8" s="31" t="s">
        <v>78</v>
      </c>
      <c r="J8" s="31">
        <v>30</v>
      </c>
      <c r="K8" s="31" t="s">
        <v>79</v>
      </c>
      <c r="L8" s="30"/>
      <c r="M8" s="38"/>
      <c r="N8" s="20"/>
      <c r="O8" s="23"/>
      <c r="P8" s="23" t="s">
        <v>100</v>
      </c>
      <c r="Q8" s="31" t="s">
        <v>64</v>
      </c>
      <c r="R8" s="101">
        <f>S8/H8</f>
        <v>426.13636363636363</v>
      </c>
      <c r="S8" s="41">
        <v>150000</v>
      </c>
      <c r="T8" s="25" t="s">
        <v>80</v>
      </c>
    </row>
    <row r="9" spans="1:30" ht="59.25" customHeight="1" x14ac:dyDescent="0.25">
      <c r="A9" s="39">
        <v>5</v>
      </c>
      <c r="B9" s="31" t="s">
        <v>81</v>
      </c>
      <c r="C9" s="31" t="s">
        <v>81</v>
      </c>
      <c r="D9" s="31" t="s">
        <v>56</v>
      </c>
      <c r="E9" s="31">
        <v>110242</v>
      </c>
      <c r="F9" s="31">
        <v>5730</v>
      </c>
      <c r="G9" s="31">
        <v>15</v>
      </c>
      <c r="H9" s="31">
        <v>268</v>
      </c>
      <c r="I9" s="31" t="s">
        <v>82</v>
      </c>
      <c r="J9" s="31">
        <v>30</v>
      </c>
      <c r="K9" s="31" t="s">
        <v>79</v>
      </c>
      <c r="L9" s="22"/>
      <c r="M9" s="23"/>
      <c r="N9" s="20"/>
      <c r="O9" s="23"/>
      <c r="P9" s="23" t="s">
        <v>99</v>
      </c>
      <c r="Q9" s="31" t="s">
        <v>64</v>
      </c>
      <c r="R9" s="101">
        <f>S9/H9</f>
        <v>671.64179104477614</v>
      </c>
      <c r="S9" s="41">
        <v>180000</v>
      </c>
      <c r="T9" s="25" t="s">
        <v>83</v>
      </c>
      <c r="U9" s="25" t="s">
        <v>84</v>
      </c>
    </row>
    <row r="10" spans="1:30" ht="55.15" customHeight="1" x14ac:dyDescent="0.25">
      <c r="A10" s="39">
        <v>6</v>
      </c>
      <c r="B10" s="31" t="s">
        <v>85</v>
      </c>
      <c r="C10" s="31" t="s">
        <v>85</v>
      </c>
      <c r="D10" s="31" t="s">
        <v>56</v>
      </c>
      <c r="E10" s="31">
        <v>100154</v>
      </c>
      <c r="F10" s="31">
        <v>5608</v>
      </c>
      <c r="G10" s="31">
        <v>22.74</v>
      </c>
      <c r="H10" s="31">
        <v>259</v>
      </c>
      <c r="I10" s="31" t="s">
        <v>86</v>
      </c>
      <c r="J10" s="31">
        <v>30</v>
      </c>
      <c r="K10" s="31" t="s">
        <v>87</v>
      </c>
      <c r="L10" s="22"/>
      <c r="M10" s="23"/>
      <c r="N10" s="20"/>
      <c r="O10" s="23"/>
      <c r="P10" s="23" t="s">
        <v>101</v>
      </c>
      <c r="Q10" s="31" t="s">
        <v>64</v>
      </c>
      <c r="R10" s="3" t="s">
        <v>88</v>
      </c>
    </row>
    <row r="11" spans="1:30" ht="55.15" customHeight="1" x14ac:dyDescent="0.25">
      <c r="A11" s="39">
        <v>7</v>
      </c>
      <c r="B11" s="31" t="s">
        <v>89</v>
      </c>
      <c r="C11" s="31" t="s">
        <v>89</v>
      </c>
      <c r="D11" s="31" t="s">
        <v>56</v>
      </c>
      <c r="E11" s="31">
        <v>100154</v>
      </c>
      <c r="F11" s="31">
        <v>5053</v>
      </c>
      <c r="G11" s="31">
        <v>25.32</v>
      </c>
      <c r="H11" s="31">
        <v>171</v>
      </c>
      <c r="I11" s="31" t="s">
        <v>90</v>
      </c>
      <c r="J11" s="31">
        <v>30</v>
      </c>
      <c r="K11" s="31" t="s">
        <v>63</v>
      </c>
      <c r="L11" s="22"/>
      <c r="M11" s="23"/>
      <c r="N11" s="20"/>
      <c r="O11" s="23"/>
      <c r="P11" s="23" t="s">
        <v>100</v>
      </c>
      <c r="Q11" s="31" t="s">
        <v>64</v>
      </c>
      <c r="R11" s="3" t="s">
        <v>88</v>
      </c>
    </row>
    <row r="12" spans="1:30" ht="55.15" customHeight="1" x14ac:dyDescent="0.25">
      <c r="A12" s="39">
        <v>8</v>
      </c>
      <c r="B12" s="31" t="s">
        <v>91</v>
      </c>
      <c r="C12" s="31" t="s">
        <v>91</v>
      </c>
      <c r="D12" s="31" t="s">
        <v>56</v>
      </c>
      <c r="E12" s="31">
        <v>110242</v>
      </c>
      <c r="F12" s="31">
        <v>5718</v>
      </c>
      <c r="G12" s="31">
        <v>15</v>
      </c>
      <c r="H12" s="31">
        <v>240</v>
      </c>
      <c r="I12" s="31" t="s">
        <v>92</v>
      </c>
      <c r="J12" s="31">
        <v>30</v>
      </c>
      <c r="K12" s="31" t="s">
        <v>93</v>
      </c>
      <c r="L12" s="22"/>
      <c r="M12" s="23"/>
      <c r="N12" s="20"/>
      <c r="O12" s="23"/>
      <c r="P12" s="23" t="s">
        <v>99</v>
      </c>
      <c r="Q12" s="31" t="s">
        <v>64</v>
      </c>
      <c r="R12" s="3" t="s">
        <v>88</v>
      </c>
    </row>
    <row r="13" spans="1:30" ht="47.25" x14ac:dyDescent="0.25">
      <c r="A13" s="39">
        <v>9</v>
      </c>
      <c r="B13" s="31" t="s">
        <v>94</v>
      </c>
      <c r="C13" s="31" t="s">
        <v>94</v>
      </c>
      <c r="D13" s="31" t="s">
        <v>56</v>
      </c>
      <c r="E13" s="31">
        <v>110242</v>
      </c>
      <c r="F13" s="31">
        <v>5705</v>
      </c>
      <c r="G13" s="31">
        <v>15</v>
      </c>
      <c r="H13" s="31">
        <v>263</v>
      </c>
      <c r="I13" s="31" t="s">
        <v>95</v>
      </c>
      <c r="J13" s="31">
        <v>30</v>
      </c>
      <c r="K13" s="31" t="s">
        <v>79</v>
      </c>
      <c r="L13" s="22"/>
      <c r="M13" s="23"/>
      <c r="N13" s="20"/>
      <c r="O13" s="23"/>
      <c r="P13" s="23" t="s">
        <v>99</v>
      </c>
      <c r="Q13" s="31" t="s">
        <v>64</v>
      </c>
      <c r="R13" s="3" t="s">
        <v>88</v>
      </c>
    </row>
    <row r="14" spans="1:30" ht="47.25" x14ac:dyDescent="0.25">
      <c r="A14" s="39">
        <v>10</v>
      </c>
      <c r="B14" s="31" t="s">
        <v>96</v>
      </c>
      <c r="C14" s="31" t="s">
        <v>96</v>
      </c>
      <c r="D14" s="31" t="s">
        <v>56</v>
      </c>
      <c r="E14" s="31">
        <v>110242</v>
      </c>
      <c r="F14" s="31">
        <v>5722</v>
      </c>
      <c r="G14" s="31">
        <v>8.11</v>
      </c>
      <c r="H14" s="31">
        <v>262</v>
      </c>
      <c r="I14" s="31" t="s">
        <v>97</v>
      </c>
      <c r="J14" s="31">
        <v>30</v>
      </c>
      <c r="K14" s="31" t="s">
        <v>79</v>
      </c>
      <c r="L14" s="22"/>
      <c r="M14" s="23"/>
      <c r="N14" s="20"/>
      <c r="O14" s="23"/>
      <c r="P14" s="23" t="s">
        <v>99</v>
      </c>
      <c r="Q14" s="31" t="s">
        <v>64</v>
      </c>
      <c r="R14" s="3" t="s">
        <v>88</v>
      </c>
    </row>
    <row r="15" spans="1:30" x14ac:dyDescent="0.25">
      <c r="A15" s="241"/>
      <c r="B15" s="242"/>
      <c r="C15" s="262"/>
      <c r="D15" s="242"/>
      <c r="E15" s="281"/>
      <c r="F15" s="242"/>
      <c r="G15" s="242"/>
      <c r="H15" s="242"/>
      <c r="I15" s="242"/>
      <c r="J15" s="242"/>
      <c r="K15" s="242"/>
      <c r="L15" s="284"/>
      <c r="M15" s="287"/>
      <c r="N15" s="245"/>
      <c r="O15" s="244"/>
      <c r="P15" s="244"/>
      <c r="Q15" s="281"/>
    </row>
    <row r="16" spans="1:30" x14ac:dyDescent="0.25">
      <c r="A16" s="252"/>
      <c r="B16" s="80"/>
      <c r="C16" s="263"/>
      <c r="D16" s="80"/>
      <c r="E16" s="68"/>
      <c r="F16" s="80"/>
      <c r="G16" s="253"/>
      <c r="H16" s="80"/>
      <c r="I16" s="80"/>
      <c r="J16" s="80"/>
      <c r="K16" s="80"/>
      <c r="L16" s="250"/>
      <c r="M16" s="71"/>
      <c r="N16" s="249"/>
      <c r="O16" s="248"/>
      <c r="P16" s="254"/>
      <c r="Q16" s="68"/>
      <c r="T16" s="255"/>
      <c r="U16" s="255"/>
      <c r="V16" s="255"/>
      <c r="W16" s="255"/>
      <c r="X16" s="255"/>
      <c r="Y16" s="255"/>
      <c r="Z16" s="255"/>
      <c r="AA16" s="255"/>
      <c r="AB16" s="255"/>
      <c r="AC16" s="255"/>
      <c r="AD16" s="255"/>
    </row>
    <row r="17" spans="1:30" x14ac:dyDescent="0.25">
      <c r="A17" s="252"/>
      <c r="B17" s="80"/>
      <c r="C17" s="263"/>
      <c r="D17" s="80"/>
      <c r="E17" s="68"/>
      <c r="F17" s="80"/>
      <c r="G17" s="253"/>
      <c r="H17" s="80"/>
      <c r="I17" s="80"/>
      <c r="J17" s="80"/>
      <c r="K17" s="80"/>
      <c r="L17" s="250"/>
      <c r="M17" s="71"/>
      <c r="N17" s="249"/>
      <c r="O17" s="248"/>
      <c r="P17" s="254"/>
      <c r="Q17" s="68"/>
      <c r="T17" s="255"/>
      <c r="U17" s="255"/>
      <c r="V17" s="255"/>
      <c r="W17" s="255"/>
      <c r="X17" s="255"/>
      <c r="Y17" s="255"/>
      <c r="Z17" s="255"/>
      <c r="AA17" s="255"/>
      <c r="AB17" s="255"/>
      <c r="AC17" s="255"/>
      <c r="AD17" s="255"/>
    </row>
    <row r="18" spans="1:30" x14ac:dyDescent="0.25">
      <c r="A18" s="252"/>
      <c r="B18" s="80"/>
      <c r="C18" s="263"/>
      <c r="D18" s="80"/>
      <c r="E18" s="68"/>
      <c r="F18" s="80"/>
      <c r="G18" s="253"/>
      <c r="H18" s="80"/>
      <c r="I18" s="80"/>
      <c r="J18" s="80"/>
      <c r="K18" s="80"/>
      <c r="L18" s="250"/>
      <c r="M18" s="71"/>
      <c r="N18" s="249"/>
      <c r="O18" s="248"/>
      <c r="P18" s="254"/>
      <c r="Q18" s="68"/>
      <c r="T18" s="255"/>
      <c r="U18" s="255"/>
      <c r="V18" s="255"/>
      <c r="W18" s="255"/>
      <c r="X18" s="255"/>
      <c r="Y18" s="255"/>
      <c r="Z18" s="255"/>
      <c r="AA18" s="255"/>
      <c r="AB18" s="255"/>
      <c r="AC18" s="255"/>
      <c r="AD18" s="255"/>
    </row>
    <row r="19" spans="1:30" x14ac:dyDescent="0.25">
      <c r="A19" s="252"/>
      <c r="B19" s="80"/>
      <c r="C19" s="263"/>
      <c r="D19" s="80"/>
      <c r="E19" s="68"/>
      <c r="F19" s="80"/>
      <c r="G19" s="253"/>
      <c r="H19" s="80"/>
      <c r="I19" s="80"/>
      <c r="J19" s="80"/>
      <c r="K19" s="80"/>
      <c r="L19" s="250"/>
      <c r="M19" s="71"/>
      <c r="N19" s="249"/>
      <c r="O19" s="248"/>
      <c r="P19" s="254"/>
      <c r="Q19" s="68"/>
      <c r="T19" s="255"/>
      <c r="U19" s="255"/>
      <c r="V19" s="255"/>
      <c r="W19" s="255"/>
      <c r="X19" s="255"/>
      <c r="Y19" s="255"/>
      <c r="Z19" s="255"/>
      <c r="AA19" s="255"/>
      <c r="AB19" s="255"/>
      <c r="AC19" s="255"/>
      <c r="AD19" s="255"/>
    </row>
    <row r="20" spans="1:30" x14ac:dyDescent="0.25">
      <c r="A20" s="252"/>
      <c r="B20" s="80"/>
      <c r="C20" s="263"/>
      <c r="D20" s="80"/>
      <c r="E20" s="68"/>
      <c r="F20" s="80"/>
      <c r="G20" s="253"/>
      <c r="H20" s="80"/>
      <c r="I20" s="80"/>
      <c r="J20" s="80"/>
      <c r="K20" s="80"/>
      <c r="L20" s="250"/>
      <c r="M20" s="71"/>
      <c r="N20" s="249"/>
      <c r="O20" s="248"/>
      <c r="P20" s="254"/>
      <c r="Q20" s="68"/>
      <c r="T20" s="255"/>
      <c r="U20" s="255"/>
      <c r="V20" s="255"/>
      <c r="W20" s="255"/>
      <c r="X20" s="255"/>
      <c r="Y20" s="255"/>
      <c r="Z20" s="255"/>
      <c r="AA20" s="255"/>
      <c r="AB20" s="255"/>
      <c r="AC20" s="255"/>
      <c r="AD20" s="255"/>
    </row>
    <row r="21" spans="1:30" x14ac:dyDescent="0.25">
      <c r="A21" s="252"/>
      <c r="B21" s="80"/>
      <c r="C21" s="263"/>
      <c r="D21" s="80"/>
      <c r="E21" s="68"/>
      <c r="F21" s="80"/>
      <c r="G21" s="253"/>
      <c r="H21" s="80"/>
      <c r="I21" s="80"/>
      <c r="J21" s="80"/>
      <c r="K21" s="80"/>
      <c r="L21" s="250"/>
      <c r="M21" s="71"/>
      <c r="N21" s="249"/>
      <c r="O21" s="248"/>
      <c r="P21" s="254"/>
      <c r="Q21" s="68"/>
      <c r="T21" s="255"/>
      <c r="U21" s="255"/>
      <c r="V21" s="255"/>
      <c r="W21" s="255"/>
      <c r="X21" s="255"/>
      <c r="Y21" s="255"/>
      <c r="Z21" s="255"/>
      <c r="AA21" s="255"/>
      <c r="AB21" s="255"/>
      <c r="AC21" s="255"/>
      <c r="AD21" s="255"/>
    </row>
    <row r="22" spans="1:30" x14ac:dyDescent="0.25">
      <c r="A22" s="252"/>
      <c r="B22" s="80"/>
      <c r="C22" s="263"/>
      <c r="D22" s="80"/>
      <c r="E22" s="68"/>
      <c r="F22" s="80"/>
      <c r="G22" s="253"/>
      <c r="H22" s="80"/>
      <c r="I22" s="80"/>
      <c r="J22" s="80"/>
      <c r="K22" s="80"/>
      <c r="L22" s="250"/>
      <c r="M22" s="71"/>
      <c r="N22" s="249"/>
      <c r="O22" s="248"/>
      <c r="P22" s="254"/>
      <c r="Q22" s="68"/>
      <c r="T22" s="255"/>
      <c r="U22" s="255"/>
      <c r="V22" s="255"/>
      <c r="W22" s="255"/>
      <c r="X22" s="255"/>
      <c r="Y22" s="255"/>
      <c r="Z22" s="255"/>
      <c r="AA22" s="255"/>
      <c r="AB22" s="255"/>
      <c r="AC22" s="255"/>
      <c r="AD22" s="255"/>
    </row>
    <row r="23" spans="1:30" x14ac:dyDescent="0.25">
      <c r="A23" s="252"/>
      <c r="B23" s="80"/>
      <c r="C23" s="263"/>
      <c r="D23" s="80"/>
      <c r="E23" s="68"/>
      <c r="F23" s="80"/>
      <c r="G23" s="253"/>
      <c r="H23" s="80"/>
      <c r="I23" s="80"/>
      <c r="J23" s="80"/>
      <c r="K23" s="80"/>
      <c r="L23" s="250"/>
      <c r="M23" s="71"/>
      <c r="N23" s="249"/>
      <c r="O23" s="248"/>
      <c r="P23" s="254"/>
      <c r="Q23" s="68"/>
      <c r="T23" s="255"/>
      <c r="U23" s="255"/>
      <c r="V23" s="255"/>
      <c r="W23" s="255"/>
      <c r="X23" s="255"/>
      <c r="Y23" s="255"/>
      <c r="Z23" s="255"/>
      <c r="AA23" s="255"/>
      <c r="AB23" s="255"/>
      <c r="AC23" s="255"/>
      <c r="AD23" s="255"/>
    </row>
    <row r="24" spans="1:30" x14ac:dyDescent="0.25">
      <c r="A24" s="252"/>
      <c r="B24" s="80"/>
      <c r="C24" s="263"/>
      <c r="D24" s="80"/>
      <c r="E24" s="68"/>
      <c r="F24" s="80"/>
      <c r="G24" s="253"/>
      <c r="H24" s="80"/>
      <c r="I24" s="80"/>
      <c r="J24" s="80"/>
      <c r="K24" s="80"/>
      <c r="L24" s="250"/>
      <c r="M24" s="71"/>
      <c r="N24" s="249"/>
      <c r="O24" s="248"/>
      <c r="P24" s="254"/>
      <c r="Q24" s="68"/>
      <c r="T24" s="255"/>
      <c r="U24" s="255"/>
      <c r="V24" s="255"/>
      <c r="W24" s="255"/>
      <c r="X24" s="255"/>
      <c r="Y24" s="255"/>
      <c r="Z24" s="255"/>
      <c r="AA24" s="255"/>
      <c r="AB24" s="255"/>
      <c r="AC24" s="255"/>
      <c r="AD24" s="255"/>
    </row>
    <row r="25" spans="1:30" x14ac:dyDescent="0.25">
      <c r="A25" s="252"/>
      <c r="B25" s="80"/>
      <c r="C25" s="263"/>
      <c r="D25" s="80"/>
      <c r="E25" s="68"/>
      <c r="F25" s="80"/>
      <c r="G25" s="253"/>
      <c r="H25" s="80"/>
      <c r="I25" s="80"/>
      <c r="J25" s="80"/>
      <c r="K25" s="80"/>
      <c r="L25" s="250"/>
      <c r="M25" s="71"/>
      <c r="N25" s="249"/>
      <c r="O25" s="248"/>
      <c r="P25" s="254"/>
      <c r="Q25" s="68"/>
      <c r="T25" s="255"/>
      <c r="U25" s="255"/>
      <c r="V25" s="255"/>
      <c r="W25" s="255"/>
      <c r="X25" s="255"/>
      <c r="Y25" s="255"/>
      <c r="Z25" s="255"/>
      <c r="AA25" s="255"/>
      <c r="AB25" s="255"/>
      <c r="AC25" s="255"/>
      <c r="AD25" s="255"/>
    </row>
    <row r="26" spans="1:30" x14ac:dyDescent="0.25">
      <c r="A26" s="252"/>
      <c r="B26" s="80"/>
      <c r="C26" s="263"/>
      <c r="D26" s="80"/>
      <c r="E26" s="68"/>
      <c r="F26" s="80"/>
      <c r="G26" s="253"/>
      <c r="H26" s="80"/>
      <c r="I26" s="80"/>
      <c r="J26" s="80"/>
      <c r="K26" s="80"/>
      <c r="L26" s="250"/>
      <c r="M26" s="71"/>
      <c r="N26" s="249"/>
      <c r="O26" s="248"/>
      <c r="P26" s="254"/>
      <c r="Q26" s="68"/>
      <c r="T26" s="255"/>
      <c r="U26" s="255"/>
      <c r="V26" s="255"/>
      <c r="W26" s="255"/>
      <c r="X26" s="255"/>
      <c r="Y26" s="255"/>
      <c r="Z26" s="255"/>
      <c r="AA26" s="255"/>
      <c r="AB26" s="255"/>
      <c r="AC26" s="255"/>
      <c r="AD26" s="255"/>
    </row>
    <row r="27" spans="1:30" x14ac:dyDescent="0.25">
      <c r="A27" s="252"/>
      <c r="B27" s="80"/>
      <c r="C27" s="264"/>
      <c r="D27" s="68"/>
      <c r="E27" s="68"/>
      <c r="F27" s="260"/>
      <c r="G27" s="261"/>
      <c r="H27" s="260"/>
      <c r="I27" s="260"/>
      <c r="J27" s="260"/>
      <c r="K27" s="68"/>
      <c r="L27" s="250"/>
      <c r="M27" s="71"/>
      <c r="N27" s="249"/>
      <c r="O27" s="248"/>
      <c r="P27" s="254"/>
      <c r="Q27" s="68"/>
      <c r="T27" s="255"/>
      <c r="U27" s="255"/>
      <c r="V27" s="255"/>
      <c r="W27" s="255"/>
      <c r="X27" s="255"/>
      <c r="Y27" s="255"/>
      <c r="Z27" s="255"/>
      <c r="AA27" s="255"/>
      <c r="AB27" s="255"/>
      <c r="AC27" s="255"/>
      <c r="AD27" s="255"/>
    </row>
    <row r="28" spans="1:30" x14ac:dyDescent="0.25">
      <c r="A28" s="252"/>
      <c r="B28" s="80"/>
      <c r="C28" s="263"/>
      <c r="D28" s="80"/>
      <c r="E28" s="68"/>
      <c r="F28" s="80"/>
      <c r="G28" s="253"/>
      <c r="H28" s="80"/>
      <c r="I28" s="80"/>
      <c r="J28" s="80"/>
      <c r="K28" s="80"/>
      <c r="L28" s="250"/>
      <c r="M28" s="71"/>
      <c r="N28" s="249"/>
      <c r="O28" s="248"/>
      <c r="P28" s="254"/>
      <c r="Q28" s="68"/>
      <c r="T28" s="255"/>
      <c r="U28" s="255"/>
      <c r="V28" s="255"/>
      <c r="W28" s="255"/>
      <c r="X28" s="255"/>
      <c r="Y28" s="255"/>
      <c r="Z28" s="255"/>
      <c r="AA28" s="255"/>
      <c r="AB28" s="255"/>
      <c r="AC28" s="255"/>
      <c r="AD28" s="255"/>
    </row>
    <row r="29" spans="1:30" x14ac:dyDescent="0.25">
      <c r="A29" s="252"/>
      <c r="B29" s="80"/>
      <c r="C29" s="263"/>
      <c r="D29" s="80"/>
      <c r="E29" s="68"/>
      <c r="F29" s="80"/>
      <c r="G29" s="253"/>
      <c r="H29" s="80"/>
      <c r="I29" s="80"/>
      <c r="J29" s="80"/>
      <c r="K29" s="80"/>
      <c r="L29" s="250"/>
      <c r="M29" s="71"/>
      <c r="N29" s="249"/>
      <c r="O29" s="248"/>
      <c r="P29" s="254"/>
      <c r="Q29" s="68"/>
      <c r="T29" s="255"/>
      <c r="U29" s="255"/>
      <c r="V29" s="255"/>
      <c r="W29" s="255"/>
      <c r="X29" s="255"/>
      <c r="Y29" s="255"/>
      <c r="Z29" s="255"/>
      <c r="AA29" s="255"/>
      <c r="AB29" s="255"/>
      <c r="AC29" s="255"/>
      <c r="AD29" s="255"/>
    </row>
    <row r="30" spans="1:30" x14ac:dyDescent="0.25">
      <c r="A30" s="252"/>
      <c r="B30" s="80"/>
      <c r="C30" s="263"/>
      <c r="D30" s="80"/>
      <c r="E30" s="68"/>
      <c r="F30" s="80"/>
      <c r="G30" s="253"/>
      <c r="H30" s="80"/>
      <c r="I30" s="260"/>
      <c r="J30" s="260"/>
      <c r="K30" s="80"/>
      <c r="L30" s="250"/>
      <c r="M30" s="71"/>
      <c r="N30" s="249"/>
      <c r="O30" s="248"/>
      <c r="P30" s="254"/>
      <c r="Q30" s="68"/>
      <c r="T30" s="255"/>
      <c r="U30" s="255"/>
      <c r="V30" s="255"/>
      <c r="W30" s="255"/>
      <c r="X30" s="255"/>
      <c r="Y30" s="255"/>
      <c r="Z30" s="255"/>
      <c r="AA30" s="255"/>
      <c r="AB30" s="255"/>
      <c r="AC30" s="255"/>
      <c r="AD30" s="255"/>
    </row>
    <row r="31" spans="1:30" x14ac:dyDescent="0.25">
      <c r="A31" s="255"/>
      <c r="B31" s="255"/>
      <c r="D31" s="255"/>
      <c r="E31" s="255"/>
      <c r="F31" s="255"/>
      <c r="G31" s="255"/>
      <c r="H31" s="255"/>
      <c r="I31" s="255"/>
      <c r="J31" s="255"/>
      <c r="K31" s="255"/>
      <c r="N31" s="8"/>
      <c r="O31" s="8"/>
      <c r="Q31" s="255"/>
      <c r="T31" s="255"/>
      <c r="U31" s="255"/>
      <c r="V31" s="255"/>
      <c r="W31" s="255"/>
      <c r="X31" s="255"/>
      <c r="Y31" s="255"/>
      <c r="Z31" s="255"/>
      <c r="AA31" s="255"/>
      <c r="AB31" s="255"/>
      <c r="AC31" s="255"/>
      <c r="AD31" s="255"/>
    </row>
    <row r="32" spans="1:30" x14ac:dyDescent="0.25">
      <c r="A32" s="255"/>
      <c r="B32" s="255"/>
      <c r="D32" s="255"/>
      <c r="E32" s="255"/>
      <c r="F32" s="255"/>
      <c r="G32" s="255"/>
      <c r="H32" s="255"/>
      <c r="I32" s="255"/>
      <c r="J32" s="255"/>
      <c r="K32" s="255"/>
      <c r="N32" s="8"/>
      <c r="O32" s="8"/>
      <c r="Q32" s="255"/>
      <c r="T32" s="255"/>
      <c r="U32" s="255"/>
      <c r="V32" s="255"/>
      <c r="W32" s="255"/>
      <c r="X32" s="255"/>
      <c r="Y32" s="255"/>
      <c r="Z32" s="255"/>
      <c r="AA32" s="255"/>
      <c r="AB32" s="255"/>
      <c r="AC32" s="255"/>
      <c r="AD32" s="255"/>
    </row>
    <row r="33" spans="1:30" x14ac:dyDescent="0.25">
      <c r="A33" s="255"/>
      <c r="B33" s="255"/>
      <c r="D33" s="255"/>
      <c r="E33" s="255"/>
      <c r="F33" s="255"/>
      <c r="G33" s="255"/>
      <c r="H33" s="255"/>
      <c r="I33" s="255"/>
      <c r="J33" s="255"/>
      <c r="K33" s="255"/>
      <c r="N33" s="8"/>
      <c r="O33" s="8"/>
      <c r="Q33" s="255"/>
      <c r="T33" s="255"/>
      <c r="U33" s="255"/>
      <c r="V33" s="255"/>
      <c r="W33" s="255"/>
      <c r="X33" s="255"/>
      <c r="Y33" s="255"/>
      <c r="Z33" s="255"/>
      <c r="AA33" s="255"/>
      <c r="AB33" s="255"/>
      <c r="AC33" s="255"/>
      <c r="AD33" s="255"/>
    </row>
    <row r="34" spans="1:30" x14ac:dyDescent="0.25">
      <c r="A34" s="255"/>
      <c r="B34" s="255"/>
      <c r="D34" s="255"/>
      <c r="E34" s="255"/>
      <c r="F34" s="255"/>
      <c r="G34" s="255"/>
      <c r="H34" s="255"/>
      <c r="I34" s="255"/>
      <c r="J34" s="255"/>
      <c r="K34" s="255"/>
      <c r="N34" s="8"/>
      <c r="O34" s="8"/>
      <c r="Q34" s="255"/>
      <c r="T34" s="255"/>
      <c r="U34" s="255"/>
      <c r="V34" s="255"/>
      <c r="W34" s="255"/>
      <c r="X34" s="255"/>
      <c r="Y34" s="255"/>
      <c r="Z34" s="255"/>
      <c r="AA34" s="255"/>
      <c r="AB34" s="255"/>
      <c r="AC34" s="255"/>
      <c r="AD34" s="255"/>
    </row>
    <row r="35" spans="1:30" x14ac:dyDescent="0.25">
      <c r="A35" s="255"/>
      <c r="B35" s="255"/>
      <c r="D35" s="255"/>
      <c r="E35" s="255"/>
      <c r="F35" s="255"/>
      <c r="G35" s="255"/>
      <c r="H35" s="255"/>
      <c r="I35" s="255"/>
      <c r="J35" s="255"/>
      <c r="K35" s="255"/>
      <c r="N35" s="8"/>
      <c r="O35" s="8"/>
      <c r="Q35" s="255"/>
      <c r="T35" s="255"/>
      <c r="U35" s="255"/>
      <c r="V35" s="255"/>
      <c r="W35" s="255"/>
      <c r="X35" s="255"/>
      <c r="Y35" s="255"/>
      <c r="Z35" s="255"/>
      <c r="AA35" s="255"/>
      <c r="AB35" s="255"/>
      <c r="AC35" s="255"/>
      <c r="AD35" s="255"/>
    </row>
    <row r="36" spans="1:30" x14ac:dyDescent="0.25">
      <c r="A36" s="255"/>
      <c r="B36" s="255"/>
      <c r="D36" s="255"/>
      <c r="E36" s="255"/>
      <c r="F36" s="255"/>
      <c r="G36" s="255"/>
      <c r="H36" s="255"/>
      <c r="I36" s="255"/>
      <c r="J36" s="255"/>
      <c r="K36" s="255"/>
      <c r="N36" s="8"/>
      <c r="O36" s="8"/>
      <c r="Q36" s="255"/>
      <c r="T36" s="255"/>
      <c r="U36" s="255"/>
      <c r="V36" s="255"/>
      <c r="W36" s="255"/>
      <c r="X36" s="255"/>
      <c r="Y36" s="255"/>
      <c r="Z36" s="255"/>
      <c r="AA36" s="255"/>
      <c r="AB36" s="255"/>
      <c r="AC36" s="255"/>
      <c r="AD36" s="255"/>
    </row>
    <row r="37" spans="1:30" x14ac:dyDescent="0.25">
      <c r="A37" s="255"/>
      <c r="B37" s="255"/>
      <c r="D37" s="255"/>
      <c r="E37" s="255"/>
      <c r="F37" s="255"/>
      <c r="G37" s="255"/>
      <c r="H37" s="255"/>
      <c r="I37" s="255"/>
      <c r="J37" s="255"/>
      <c r="K37" s="255"/>
      <c r="N37" s="8"/>
      <c r="O37" s="8"/>
      <c r="Q37" s="255"/>
      <c r="T37" s="255"/>
      <c r="U37" s="255"/>
      <c r="V37" s="255"/>
      <c r="W37" s="255"/>
      <c r="X37" s="255"/>
      <c r="Y37" s="255"/>
      <c r="Z37" s="255"/>
      <c r="AA37" s="255"/>
      <c r="AB37" s="255"/>
      <c r="AC37" s="255"/>
      <c r="AD37" s="255"/>
    </row>
    <row r="38" spans="1:30" x14ac:dyDescent="0.25">
      <c r="A38" s="255"/>
      <c r="B38" s="255"/>
      <c r="D38" s="255"/>
      <c r="E38" s="255"/>
      <c r="F38" s="255"/>
      <c r="G38" s="255"/>
      <c r="H38" s="255"/>
      <c r="I38" s="255"/>
      <c r="J38" s="255"/>
      <c r="K38" s="255"/>
      <c r="N38" s="8"/>
      <c r="O38" s="8"/>
      <c r="Q38" s="255"/>
      <c r="T38" s="255"/>
      <c r="U38" s="255"/>
      <c r="V38" s="255"/>
      <c r="W38" s="255"/>
      <c r="X38" s="255"/>
      <c r="Y38" s="255"/>
      <c r="Z38" s="255"/>
      <c r="AA38" s="255"/>
      <c r="AB38" s="255"/>
      <c r="AC38" s="255"/>
      <c r="AD38" s="255"/>
    </row>
    <row r="39" spans="1:30" x14ac:dyDescent="0.25">
      <c r="A39" s="255"/>
      <c r="B39" s="255"/>
      <c r="D39" s="255"/>
      <c r="E39" s="255"/>
      <c r="F39" s="255"/>
      <c r="G39" s="255"/>
      <c r="H39" s="255"/>
      <c r="I39" s="255"/>
      <c r="J39" s="255"/>
      <c r="K39" s="255"/>
      <c r="N39" s="8"/>
      <c r="O39" s="8"/>
      <c r="Q39" s="255"/>
      <c r="T39" s="255"/>
      <c r="U39" s="255"/>
      <c r="V39" s="255"/>
      <c r="W39" s="255"/>
      <c r="X39" s="255"/>
      <c r="Y39" s="255"/>
      <c r="Z39" s="255"/>
      <c r="AA39" s="255"/>
      <c r="AB39" s="255"/>
      <c r="AC39" s="255"/>
      <c r="AD39" s="255"/>
    </row>
    <row r="40" spans="1:30" x14ac:dyDescent="0.25">
      <c r="A40" s="255"/>
      <c r="B40" s="255"/>
      <c r="D40" s="255"/>
      <c r="E40" s="255"/>
      <c r="F40" s="255"/>
      <c r="G40" s="255"/>
      <c r="H40" s="255"/>
      <c r="I40" s="255"/>
      <c r="J40" s="255"/>
      <c r="K40" s="255"/>
      <c r="N40" s="8"/>
      <c r="O40" s="8"/>
      <c r="Q40" s="255"/>
      <c r="T40" s="255"/>
      <c r="U40" s="255"/>
      <c r="V40" s="255"/>
      <c r="W40" s="255"/>
      <c r="X40" s="255"/>
      <c r="Y40" s="255"/>
      <c r="Z40" s="255"/>
      <c r="AA40" s="255"/>
      <c r="AB40" s="255"/>
      <c r="AC40" s="255"/>
      <c r="AD40" s="255"/>
    </row>
    <row r="41" spans="1:30" x14ac:dyDescent="0.25">
      <c r="A41" s="255"/>
      <c r="B41" s="255"/>
      <c r="D41" s="255"/>
      <c r="E41" s="255"/>
      <c r="F41" s="255"/>
      <c r="G41" s="255"/>
      <c r="H41" s="255"/>
      <c r="I41" s="255"/>
      <c r="J41" s="255"/>
      <c r="K41" s="255"/>
      <c r="N41" s="8"/>
      <c r="O41" s="8"/>
      <c r="Q41" s="255"/>
      <c r="T41" s="255"/>
      <c r="U41" s="255"/>
      <c r="V41" s="255"/>
      <c r="W41" s="255"/>
      <c r="X41" s="255"/>
      <c r="Y41" s="255"/>
      <c r="Z41" s="255"/>
      <c r="AA41" s="255"/>
      <c r="AB41" s="255"/>
      <c r="AC41" s="255"/>
      <c r="AD41" s="255"/>
    </row>
    <row r="42" spans="1:30" x14ac:dyDescent="0.25">
      <c r="A42" s="255"/>
      <c r="B42" s="255"/>
      <c r="D42" s="255"/>
      <c r="E42" s="255"/>
      <c r="F42" s="255"/>
      <c r="G42" s="255"/>
      <c r="H42" s="255"/>
      <c r="I42" s="255"/>
      <c r="J42" s="255"/>
      <c r="K42" s="255"/>
      <c r="N42" s="8"/>
      <c r="O42" s="8"/>
      <c r="Q42" s="255"/>
      <c r="T42" s="255"/>
      <c r="U42" s="255"/>
      <c r="V42" s="255"/>
      <c r="W42" s="255"/>
      <c r="X42" s="255"/>
      <c r="Y42" s="255"/>
      <c r="Z42" s="255"/>
      <c r="AA42" s="255"/>
      <c r="AB42" s="255"/>
      <c r="AC42" s="255"/>
      <c r="AD42" s="255"/>
    </row>
    <row r="43" spans="1:30" x14ac:dyDescent="0.25">
      <c r="A43" s="255"/>
      <c r="B43" s="255"/>
      <c r="D43" s="255"/>
      <c r="E43" s="255"/>
      <c r="F43" s="255"/>
      <c r="G43" s="255"/>
      <c r="H43" s="255"/>
      <c r="I43" s="255"/>
      <c r="J43" s="255"/>
      <c r="K43" s="255"/>
      <c r="N43" s="8"/>
      <c r="O43" s="8"/>
      <c r="Q43" s="255"/>
      <c r="T43" s="255"/>
      <c r="U43" s="255"/>
      <c r="V43" s="255"/>
      <c r="W43" s="255"/>
      <c r="X43" s="255"/>
      <c r="Y43" s="255"/>
      <c r="Z43" s="255"/>
      <c r="AA43" s="255"/>
      <c r="AB43" s="255"/>
      <c r="AC43" s="255"/>
      <c r="AD43" s="255"/>
    </row>
    <row r="44" spans="1:30" x14ac:dyDescent="0.25">
      <c r="A44" s="255"/>
      <c r="B44" s="255"/>
      <c r="D44" s="255"/>
      <c r="E44" s="255"/>
      <c r="F44" s="255"/>
      <c r="G44" s="255"/>
      <c r="H44" s="255"/>
      <c r="I44" s="255"/>
      <c r="J44" s="255"/>
      <c r="K44" s="255"/>
      <c r="N44" s="8"/>
      <c r="O44" s="8"/>
      <c r="Q44" s="255"/>
      <c r="T44" s="255"/>
      <c r="U44" s="255"/>
      <c r="V44" s="255"/>
      <c r="W44" s="255"/>
      <c r="X44" s="255"/>
      <c r="Y44" s="255"/>
      <c r="Z44" s="255"/>
      <c r="AA44" s="255"/>
      <c r="AB44" s="255"/>
      <c r="AC44" s="255"/>
      <c r="AD44" s="255"/>
    </row>
    <row r="45" spans="1:30" x14ac:dyDescent="0.25">
      <c r="A45" s="255"/>
      <c r="B45" s="255"/>
      <c r="D45" s="255"/>
      <c r="E45" s="255"/>
      <c r="F45" s="255"/>
      <c r="G45" s="255"/>
      <c r="H45" s="255"/>
      <c r="I45" s="255"/>
      <c r="J45" s="255"/>
      <c r="K45" s="255"/>
      <c r="N45" s="8"/>
      <c r="O45" s="8"/>
      <c r="Q45" s="255"/>
      <c r="T45" s="255"/>
      <c r="U45" s="255"/>
      <c r="V45" s="255"/>
      <c r="W45" s="255"/>
      <c r="X45" s="255"/>
      <c r="Y45" s="255"/>
      <c r="Z45" s="255"/>
      <c r="AA45" s="255"/>
      <c r="AB45" s="255"/>
      <c r="AC45" s="255"/>
      <c r="AD45" s="255"/>
    </row>
    <row r="46" spans="1:30" x14ac:dyDescent="0.25">
      <c r="A46" s="255"/>
      <c r="B46" s="255"/>
      <c r="D46" s="255"/>
      <c r="E46" s="255"/>
      <c r="F46" s="255"/>
      <c r="G46" s="255"/>
      <c r="H46" s="255"/>
      <c r="I46" s="255"/>
      <c r="J46" s="255"/>
      <c r="K46" s="255"/>
      <c r="N46" s="8"/>
      <c r="O46" s="8"/>
      <c r="Q46" s="255"/>
      <c r="T46" s="255"/>
      <c r="U46" s="255"/>
      <c r="V46" s="255"/>
      <c r="W46" s="255"/>
      <c r="X46" s="255"/>
      <c r="Y46" s="255"/>
      <c r="Z46" s="255"/>
      <c r="AA46" s="255"/>
      <c r="AB46" s="255"/>
      <c r="AC46" s="255"/>
      <c r="AD46" s="255"/>
    </row>
    <row r="47" spans="1:30" x14ac:dyDescent="0.25">
      <c r="A47" s="255"/>
      <c r="B47" s="255"/>
      <c r="D47" s="255"/>
      <c r="E47" s="255"/>
      <c r="F47" s="255"/>
      <c r="G47" s="255"/>
      <c r="H47" s="255"/>
      <c r="I47" s="255"/>
      <c r="J47" s="255"/>
      <c r="K47" s="255"/>
      <c r="N47" s="8"/>
      <c r="O47" s="8"/>
      <c r="Q47" s="255"/>
      <c r="T47" s="255"/>
      <c r="U47" s="255"/>
      <c r="V47" s="255"/>
      <c r="W47" s="255"/>
      <c r="X47" s="255"/>
      <c r="Y47" s="255"/>
      <c r="Z47" s="255"/>
      <c r="AA47" s="255"/>
      <c r="AB47" s="255"/>
      <c r="AC47" s="255"/>
      <c r="AD47" s="255"/>
    </row>
    <row r="48" spans="1:30" x14ac:dyDescent="0.25">
      <c r="A48" s="255"/>
      <c r="B48" s="255"/>
      <c r="D48" s="255"/>
      <c r="E48" s="255"/>
      <c r="F48" s="255"/>
      <c r="G48" s="255"/>
      <c r="H48" s="255"/>
      <c r="I48" s="255"/>
      <c r="J48" s="255"/>
      <c r="K48" s="255"/>
      <c r="N48" s="8"/>
      <c r="O48" s="8"/>
      <c r="Q48" s="255"/>
      <c r="T48" s="255"/>
      <c r="U48" s="255"/>
      <c r="V48" s="255"/>
      <c r="W48" s="255"/>
      <c r="X48" s="255"/>
      <c r="Y48" s="255"/>
      <c r="Z48" s="255"/>
      <c r="AA48" s="255"/>
      <c r="AB48" s="255"/>
      <c r="AC48" s="255"/>
      <c r="AD48" s="255"/>
    </row>
    <row r="49" spans="1:30" x14ac:dyDescent="0.25">
      <c r="A49" s="255"/>
      <c r="B49" s="255"/>
      <c r="D49" s="255"/>
      <c r="E49" s="255"/>
      <c r="F49" s="255"/>
      <c r="G49" s="255"/>
      <c r="H49" s="255"/>
      <c r="I49" s="255"/>
      <c r="J49" s="255"/>
      <c r="K49" s="255"/>
      <c r="N49" s="8"/>
      <c r="O49" s="8"/>
      <c r="Q49" s="255"/>
      <c r="T49" s="255"/>
      <c r="U49" s="255"/>
      <c r="V49" s="255"/>
      <c r="W49" s="255"/>
      <c r="X49" s="255"/>
      <c r="Y49" s="255"/>
      <c r="Z49" s="255"/>
      <c r="AA49" s="255"/>
      <c r="AB49" s="255"/>
      <c r="AC49" s="255"/>
      <c r="AD49" s="255"/>
    </row>
    <row r="50" spans="1:30" x14ac:dyDescent="0.25">
      <c r="A50" s="255"/>
      <c r="B50" s="255"/>
      <c r="D50" s="255"/>
      <c r="E50" s="255"/>
      <c r="F50" s="255"/>
      <c r="G50" s="255"/>
      <c r="H50" s="255"/>
      <c r="I50" s="255"/>
      <c r="J50" s="255"/>
      <c r="K50" s="255"/>
      <c r="N50" s="8"/>
      <c r="O50" s="8"/>
      <c r="Q50" s="255"/>
      <c r="T50" s="255"/>
      <c r="U50" s="255"/>
      <c r="V50" s="255"/>
      <c r="W50" s="255"/>
      <c r="X50" s="255"/>
      <c r="Y50" s="255"/>
      <c r="Z50" s="255"/>
      <c r="AA50" s="255"/>
      <c r="AB50" s="255"/>
      <c r="AC50" s="255"/>
      <c r="AD50" s="255"/>
    </row>
    <row r="51" spans="1:30" x14ac:dyDescent="0.25">
      <c r="A51" s="255"/>
      <c r="B51" s="255"/>
      <c r="D51" s="255"/>
      <c r="E51" s="255"/>
      <c r="F51" s="255"/>
      <c r="G51" s="255"/>
      <c r="H51" s="255"/>
      <c r="I51" s="255"/>
      <c r="J51" s="255"/>
      <c r="K51" s="255"/>
      <c r="N51" s="8"/>
      <c r="O51" s="8"/>
      <c r="Q51" s="255"/>
      <c r="T51" s="255"/>
      <c r="U51" s="255"/>
      <c r="V51" s="255"/>
      <c r="W51" s="255"/>
      <c r="X51" s="255"/>
      <c r="Y51" s="255"/>
      <c r="Z51" s="255"/>
      <c r="AA51" s="255"/>
      <c r="AB51" s="255"/>
      <c r="AC51" s="255"/>
      <c r="AD51" s="255"/>
    </row>
    <row r="52" spans="1:30" x14ac:dyDescent="0.25">
      <c r="A52" s="255"/>
      <c r="B52" s="255"/>
      <c r="D52" s="255"/>
      <c r="E52" s="255"/>
      <c r="F52" s="255"/>
      <c r="G52" s="255"/>
      <c r="H52" s="255"/>
      <c r="I52" s="255"/>
      <c r="J52" s="255"/>
      <c r="K52" s="255"/>
      <c r="N52" s="8"/>
      <c r="O52" s="8"/>
      <c r="Q52" s="255"/>
      <c r="T52" s="255"/>
      <c r="U52" s="255"/>
      <c r="V52" s="255"/>
      <c r="W52" s="255"/>
      <c r="X52" s="255"/>
      <c r="Y52" s="255"/>
      <c r="Z52" s="255"/>
      <c r="AA52" s="255"/>
      <c r="AB52" s="255"/>
      <c r="AC52" s="255"/>
      <c r="AD52" s="255"/>
    </row>
    <row r="53" spans="1:30" x14ac:dyDescent="0.25">
      <c r="A53" s="255"/>
      <c r="B53" s="255"/>
      <c r="D53" s="255"/>
      <c r="E53" s="255"/>
      <c r="F53" s="255"/>
      <c r="G53" s="255"/>
      <c r="H53" s="255"/>
      <c r="I53" s="255"/>
      <c r="J53" s="255"/>
      <c r="K53" s="255"/>
      <c r="N53" s="8"/>
      <c r="O53" s="8"/>
      <c r="Q53" s="255"/>
      <c r="T53" s="255"/>
      <c r="U53" s="255"/>
      <c r="V53" s="255"/>
      <c r="W53" s="255"/>
      <c r="X53" s="255"/>
      <c r="Y53" s="255"/>
      <c r="Z53" s="255"/>
      <c r="AA53" s="255"/>
      <c r="AB53" s="255"/>
      <c r="AC53" s="255"/>
      <c r="AD53" s="255"/>
    </row>
    <row r="54" spans="1:30" x14ac:dyDescent="0.25">
      <c r="A54" s="255"/>
      <c r="B54" s="255"/>
      <c r="D54" s="255"/>
      <c r="E54" s="255"/>
      <c r="F54" s="255"/>
      <c r="G54" s="255"/>
      <c r="H54" s="255"/>
      <c r="I54" s="255"/>
      <c r="J54" s="255"/>
      <c r="K54" s="255"/>
      <c r="N54" s="8"/>
      <c r="O54" s="8"/>
      <c r="Q54" s="255"/>
      <c r="T54" s="255"/>
      <c r="U54" s="255"/>
      <c r="V54" s="255"/>
      <c r="W54" s="255"/>
      <c r="X54" s="255"/>
      <c r="Y54" s="255"/>
      <c r="Z54" s="255"/>
      <c r="AA54" s="255"/>
      <c r="AB54" s="255"/>
      <c r="AC54" s="255"/>
      <c r="AD54" s="255"/>
    </row>
    <row r="55" spans="1:30" x14ac:dyDescent="0.25">
      <c r="A55" s="255"/>
      <c r="B55" s="255"/>
      <c r="D55" s="255"/>
      <c r="E55" s="255"/>
      <c r="F55" s="255"/>
      <c r="G55" s="255"/>
      <c r="H55" s="255"/>
      <c r="I55" s="255"/>
      <c r="J55" s="255"/>
      <c r="K55" s="255"/>
      <c r="N55" s="8"/>
      <c r="O55" s="8"/>
      <c r="Q55" s="255"/>
      <c r="T55" s="255"/>
      <c r="U55" s="255"/>
      <c r="V55" s="255"/>
      <c r="W55" s="255"/>
      <c r="X55" s="255"/>
      <c r="Y55" s="255"/>
      <c r="Z55" s="255"/>
      <c r="AA55" s="255"/>
      <c r="AB55" s="255"/>
      <c r="AC55" s="255"/>
      <c r="AD55" s="255"/>
    </row>
    <row r="56" spans="1:30" x14ac:dyDescent="0.25">
      <c r="A56" s="255"/>
      <c r="B56" s="255"/>
      <c r="D56" s="255"/>
      <c r="E56" s="255"/>
      <c r="F56" s="255"/>
      <c r="G56" s="255"/>
      <c r="H56" s="255"/>
      <c r="I56" s="255"/>
      <c r="J56" s="255"/>
      <c r="K56" s="255"/>
      <c r="N56" s="8"/>
      <c r="O56" s="8"/>
      <c r="Q56" s="255"/>
      <c r="T56" s="255"/>
      <c r="U56" s="255"/>
      <c r="V56" s="255"/>
      <c r="W56" s="255"/>
      <c r="X56" s="255"/>
      <c r="Y56" s="255"/>
      <c r="Z56" s="255"/>
      <c r="AA56" s="255"/>
      <c r="AB56" s="255"/>
      <c r="AC56" s="255"/>
      <c r="AD56" s="255"/>
    </row>
    <row r="57" spans="1:30" x14ac:dyDescent="0.25">
      <c r="A57" s="255"/>
      <c r="B57" s="255"/>
      <c r="D57" s="255"/>
      <c r="E57" s="255"/>
      <c r="F57" s="255"/>
      <c r="G57" s="255"/>
      <c r="H57" s="255"/>
      <c r="I57" s="255"/>
      <c r="J57" s="255"/>
      <c r="K57" s="255"/>
      <c r="N57" s="8"/>
      <c r="O57" s="8"/>
      <c r="Q57" s="255"/>
      <c r="T57" s="255"/>
      <c r="U57" s="255"/>
      <c r="V57" s="255"/>
      <c r="W57" s="255"/>
      <c r="X57" s="255"/>
      <c r="Y57" s="255"/>
      <c r="Z57" s="255"/>
      <c r="AA57" s="255"/>
      <c r="AB57" s="255"/>
      <c r="AC57" s="255"/>
      <c r="AD57" s="255"/>
    </row>
    <row r="58" spans="1:30" x14ac:dyDescent="0.25">
      <c r="A58" s="255"/>
      <c r="B58" s="255"/>
      <c r="D58" s="255"/>
      <c r="E58" s="255"/>
      <c r="F58" s="255"/>
      <c r="G58" s="255"/>
      <c r="H58" s="255"/>
      <c r="I58" s="255"/>
      <c r="J58" s="255"/>
      <c r="K58" s="255"/>
      <c r="N58" s="8"/>
      <c r="O58" s="8"/>
      <c r="Q58" s="255"/>
      <c r="T58" s="255"/>
      <c r="U58" s="255"/>
      <c r="V58" s="255"/>
      <c r="W58" s="255"/>
      <c r="X58" s="255"/>
      <c r="Y58" s="255"/>
      <c r="Z58" s="255"/>
      <c r="AA58" s="255"/>
      <c r="AB58" s="255"/>
      <c r="AC58" s="255"/>
      <c r="AD58" s="255"/>
    </row>
    <row r="59" spans="1:30" x14ac:dyDescent="0.25">
      <c r="A59" s="255"/>
      <c r="B59" s="255"/>
      <c r="D59" s="255"/>
      <c r="E59" s="255"/>
      <c r="F59" s="255"/>
      <c r="G59" s="255"/>
      <c r="H59" s="255"/>
      <c r="I59" s="255"/>
      <c r="J59" s="255"/>
      <c r="K59" s="255"/>
      <c r="N59" s="8"/>
      <c r="O59" s="8"/>
      <c r="Q59" s="255"/>
      <c r="T59" s="255"/>
      <c r="U59" s="255"/>
      <c r="V59" s="255"/>
      <c r="W59" s="255"/>
      <c r="X59" s="255"/>
      <c r="Y59" s="255"/>
      <c r="Z59" s="255"/>
      <c r="AA59" s="255"/>
      <c r="AB59" s="255"/>
      <c r="AC59" s="255"/>
      <c r="AD59" s="255"/>
    </row>
    <row r="60" spans="1:30" x14ac:dyDescent="0.25">
      <c r="A60" s="255"/>
      <c r="B60" s="255"/>
      <c r="D60" s="255"/>
      <c r="E60" s="255"/>
      <c r="F60" s="255"/>
      <c r="G60" s="255"/>
      <c r="H60" s="255"/>
      <c r="I60" s="255"/>
      <c r="J60" s="255"/>
      <c r="K60" s="255"/>
      <c r="N60" s="8"/>
      <c r="O60" s="8"/>
      <c r="Q60" s="255"/>
      <c r="T60" s="255"/>
      <c r="U60" s="255"/>
      <c r="V60" s="255"/>
      <c r="W60" s="255"/>
      <c r="X60" s="255"/>
      <c r="Y60" s="255"/>
      <c r="Z60" s="255"/>
      <c r="AA60" s="255"/>
      <c r="AB60" s="255"/>
      <c r="AC60" s="255"/>
      <c r="AD60" s="255"/>
    </row>
    <row r="61" spans="1:30" x14ac:dyDescent="0.25">
      <c r="A61" s="255"/>
      <c r="B61" s="255"/>
      <c r="D61" s="255"/>
      <c r="E61" s="255"/>
      <c r="F61" s="255"/>
      <c r="G61" s="255"/>
      <c r="H61" s="255"/>
      <c r="I61" s="255"/>
      <c r="J61" s="255"/>
      <c r="K61" s="255"/>
      <c r="N61" s="8"/>
      <c r="O61" s="8"/>
      <c r="Q61" s="255"/>
      <c r="T61" s="255"/>
      <c r="U61" s="255"/>
      <c r="V61" s="255"/>
      <c r="W61" s="255"/>
      <c r="X61" s="255"/>
      <c r="Y61" s="255"/>
      <c r="Z61" s="255"/>
      <c r="AA61" s="255"/>
      <c r="AB61" s="255"/>
      <c r="AC61" s="255"/>
      <c r="AD61" s="255"/>
    </row>
    <row r="62" spans="1:30" x14ac:dyDescent="0.25">
      <c r="A62" s="255"/>
      <c r="B62" s="255"/>
      <c r="D62" s="255"/>
      <c r="E62" s="255"/>
      <c r="F62" s="255"/>
      <c r="G62" s="255"/>
      <c r="H62" s="255"/>
      <c r="I62" s="255"/>
      <c r="J62" s="255"/>
      <c r="K62" s="255"/>
      <c r="N62" s="8"/>
      <c r="O62" s="8"/>
      <c r="Q62" s="255"/>
      <c r="T62" s="255"/>
      <c r="U62" s="255"/>
      <c r="V62" s="255"/>
      <c r="W62" s="255"/>
      <c r="X62" s="255"/>
      <c r="Y62" s="255"/>
      <c r="Z62" s="255"/>
      <c r="AA62" s="255"/>
      <c r="AB62" s="255"/>
      <c r="AC62" s="255"/>
      <c r="AD62" s="255"/>
    </row>
    <row r="63" spans="1:30" x14ac:dyDescent="0.25">
      <c r="A63" s="255"/>
      <c r="B63" s="255"/>
      <c r="D63" s="255"/>
      <c r="E63" s="255"/>
      <c r="F63" s="255"/>
      <c r="G63" s="255"/>
      <c r="H63" s="255"/>
      <c r="I63" s="255"/>
      <c r="J63" s="255"/>
      <c r="K63" s="255"/>
      <c r="N63" s="8"/>
      <c r="O63" s="8"/>
      <c r="Q63" s="255"/>
      <c r="T63" s="255"/>
      <c r="U63" s="255"/>
      <c r="V63" s="255"/>
      <c r="W63" s="255"/>
      <c r="X63" s="255"/>
      <c r="Y63" s="255"/>
      <c r="Z63" s="255"/>
      <c r="AA63" s="255"/>
      <c r="AB63" s="255"/>
      <c r="AC63" s="255"/>
      <c r="AD63" s="255"/>
    </row>
    <row r="64" spans="1:30" x14ac:dyDescent="0.25">
      <c r="A64" s="255"/>
      <c r="B64" s="255"/>
      <c r="D64" s="255"/>
      <c r="E64" s="255"/>
      <c r="F64" s="255"/>
      <c r="G64" s="255"/>
      <c r="H64" s="255"/>
      <c r="I64" s="255"/>
      <c r="J64" s="255"/>
      <c r="K64" s="255"/>
      <c r="N64" s="8"/>
      <c r="O64" s="8"/>
      <c r="Q64" s="255"/>
      <c r="T64" s="255"/>
      <c r="U64" s="255"/>
      <c r="V64" s="255"/>
      <c r="W64" s="255"/>
      <c r="X64" s="255"/>
      <c r="Y64" s="255"/>
      <c r="Z64" s="255"/>
      <c r="AA64" s="255"/>
      <c r="AB64" s="255"/>
      <c r="AC64" s="255"/>
      <c r="AD64" s="255"/>
    </row>
    <row r="65" spans="1:30" x14ac:dyDescent="0.25">
      <c r="A65" s="255"/>
      <c r="B65" s="255"/>
      <c r="D65" s="255"/>
      <c r="E65" s="255"/>
      <c r="F65" s="255"/>
      <c r="G65" s="255"/>
      <c r="H65" s="255"/>
      <c r="I65" s="255"/>
      <c r="J65" s="255"/>
      <c r="K65" s="255"/>
      <c r="N65" s="8"/>
      <c r="O65" s="8"/>
      <c r="Q65" s="255"/>
      <c r="T65" s="255"/>
      <c r="U65" s="255"/>
      <c r="V65" s="255"/>
      <c r="W65" s="255"/>
      <c r="X65" s="255"/>
      <c r="Y65" s="255"/>
      <c r="Z65" s="255"/>
      <c r="AA65" s="255"/>
      <c r="AB65" s="255"/>
      <c r="AC65" s="255"/>
      <c r="AD65" s="255"/>
    </row>
    <row r="66" spans="1:30" x14ac:dyDescent="0.25">
      <c r="A66" s="255"/>
      <c r="B66" s="255"/>
      <c r="D66" s="255"/>
      <c r="E66" s="255"/>
      <c r="F66" s="255"/>
      <c r="G66" s="255"/>
      <c r="H66" s="255"/>
      <c r="I66" s="255"/>
      <c r="J66" s="255"/>
      <c r="K66" s="255"/>
      <c r="N66" s="8"/>
      <c r="O66" s="8"/>
      <c r="Q66" s="255"/>
      <c r="T66" s="255"/>
      <c r="U66" s="255"/>
      <c r="V66" s="255"/>
      <c r="W66" s="255"/>
      <c r="X66" s="255"/>
      <c r="Y66" s="255"/>
      <c r="Z66" s="255"/>
      <c r="AA66" s="255"/>
      <c r="AB66" s="255"/>
      <c r="AC66" s="255"/>
      <c r="AD66" s="255"/>
    </row>
    <row r="67" spans="1:30" x14ac:dyDescent="0.25">
      <c r="A67" s="255"/>
      <c r="B67" s="255"/>
      <c r="D67" s="255"/>
      <c r="E67" s="255"/>
      <c r="F67" s="255"/>
      <c r="G67" s="255"/>
      <c r="H67" s="255"/>
      <c r="I67" s="255"/>
      <c r="J67" s="255"/>
      <c r="K67" s="255"/>
      <c r="N67" s="8"/>
      <c r="O67" s="8"/>
      <c r="Q67" s="255"/>
      <c r="T67" s="255"/>
      <c r="U67" s="255"/>
      <c r="V67" s="255"/>
      <c r="W67" s="255"/>
      <c r="X67" s="255"/>
      <c r="Y67" s="255"/>
      <c r="Z67" s="255"/>
      <c r="AA67" s="255"/>
      <c r="AB67" s="255"/>
      <c r="AC67" s="255"/>
      <c r="AD67" s="255"/>
    </row>
    <row r="68" spans="1:30" x14ac:dyDescent="0.25">
      <c r="A68" s="255"/>
      <c r="B68" s="255"/>
      <c r="D68" s="255"/>
      <c r="E68" s="255"/>
      <c r="F68" s="255"/>
      <c r="G68" s="255"/>
      <c r="H68" s="255"/>
      <c r="I68" s="255"/>
      <c r="J68" s="255"/>
      <c r="K68" s="255"/>
      <c r="N68" s="8"/>
      <c r="O68" s="8"/>
      <c r="Q68" s="255"/>
      <c r="T68" s="255"/>
      <c r="U68" s="255"/>
      <c r="V68" s="255"/>
      <c r="W68" s="255"/>
      <c r="X68" s="255"/>
      <c r="Y68" s="255"/>
      <c r="Z68" s="255"/>
      <c r="AA68" s="255"/>
      <c r="AB68" s="255"/>
      <c r="AC68" s="255"/>
      <c r="AD68" s="255"/>
    </row>
    <row r="69" spans="1:30" x14ac:dyDescent="0.25">
      <c r="A69" s="255"/>
      <c r="B69" s="255"/>
      <c r="D69" s="255"/>
      <c r="E69" s="255"/>
      <c r="F69" s="255"/>
      <c r="G69" s="255"/>
      <c r="H69" s="255"/>
      <c r="I69" s="255"/>
      <c r="J69" s="255"/>
      <c r="K69" s="255"/>
      <c r="N69" s="8"/>
      <c r="O69" s="8"/>
      <c r="Q69" s="255"/>
      <c r="T69" s="255"/>
      <c r="U69" s="255"/>
      <c r="V69" s="255"/>
      <c r="W69" s="255"/>
      <c r="X69" s="255"/>
      <c r="Y69" s="255"/>
      <c r="Z69" s="255"/>
      <c r="AA69" s="255"/>
      <c r="AB69" s="255"/>
      <c r="AC69" s="255"/>
      <c r="AD69" s="255"/>
    </row>
    <row r="70" spans="1:30" x14ac:dyDescent="0.25">
      <c r="A70" s="255"/>
      <c r="B70" s="255"/>
      <c r="D70" s="255"/>
      <c r="E70" s="255"/>
      <c r="F70" s="255"/>
      <c r="G70" s="255"/>
      <c r="H70" s="255"/>
      <c r="I70" s="255"/>
      <c r="J70" s="255"/>
      <c r="K70" s="255"/>
      <c r="N70" s="8"/>
      <c r="O70" s="8"/>
      <c r="Q70" s="255"/>
      <c r="T70" s="255"/>
      <c r="U70" s="255"/>
      <c r="V70" s="255"/>
      <c r="W70" s="255"/>
      <c r="X70" s="255"/>
      <c r="Y70" s="255"/>
      <c r="Z70" s="255"/>
      <c r="AA70" s="255"/>
      <c r="AB70" s="255"/>
      <c r="AC70" s="255"/>
      <c r="AD70" s="255"/>
    </row>
    <row r="71" spans="1:30" x14ac:dyDescent="0.25">
      <c r="A71" s="255"/>
      <c r="B71" s="255"/>
      <c r="D71" s="255"/>
      <c r="E71" s="255"/>
      <c r="F71" s="255"/>
      <c r="G71" s="255"/>
      <c r="H71" s="255"/>
      <c r="I71" s="255"/>
      <c r="J71" s="255"/>
      <c r="K71" s="255"/>
      <c r="N71" s="8"/>
      <c r="O71" s="8"/>
      <c r="Q71" s="255"/>
      <c r="T71" s="255"/>
      <c r="U71" s="255"/>
      <c r="V71" s="255"/>
      <c r="W71" s="255"/>
      <c r="X71" s="255"/>
      <c r="Y71" s="255"/>
      <c r="Z71" s="255"/>
      <c r="AA71" s="255"/>
      <c r="AB71" s="255"/>
      <c r="AC71" s="255"/>
      <c r="AD71" s="255"/>
    </row>
    <row r="72" spans="1:30" x14ac:dyDescent="0.25">
      <c r="A72" s="255"/>
      <c r="B72" s="255"/>
      <c r="D72" s="255"/>
      <c r="E72" s="255"/>
      <c r="F72" s="255"/>
      <c r="G72" s="255"/>
      <c r="H72" s="255"/>
      <c r="I72" s="255"/>
      <c r="J72" s="255"/>
      <c r="K72" s="255"/>
      <c r="N72" s="8"/>
      <c r="O72" s="8"/>
      <c r="Q72" s="255"/>
      <c r="T72" s="255"/>
      <c r="U72" s="255"/>
      <c r="V72" s="255"/>
      <c r="W72" s="255"/>
      <c r="X72" s="255"/>
      <c r="Y72" s="255"/>
      <c r="Z72" s="255"/>
      <c r="AA72" s="255"/>
      <c r="AB72" s="255"/>
      <c r="AC72" s="255"/>
      <c r="AD72" s="255"/>
    </row>
    <row r="73" spans="1:30" x14ac:dyDescent="0.25">
      <c r="A73" s="255"/>
      <c r="B73" s="255"/>
      <c r="D73" s="255"/>
      <c r="E73" s="255"/>
      <c r="F73" s="255"/>
      <c r="G73" s="255"/>
      <c r="H73" s="255"/>
      <c r="I73" s="255"/>
      <c r="J73" s="255"/>
      <c r="K73" s="255"/>
      <c r="N73" s="8"/>
      <c r="O73" s="8"/>
      <c r="Q73" s="255"/>
      <c r="T73" s="255"/>
      <c r="U73" s="255"/>
      <c r="V73" s="255"/>
      <c r="W73" s="255"/>
      <c r="X73" s="255"/>
      <c r="Y73" s="255"/>
      <c r="Z73" s="255"/>
      <c r="AA73" s="255"/>
      <c r="AB73" s="255"/>
      <c r="AC73" s="255"/>
      <c r="AD73" s="255"/>
    </row>
    <row r="74" spans="1:30" x14ac:dyDescent="0.25">
      <c r="A74" s="255"/>
      <c r="B74" s="255"/>
      <c r="D74" s="255"/>
      <c r="E74" s="255"/>
      <c r="F74" s="255"/>
      <c r="G74" s="255"/>
      <c r="H74" s="255"/>
      <c r="I74" s="255"/>
      <c r="J74" s="255"/>
      <c r="K74" s="255"/>
      <c r="N74" s="8"/>
      <c r="O74" s="8"/>
      <c r="Q74" s="255"/>
      <c r="T74" s="255"/>
      <c r="U74" s="255"/>
      <c r="V74" s="255"/>
      <c r="W74" s="255"/>
      <c r="X74" s="255"/>
      <c r="Y74" s="255"/>
      <c r="Z74" s="255"/>
      <c r="AA74" s="255"/>
      <c r="AB74" s="255"/>
      <c r="AC74" s="255"/>
      <c r="AD74" s="255"/>
    </row>
    <row r="75" spans="1:30" x14ac:dyDescent="0.25">
      <c r="A75" s="255"/>
      <c r="B75" s="255"/>
      <c r="D75" s="255"/>
      <c r="E75" s="255"/>
      <c r="F75" s="255"/>
      <c r="G75" s="255"/>
      <c r="H75" s="255"/>
      <c r="I75" s="255"/>
      <c r="J75" s="255"/>
      <c r="K75" s="255"/>
      <c r="N75" s="8"/>
      <c r="O75" s="8"/>
      <c r="Q75" s="255"/>
      <c r="T75" s="255"/>
      <c r="U75" s="255"/>
      <c r="V75" s="255"/>
      <c r="W75" s="255"/>
      <c r="X75" s="255"/>
      <c r="Y75" s="255"/>
      <c r="Z75" s="255"/>
      <c r="AA75" s="255"/>
      <c r="AB75" s="255"/>
      <c r="AC75" s="255"/>
      <c r="AD75" s="255"/>
    </row>
    <row r="76" spans="1:30" x14ac:dyDescent="0.25">
      <c r="A76" s="255"/>
      <c r="B76" s="255"/>
      <c r="D76" s="255"/>
      <c r="E76" s="255"/>
      <c r="F76" s="255"/>
      <c r="G76" s="255"/>
      <c r="H76" s="255"/>
      <c r="I76" s="255"/>
      <c r="J76" s="255"/>
      <c r="K76" s="255"/>
      <c r="N76" s="8"/>
      <c r="O76" s="8"/>
      <c r="Q76" s="255"/>
      <c r="T76" s="255"/>
      <c r="U76" s="255"/>
      <c r="V76" s="255"/>
      <c r="W76" s="255"/>
      <c r="X76" s="255"/>
      <c r="Y76" s="255"/>
      <c r="Z76" s="255"/>
      <c r="AA76" s="255"/>
      <c r="AB76" s="255"/>
      <c r="AC76" s="255"/>
      <c r="AD76" s="255"/>
    </row>
    <row r="77" spans="1:30" x14ac:dyDescent="0.25">
      <c r="A77" s="255"/>
      <c r="B77" s="255"/>
      <c r="D77" s="255"/>
      <c r="E77" s="255"/>
      <c r="F77" s="255"/>
      <c r="G77" s="255"/>
      <c r="H77" s="255"/>
      <c r="I77" s="255"/>
      <c r="J77" s="255"/>
      <c r="K77" s="255"/>
      <c r="N77" s="8"/>
      <c r="O77" s="8"/>
      <c r="Q77" s="255"/>
      <c r="T77" s="255"/>
      <c r="U77" s="255"/>
      <c r="V77" s="255"/>
      <c r="W77" s="255"/>
      <c r="X77" s="255"/>
      <c r="Y77" s="255"/>
      <c r="Z77" s="255"/>
      <c r="AA77" s="255"/>
      <c r="AB77" s="255"/>
      <c r="AC77" s="255"/>
      <c r="AD77" s="255"/>
    </row>
    <row r="78" spans="1:30" x14ac:dyDescent="0.25">
      <c r="A78" s="255"/>
      <c r="B78" s="255"/>
      <c r="D78" s="255"/>
      <c r="E78" s="255"/>
      <c r="F78" s="255"/>
      <c r="G78" s="255"/>
      <c r="H78" s="255"/>
      <c r="I78" s="255"/>
      <c r="J78" s="255"/>
      <c r="K78" s="255"/>
      <c r="N78" s="8"/>
      <c r="O78" s="8"/>
      <c r="Q78" s="255"/>
      <c r="T78" s="255"/>
      <c r="U78" s="255"/>
      <c r="V78" s="255"/>
      <c r="W78" s="255"/>
      <c r="X78" s="255"/>
      <c r="Y78" s="255"/>
      <c r="Z78" s="255"/>
      <c r="AA78" s="255"/>
      <c r="AB78" s="255"/>
      <c r="AC78" s="255"/>
      <c r="AD78" s="255"/>
    </row>
    <row r="79" spans="1:30" x14ac:dyDescent="0.25">
      <c r="A79" s="255"/>
      <c r="B79" s="255"/>
      <c r="D79" s="255"/>
      <c r="E79" s="255"/>
      <c r="F79" s="255"/>
      <c r="G79" s="255"/>
      <c r="H79" s="255"/>
      <c r="I79" s="255"/>
      <c r="J79" s="255"/>
      <c r="K79" s="255"/>
      <c r="N79" s="8"/>
      <c r="O79" s="8"/>
      <c r="Q79" s="255"/>
      <c r="T79" s="255"/>
      <c r="U79" s="255"/>
      <c r="V79" s="255"/>
      <c r="W79" s="255"/>
      <c r="X79" s="255"/>
      <c r="Y79" s="255"/>
      <c r="Z79" s="255"/>
      <c r="AA79" s="255"/>
      <c r="AB79" s="255"/>
      <c r="AC79" s="255"/>
      <c r="AD79" s="255"/>
    </row>
    <row r="80" spans="1:30" x14ac:dyDescent="0.25">
      <c r="A80" s="255"/>
      <c r="B80" s="255"/>
      <c r="D80" s="255"/>
      <c r="E80" s="255"/>
      <c r="F80" s="255"/>
      <c r="G80" s="255"/>
      <c r="H80" s="255"/>
      <c r="I80" s="255"/>
      <c r="J80" s="255"/>
      <c r="K80" s="255"/>
      <c r="N80" s="8"/>
      <c r="O80" s="8"/>
      <c r="Q80" s="255"/>
      <c r="T80" s="255"/>
      <c r="U80" s="255"/>
      <c r="V80" s="255"/>
      <c r="W80" s="255"/>
      <c r="X80" s="255"/>
      <c r="Y80" s="255"/>
      <c r="Z80" s="255"/>
      <c r="AA80" s="255"/>
      <c r="AB80" s="255"/>
      <c r="AC80" s="255"/>
      <c r="AD80" s="255"/>
    </row>
    <row r="81" spans="1:30" x14ac:dyDescent="0.25">
      <c r="A81" s="255"/>
      <c r="B81" s="255"/>
      <c r="D81" s="255"/>
      <c r="E81" s="255"/>
      <c r="F81" s="255"/>
      <c r="G81" s="255"/>
      <c r="H81" s="255"/>
      <c r="I81" s="255"/>
      <c r="J81" s="255"/>
      <c r="K81" s="255"/>
      <c r="N81" s="8"/>
      <c r="O81" s="8"/>
      <c r="Q81" s="255"/>
      <c r="T81" s="255"/>
      <c r="U81" s="255"/>
      <c r="V81" s="255"/>
      <c r="W81" s="255"/>
      <c r="X81" s="255"/>
      <c r="Y81" s="255"/>
      <c r="Z81" s="255"/>
      <c r="AA81" s="255"/>
      <c r="AB81" s="255"/>
      <c r="AC81" s="255"/>
      <c r="AD81" s="255"/>
    </row>
    <row r="82" spans="1:30" x14ac:dyDescent="0.25">
      <c r="A82" s="255"/>
      <c r="B82" s="255"/>
      <c r="D82" s="255"/>
      <c r="E82" s="255"/>
      <c r="F82" s="255"/>
      <c r="G82" s="255"/>
      <c r="H82" s="255"/>
      <c r="I82" s="255"/>
      <c r="J82" s="255"/>
      <c r="K82" s="255"/>
      <c r="N82" s="8"/>
      <c r="O82" s="8"/>
      <c r="Q82" s="255"/>
      <c r="T82" s="255"/>
      <c r="U82" s="255"/>
      <c r="V82" s="255"/>
      <c r="W82" s="255"/>
      <c r="X82" s="255"/>
      <c r="Y82" s="255"/>
      <c r="Z82" s="255"/>
      <c r="AA82" s="255"/>
      <c r="AB82" s="255"/>
      <c r="AC82" s="255"/>
      <c r="AD82" s="255"/>
    </row>
    <row r="83" spans="1:30" x14ac:dyDescent="0.25">
      <c r="A83" s="255"/>
      <c r="B83" s="255"/>
      <c r="D83" s="255"/>
      <c r="E83" s="255"/>
      <c r="F83" s="255"/>
      <c r="G83" s="255"/>
      <c r="H83" s="255"/>
      <c r="I83" s="255"/>
      <c r="J83" s="255"/>
      <c r="K83" s="255"/>
      <c r="N83" s="8"/>
      <c r="O83" s="8"/>
      <c r="Q83" s="255"/>
      <c r="T83" s="255"/>
      <c r="U83" s="255"/>
      <c r="V83" s="255"/>
      <c r="W83" s="255"/>
      <c r="X83" s="255"/>
      <c r="Y83" s="255"/>
      <c r="Z83" s="255"/>
      <c r="AA83" s="255"/>
      <c r="AB83" s="255"/>
      <c r="AC83" s="255"/>
      <c r="AD83" s="255"/>
    </row>
    <row r="84" spans="1:30" x14ac:dyDescent="0.25">
      <c r="A84" s="255"/>
      <c r="B84" s="255"/>
      <c r="D84" s="255"/>
      <c r="E84" s="255"/>
      <c r="F84" s="255"/>
      <c r="G84" s="255"/>
      <c r="H84" s="255"/>
      <c r="I84" s="255"/>
      <c r="J84" s="255"/>
      <c r="K84" s="255"/>
      <c r="N84" s="8"/>
      <c r="O84" s="8"/>
      <c r="Q84" s="255"/>
      <c r="T84" s="255"/>
      <c r="U84" s="255"/>
      <c r="V84" s="255"/>
      <c r="W84" s="255"/>
      <c r="X84" s="255"/>
      <c r="Y84" s="255"/>
      <c r="Z84" s="255"/>
      <c r="AA84" s="255"/>
      <c r="AB84" s="255"/>
      <c r="AC84" s="255"/>
      <c r="AD84" s="255"/>
    </row>
    <row r="85" spans="1:30" x14ac:dyDescent="0.25">
      <c r="A85" s="255"/>
      <c r="B85" s="255"/>
      <c r="D85" s="255"/>
      <c r="E85" s="255"/>
      <c r="F85" s="255"/>
      <c r="G85" s="255"/>
      <c r="H85" s="255"/>
      <c r="I85" s="255"/>
      <c r="J85" s="255"/>
      <c r="K85" s="255"/>
      <c r="N85" s="8"/>
      <c r="O85" s="8"/>
      <c r="Q85" s="255"/>
      <c r="T85" s="255"/>
      <c r="U85" s="255"/>
      <c r="V85" s="255"/>
      <c r="W85" s="255"/>
      <c r="X85" s="255"/>
      <c r="Y85" s="255"/>
      <c r="Z85" s="255"/>
      <c r="AA85" s="255"/>
      <c r="AB85" s="255"/>
      <c r="AC85" s="255"/>
      <c r="AD85" s="255"/>
    </row>
    <row r="86" spans="1:30" x14ac:dyDescent="0.25">
      <c r="A86" s="255"/>
      <c r="B86" s="255"/>
      <c r="D86" s="255"/>
      <c r="E86" s="255"/>
      <c r="F86" s="255"/>
      <c r="G86" s="255"/>
      <c r="H86" s="255"/>
      <c r="I86" s="255"/>
      <c r="J86" s="255"/>
      <c r="K86" s="255"/>
      <c r="N86" s="8"/>
      <c r="O86" s="8"/>
      <c r="Q86" s="255"/>
      <c r="T86" s="255"/>
      <c r="U86" s="255"/>
      <c r="V86" s="255"/>
      <c r="W86" s="255"/>
      <c r="X86" s="255"/>
      <c r="Y86" s="255"/>
      <c r="Z86" s="255"/>
      <c r="AA86" s="255"/>
      <c r="AB86" s="255"/>
      <c r="AC86" s="255"/>
      <c r="AD86" s="255"/>
    </row>
    <row r="87" spans="1:30" x14ac:dyDescent="0.25">
      <c r="A87" s="255"/>
      <c r="B87" s="255"/>
      <c r="D87" s="255"/>
      <c r="E87" s="255"/>
      <c r="F87" s="255"/>
      <c r="G87" s="255"/>
      <c r="H87" s="255"/>
      <c r="I87" s="255"/>
      <c r="J87" s="255"/>
      <c r="K87" s="255"/>
      <c r="N87" s="8"/>
      <c r="O87" s="8"/>
      <c r="Q87" s="255"/>
      <c r="T87" s="255"/>
      <c r="U87" s="255"/>
      <c r="V87" s="255"/>
      <c r="W87" s="255"/>
      <c r="X87" s="255"/>
      <c r="Y87" s="255"/>
      <c r="Z87" s="255"/>
      <c r="AA87" s="255"/>
      <c r="AB87" s="255"/>
      <c r="AC87" s="255"/>
      <c r="AD87" s="255"/>
    </row>
    <row r="88" spans="1:30" x14ac:dyDescent="0.25">
      <c r="A88" s="255"/>
      <c r="B88" s="255"/>
      <c r="D88" s="255"/>
      <c r="E88" s="255"/>
      <c r="F88" s="255"/>
      <c r="G88" s="255"/>
      <c r="H88" s="255"/>
      <c r="I88" s="255"/>
      <c r="J88" s="255"/>
      <c r="K88" s="255"/>
      <c r="N88" s="8"/>
      <c r="O88" s="8"/>
      <c r="Q88" s="255"/>
      <c r="T88" s="255"/>
      <c r="U88" s="255"/>
      <c r="V88" s="255"/>
      <c r="W88" s="255"/>
      <c r="X88" s="255"/>
      <c r="Y88" s="255"/>
      <c r="Z88" s="255"/>
      <c r="AA88" s="255"/>
      <c r="AB88" s="255"/>
      <c r="AC88" s="255"/>
      <c r="AD88" s="255"/>
    </row>
    <row r="89" spans="1:30" x14ac:dyDescent="0.25">
      <c r="A89" s="255"/>
      <c r="B89" s="255"/>
      <c r="D89" s="255"/>
      <c r="E89" s="255"/>
      <c r="F89" s="255"/>
      <c r="G89" s="255"/>
      <c r="H89" s="255"/>
      <c r="I89" s="255"/>
      <c r="J89" s="255"/>
      <c r="K89" s="255"/>
      <c r="N89" s="8"/>
      <c r="O89" s="8"/>
      <c r="Q89" s="255"/>
      <c r="T89" s="255"/>
      <c r="U89" s="255"/>
      <c r="V89" s="255"/>
      <c r="W89" s="255"/>
      <c r="X89" s="255"/>
      <c r="Y89" s="255"/>
      <c r="Z89" s="255"/>
      <c r="AA89" s="255"/>
      <c r="AB89" s="255"/>
      <c r="AC89" s="255"/>
      <c r="AD89" s="255"/>
    </row>
    <row r="90" spans="1:30" x14ac:dyDescent="0.25">
      <c r="A90" s="255"/>
      <c r="B90" s="255"/>
      <c r="D90" s="255"/>
      <c r="E90" s="255"/>
      <c r="F90" s="255"/>
      <c r="G90" s="255"/>
      <c r="H90" s="255"/>
      <c r="I90" s="255"/>
      <c r="J90" s="255"/>
      <c r="K90" s="255"/>
      <c r="N90" s="8"/>
      <c r="O90" s="8"/>
      <c r="Q90" s="255"/>
      <c r="T90" s="255"/>
      <c r="U90" s="255"/>
      <c r="V90" s="255"/>
      <c r="W90" s="255"/>
      <c r="X90" s="255"/>
      <c r="Y90" s="255"/>
      <c r="Z90" s="255"/>
      <c r="AA90" s="255"/>
      <c r="AB90" s="255"/>
      <c r="AC90" s="255"/>
      <c r="AD90" s="255"/>
    </row>
    <row r="91" spans="1:30" x14ac:dyDescent="0.25">
      <c r="A91" s="255"/>
      <c r="B91" s="255"/>
      <c r="D91" s="255"/>
      <c r="E91" s="255"/>
      <c r="F91" s="255"/>
      <c r="G91" s="255"/>
      <c r="H91" s="255"/>
      <c r="I91" s="255"/>
      <c r="J91" s="255"/>
      <c r="K91" s="255"/>
      <c r="N91" s="8"/>
      <c r="O91" s="8"/>
      <c r="Q91" s="255"/>
      <c r="T91" s="255"/>
      <c r="U91" s="255"/>
      <c r="V91" s="255"/>
      <c r="W91" s="255"/>
      <c r="X91" s="255"/>
      <c r="Y91" s="255"/>
      <c r="Z91" s="255"/>
      <c r="AA91" s="255"/>
      <c r="AB91" s="255"/>
      <c r="AC91" s="255"/>
      <c r="AD91" s="255"/>
    </row>
    <row r="92" spans="1:30" x14ac:dyDescent="0.25">
      <c r="A92" s="255"/>
      <c r="B92" s="255"/>
      <c r="D92" s="255"/>
      <c r="E92" s="255"/>
      <c r="F92" s="255"/>
      <c r="G92" s="255"/>
      <c r="H92" s="255"/>
      <c r="I92" s="255"/>
      <c r="J92" s="255"/>
      <c r="K92" s="255"/>
      <c r="N92" s="8"/>
      <c r="O92" s="8"/>
      <c r="Q92" s="255"/>
      <c r="T92" s="255"/>
      <c r="U92" s="255"/>
      <c r="V92" s="255"/>
      <c r="W92" s="255"/>
      <c r="X92" s="255"/>
      <c r="Y92" s="255"/>
      <c r="Z92" s="255"/>
      <c r="AA92" s="255"/>
      <c r="AB92" s="255"/>
      <c r="AC92" s="255"/>
      <c r="AD92" s="255"/>
    </row>
    <row r="93" spans="1:30" x14ac:dyDescent="0.25">
      <c r="A93" s="255"/>
      <c r="B93" s="255"/>
      <c r="D93" s="255"/>
      <c r="E93" s="255"/>
      <c r="F93" s="255"/>
      <c r="G93" s="255"/>
      <c r="H93" s="255"/>
      <c r="I93" s="255"/>
      <c r="J93" s="255"/>
      <c r="K93" s="255"/>
      <c r="N93" s="8"/>
      <c r="O93" s="8"/>
      <c r="Q93" s="255"/>
      <c r="T93" s="255"/>
      <c r="U93" s="255"/>
      <c r="V93" s="255"/>
      <c r="W93" s="255"/>
      <c r="X93" s="255"/>
      <c r="Y93" s="255"/>
      <c r="Z93" s="255"/>
      <c r="AA93" s="255"/>
      <c r="AB93" s="255"/>
      <c r="AC93" s="255"/>
      <c r="AD93" s="255"/>
    </row>
    <row r="94" spans="1:30" x14ac:dyDescent="0.25">
      <c r="A94" s="255"/>
      <c r="B94" s="255"/>
      <c r="D94" s="255"/>
      <c r="E94" s="255"/>
      <c r="F94" s="255"/>
      <c r="G94" s="255"/>
      <c r="H94" s="255"/>
      <c r="I94" s="255"/>
      <c r="J94" s="255"/>
      <c r="K94" s="255"/>
      <c r="N94" s="8"/>
      <c r="O94" s="8"/>
      <c r="Q94" s="255"/>
      <c r="T94" s="255"/>
      <c r="U94" s="255"/>
      <c r="V94" s="255"/>
      <c r="W94" s="255"/>
      <c r="X94" s="255"/>
      <c r="Y94" s="255"/>
      <c r="Z94" s="255"/>
      <c r="AA94" s="255"/>
      <c r="AB94" s="255"/>
      <c r="AC94" s="255"/>
      <c r="AD94" s="255"/>
    </row>
    <row r="95" spans="1:30" x14ac:dyDescent="0.25">
      <c r="A95" s="255"/>
      <c r="B95" s="255"/>
      <c r="D95" s="255"/>
      <c r="E95" s="255"/>
      <c r="F95" s="255"/>
      <c r="G95" s="255"/>
      <c r="H95" s="255"/>
      <c r="I95" s="255"/>
      <c r="J95" s="255"/>
      <c r="K95" s="255"/>
      <c r="N95" s="8"/>
      <c r="O95" s="8"/>
      <c r="Q95" s="255"/>
      <c r="T95" s="255"/>
      <c r="U95" s="255"/>
      <c r="V95" s="255"/>
      <c r="W95" s="255"/>
      <c r="X95" s="255"/>
      <c r="Y95" s="255"/>
      <c r="Z95" s="255"/>
      <c r="AA95" s="255"/>
      <c r="AB95" s="255"/>
      <c r="AC95" s="255"/>
      <c r="AD95" s="255"/>
    </row>
    <row r="96" spans="1:30" x14ac:dyDescent="0.25">
      <c r="A96" s="255"/>
      <c r="B96" s="255"/>
      <c r="D96" s="255"/>
      <c r="E96" s="255"/>
      <c r="F96" s="255"/>
      <c r="G96" s="255"/>
      <c r="H96" s="255"/>
      <c r="I96" s="255"/>
      <c r="J96" s="255"/>
      <c r="K96" s="255"/>
      <c r="N96" s="8"/>
      <c r="O96" s="8"/>
      <c r="Q96" s="255"/>
      <c r="T96" s="255"/>
      <c r="U96" s="255"/>
      <c r="V96" s="255"/>
      <c r="W96" s="255"/>
      <c r="X96" s="255"/>
      <c r="Y96" s="255"/>
      <c r="Z96" s="255"/>
      <c r="AA96" s="255"/>
      <c r="AB96" s="255"/>
      <c r="AC96" s="255"/>
      <c r="AD96" s="255"/>
    </row>
    <row r="97" spans="1:30" x14ac:dyDescent="0.25">
      <c r="A97" s="255"/>
      <c r="B97" s="255"/>
      <c r="D97" s="255"/>
      <c r="E97" s="255"/>
      <c r="F97" s="255"/>
      <c r="G97" s="255"/>
      <c r="H97" s="255"/>
      <c r="I97" s="255"/>
      <c r="J97" s="255"/>
      <c r="K97" s="255"/>
      <c r="N97" s="8"/>
      <c r="O97" s="8"/>
      <c r="Q97" s="255"/>
      <c r="T97" s="255"/>
      <c r="U97" s="255"/>
      <c r="V97" s="255"/>
      <c r="W97" s="255"/>
      <c r="X97" s="255"/>
      <c r="Y97" s="255"/>
      <c r="Z97" s="255"/>
      <c r="AA97" s="255"/>
      <c r="AB97" s="255"/>
      <c r="AC97" s="255"/>
      <c r="AD97" s="255"/>
    </row>
    <row r="98" spans="1:30" x14ac:dyDescent="0.25">
      <c r="A98" s="255"/>
      <c r="B98" s="255"/>
      <c r="D98" s="255"/>
      <c r="E98" s="255"/>
      <c r="F98" s="255"/>
      <c r="G98" s="255"/>
      <c r="H98" s="255"/>
      <c r="I98" s="255"/>
      <c r="J98" s="255"/>
      <c r="K98" s="255"/>
      <c r="N98" s="8"/>
      <c r="O98" s="8"/>
      <c r="Q98" s="255"/>
      <c r="T98" s="255"/>
      <c r="U98" s="255"/>
      <c r="V98" s="255"/>
      <c r="W98" s="255"/>
      <c r="X98" s="255"/>
      <c r="Y98" s="255"/>
      <c r="Z98" s="255"/>
      <c r="AA98" s="255"/>
      <c r="AB98" s="255"/>
      <c r="AC98" s="255"/>
      <c r="AD98" s="255"/>
    </row>
    <row r="99" spans="1:30" x14ac:dyDescent="0.25">
      <c r="A99" s="255"/>
      <c r="B99" s="255"/>
      <c r="D99" s="255"/>
      <c r="E99" s="255"/>
      <c r="F99" s="255"/>
      <c r="G99" s="255"/>
      <c r="H99" s="255"/>
      <c r="I99" s="255"/>
      <c r="J99" s="255"/>
      <c r="K99" s="255"/>
      <c r="N99" s="8"/>
      <c r="O99" s="8"/>
      <c r="Q99" s="255"/>
      <c r="T99" s="255"/>
      <c r="U99" s="255"/>
      <c r="V99" s="255"/>
      <c r="W99" s="255"/>
      <c r="X99" s="255"/>
      <c r="Y99" s="255"/>
      <c r="Z99" s="255"/>
      <c r="AA99" s="255"/>
      <c r="AB99" s="255"/>
      <c r="AC99" s="255"/>
      <c r="AD99" s="255"/>
    </row>
    <row r="100" spans="1:30" x14ac:dyDescent="0.25">
      <c r="A100" s="255"/>
      <c r="B100" s="255"/>
      <c r="D100" s="255"/>
      <c r="E100" s="255"/>
      <c r="F100" s="255"/>
      <c r="G100" s="255"/>
      <c r="H100" s="255"/>
      <c r="I100" s="255"/>
      <c r="J100" s="255"/>
      <c r="K100" s="255"/>
      <c r="N100" s="8"/>
      <c r="O100" s="8"/>
      <c r="Q100" s="255"/>
      <c r="T100" s="255"/>
      <c r="U100" s="255"/>
      <c r="V100" s="255"/>
      <c r="W100" s="255"/>
      <c r="X100" s="255"/>
      <c r="Y100" s="255"/>
      <c r="Z100" s="255"/>
      <c r="AA100" s="255"/>
      <c r="AB100" s="255"/>
      <c r="AC100" s="255"/>
      <c r="AD100" s="255"/>
    </row>
    <row r="101" spans="1:30" x14ac:dyDescent="0.25">
      <c r="A101" s="255"/>
      <c r="B101" s="255"/>
      <c r="D101" s="255"/>
      <c r="E101" s="255"/>
      <c r="F101" s="255"/>
      <c r="G101" s="255"/>
      <c r="H101" s="255"/>
      <c r="I101" s="255"/>
      <c r="J101" s="255"/>
      <c r="K101" s="255"/>
      <c r="N101" s="8"/>
      <c r="O101" s="8"/>
      <c r="Q101" s="255"/>
      <c r="T101" s="255"/>
      <c r="U101" s="255"/>
      <c r="V101" s="255"/>
      <c r="W101" s="255"/>
      <c r="X101" s="255"/>
      <c r="Y101" s="255"/>
      <c r="Z101" s="255"/>
      <c r="AA101" s="255"/>
      <c r="AB101" s="255"/>
      <c r="AC101" s="255"/>
      <c r="AD101" s="255"/>
    </row>
    <row r="102" spans="1:30" x14ac:dyDescent="0.25">
      <c r="A102" s="255"/>
      <c r="B102" s="255"/>
      <c r="D102" s="255"/>
      <c r="E102" s="255"/>
      <c r="F102" s="255"/>
      <c r="G102" s="255"/>
      <c r="H102" s="255"/>
      <c r="I102" s="255"/>
      <c r="J102" s="255"/>
      <c r="K102" s="255"/>
      <c r="N102" s="8"/>
      <c r="O102" s="8"/>
      <c r="Q102" s="255"/>
      <c r="T102" s="255"/>
      <c r="U102" s="255"/>
      <c r="V102" s="255"/>
      <c r="W102" s="255"/>
      <c r="X102" s="255"/>
      <c r="Y102" s="255"/>
      <c r="Z102" s="255"/>
      <c r="AA102" s="255"/>
      <c r="AB102" s="255"/>
      <c r="AC102" s="255"/>
      <c r="AD102" s="255"/>
    </row>
    <row r="103" spans="1:30" x14ac:dyDescent="0.25">
      <c r="A103" s="255"/>
      <c r="B103" s="255"/>
      <c r="D103" s="255"/>
      <c r="E103" s="255"/>
      <c r="F103" s="255"/>
      <c r="G103" s="255"/>
      <c r="H103" s="255"/>
      <c r="I103" s="255"/>
      <c r="J103" s="255"/>
      <c r="K103" s="255"/>
      <c r="N103" s="8"/>
      <c r="O103" s="8"/>
      <c r="Q103" s="255"/>
      <c r="T103" s="255"/>
      <c r="U103" s="255"/>
      <c r="V103" s="255"/>
      <c r="W103" s="255"/>
      <c r="X103" s="255"/>
      <c r="Y103" s="255"/>
      <c r="Z103" s="255"/>
      <c r="AA103" s="255"/>
      <c r="AB103" s="255"/>
      <c r="AC103" s="255"/>
      <c r="AD103" s="255"/>
    </row>
    <row r="104" spans="1:30" x14ac:dyDescent="0.25">
      <c r="A104" s="255"/>
      <c r="B104" s="255"/>
      <c r="D104" s="255"/>
      <c r="E104" s="255"/>
      <c r="F104" s="255"/>
      <c r="G104" s="255"/>
      <c r="H104" s="255"/>
      <c r="I104" s="255"/>
      <c r="J104" s="255"/>
      <c r="K104" s="255"/>
      <c r="N104" s="8"/>
      <c r="O104" s="8"/>
      <c r="Q104" s="255"/>
      <c r="T104" s="255"/>
      <c r="U104" s="255"/>
      <c r="V104" s="255"/>
      <c r="W104" s="255"/>
      <c r="X104" s="255"/>
      <c r="Y104" s="255"/>
      <c r="Z104" s="255"/>
      <c r="AA104" s="255"/>
      <c r="AB104" s="255"/>
      <c r="AC104" s="255"/>
      <c r="AD104" s="255"/>
    </row>
    <row r="105" spans="1:30" x14ac:dyDescent="0.25">
      <c r="A105" s="255"/>
      <c r="B105" s="255"/>
      <c r="D105" s="255"/>
      <c r="E105" s="255"/>
      <c r="F105" s="255"/>
      <c r="G105" s="255"/>
      <c r="H105" s="255"/>
      <c r="I105" s="255"/>
      <c r="J105" s="255"/>
      <c r="K105" s="255"/>
      <c r="N105" s="8"/>
      <c r="O105" s="8"/>
      <c r="Q105" s="255"/>
      <c r="T105" s="255"/>
      <c r="U105" s="255"/>
      <c r="V105" s="255"/>
      <c r="W105" s="255"/>
      <c r="X105" s="255"/>
      <c r="Y105" s="255"/>
      <c r="Z105" s="255"/>
      <c r="AA105" s="255"/>
      <c r="AB105" s="255"/>
      <c r="AC105" s="255"/>
      <c r="AD105" s="255"/>
    </row>
    <row r="106" spans="1:30" x14ac:dyDescent="0.25">
      <c r="A106" s="255"/>
      <c r="B106" s="255"/>
      <c r="D106" s="255"/>
      <c r="E106" s="255"/>
      <c r="F106" s="255"/>
      <c r="G106" s="255"/>
      <c r="H106" s="255"/>
      <c r="I106" s="255"/>
      <c r="J106" s="255"/>
      <c r="K106" s="255"/>
      <c r="N106" s="8"/>
      <c r="O106" s="8"/>
      <c r="Q106" s="255"/>
      <c r="T106" s="255"/>
      <c r="U106" s="255"/>
      <c r="V106" s="255"/>
      <c r="W106" s="255"/>
      <c r="X106" s="255"/>
      <c r="Y106" s="255"/>
      <c r="Z106" s="255"/>
      <c r="AA106" s="255"/>
      <c r="AB106" s="255"/>
      <c r="AC106" s="255"/>
      <c r="AD106" s="255"/>
    </row>
    <row r="107" spans="1:30" x14ac:dyDescent="0.25">
      <c r="A107" s="255"/>
      <c r="B107" s="255"/>
      <c r="D107" s="255"/>
      <c r="E107" s="255"/>
      <c r="F107" s="255"/>
      <c r="G107" s="255"/>
      <c r="H107" s="255"/>
      <c r="I107" s="255"/>
      <c r="J107" s="255"/>
      <c r="K107" s="255"/>
      <c r="N107" s="8"/>
      <c r="O107" s="8"/>
      <c r="Q107" s="255"/>
      <c r="T107" s="255"/>
      <c r="U107" s="255"/>
      <c r="V107" s="255"/>
      <c r="W107" s="255"/>
      <c r="X107" s="255"/>
      <c r="Y107" s="255"/>
      <c r="Z107" s="255"/>
      <c r="AA107" s="255"/>
      <c r="AB107" s="255"/>
      <c r="AC107" s="255"/>
      <c r="AD107" s="255"/>
    </row>
    <row r="108" spans="1:30" x14ac:dyDescent="0.25">
      <c r="A108" s="255"/>
      <c r="B108" s="255"/>
      <c r="D108" s="255"/>
      <c r="E108" s="255"/>
      <c r="F108" s="255"/>
      <c r="G108" s="255"/>
      <c r="H108" s="255"/>
      <c r="I108" s="255"/>
      <c r="J108" s="255"/>
      <c r="K108" s="255"/>
      <c r="N108" s="8"/>
      <c r="O108" s="8"/>
      <c r="Q108" s="255"/>
      <c r="T108" s="255"/>
      <c r="U108" s="255"/>
      <c r="V108" s="255"/>
      <c r="W108" s="255"/>
      <c r="X108" s="255"/>
      <c r="Y108" s="255"/>
      <c r="Z108" s="255"/>
      <c r="AA108" s="255"/>
      <c r="AB108" s="255"/>
      <c r="AC108" s="255"/>
      <c r="AD108" s="255"/>
    </row>
    <row r="109" spans="1:30" x14ac:dyDescent="0.25">
      <c r="A109" s="255"/>
      <c r="B109" s="255"/>
      <c r="D109" s="255"/>
      <c r="E109" s="255"/>
      <c r="F109" s="255"/>
      <c r="G109" s="255"/>
      <c r="H109" s="255"/>
      <c r="I109" s="255"/>
      <c r="J109" s="255"/>
      <c r="K109" s="255"/>
      <c r="N109" s="8"/>
      <c r="O109" s="8"/>
      <c r="Q109" s="255"/>
      <c r="T109" s="255"/>
      <c r="U109" s="255"/>
      <c r="V109" s="255"/>
      <c r="W109" s="255"/>
      <c r="X109" s="255"/>
      <c r="Y109" s="255"/>
      <c r="Z109" s="255"/>
      <c r="AA109" s="255"/>
      <c r="AB109" s="255"/>
      <c r="AC109" s="255"/>
      <c r="AD109" s="255"/>
    </row>
    <row r="110" spans="1:30" x14ac:dyDescent="0.25">
      <c r="A110" s="255"/>
      <c r="B110" s="255"/>
      <c r="D110" s="255"/>
      <c r="E110" s="255"/>
      <c r="F110" s="255"/>
      <c r="G110" s="255"/>
      <c r="H110" s="255"/>
      <c r="I110" s="255"/>
      <c r="J110" s="255"/>
      <c r="K110" s="255"/>
      <c r="N110" s="8"/>
      <c r="O110" s="8"/>
      <c r="Q110" s="255"/>
      <c r="T110" s="255"/>
      <c r="U110" s="255"/>
      <c r="V110" s="255"/>
      <c r="W110" s="255"/>
      <c r="X110" s="255"/>
      <c r="Y110" s="255"/>
      <c r="Z110" s="255"/>
      <c r="AA110" s="255"/>
      <c r="AB110" s="255"/>
      <c r="AC110" s="255"/>
      <c r="AD110" s="255"/>
    </row>
    <row r="111" spans="1:30" x14ac:dyDescent="0.25">
      <c r="A111" s="255"/>
      <c r="B111" s="255"/>
      <c r="D111" s="255"/>
      <c r="E111" s="255"/>
      <c r="F111" s="255"/>
      <c r="G111" s="255"/>
      <c r="H111" s="255"/>
      <c r="I111" s="255"/>
      <c r="J111" s="255"/>
      <c r="K111" s="255"/>
      <c r="N111" s="8"/>
      <c r="O111" s="8"/>
      <c r="Q111" s="255"/>
      <c r="T111" s="255"/>
      <c r="U111" s="255"/>
      <c r="V111" s="255"/>
      <c r="W111" s="255"/>
      <c r="X111" s="255"/>
      <c r="Y111" s="255"/>
      <c r="Z111" s="255"/>
      <c r="AA111" s="255"/>
      <c r="AB111" s="255"/>
      <c r="AC111" s="255"/>
      <c r="AD111" s="255"/>
    </row>
    <row r="112" spans="1:30" x14ac:dyDescent="0.25">
      <c r="A112" s="255"/>
      <c r="B112" s="255"/>
      <c r="D112" s="255"/>
      <c r="E112" s="255"/>
      <c r="F112" s="255"/>
      <c r="G112" s="255"/>
      <c r="H112" s="255"/>
      <c r="I112" s="255"/>
      <c r="J112" s="255"/>
      <c r="K112" s="255"/>
      <c r="N112" s="8"/>
      <c r="O112" s="8"/>
      <c r="Q112" s="255"/>
      <c r="T112" s="255"/>
      <c r="U112" s="255"/>
      <c r="V112" s="255"/>
      <c r="W112" s="255"/>
      <c r="X112" s="255"/>
      <c r="Y112" s="255"/>
      <c r="Z112" s="255"/>
      <c r="AA112" s="255"/>
      <c r="AB112" s="255"/>
      <c r="AC112" s="255"/>
      <c r="AD112" s="255"/>
    </row>
    <row r="113" spans="1:30" x14ac:dyDescent="0.25">
      <c r="A113" s="255"/>
      <c r="B113" s="255"/>
      <c r="D113" s="255"/>
      <c r="E113" s="255"/>
      <c r="F113" s="255"/>
      <c r="G113" s="255"/>
      <c r="H113" s="255"/>
      <c r="I113" s="255"/>
      <c r="J113" s="255"/>
      <c r="K113" s="255"/>
      <c r="N113" s="8"/>
      <c r="O113" s="8"/>
      <c r="Q113" s="255"/>
      <c r="T113" s="255"/>
      <c r="U113" s="255"/>
      <c r="V113" s="255"/>
      <c r="W113" s="255"/>
      <c r="X113" s="255"/>
      <c r="Y113" s="255"/>
      <c r="Z113" s="255"/>
      <c r="AA113" s="255"/>
      <c r="AB113" s="255"/>
      <c r="AC113" s="255"/>
      <c r="AD113" s="255"/>
    </row>
    <row r="114" spans="1:30" x14ac:dyDescent="0.25">
      <c r="A114" s="255"/>
      <c r="B114" s="255"/>
      <c r="D114" s="255"/>
      <c r="E114" s="255"/>
      <c r="F114" s="255"/>
      <c r="G114" s="255"/>
      <c r="H114" s="255"/>
      <c r="I114" s="255"/>
      <c r="J114" s="255"/>
      <c r="K114" s="255"/>
      <c r="N114" s="8"/>
      <c r="O114" s="8"/>
      <c r="Q114" s="255"/>
      <c r="T114" s="255"/>
      <c r="U114" s="255"/>
      <c r="V114" s="255"/>
      <c r="W114" s="255"/>
      <c r="X114" s="255"/>
      <c r="Y114" s="255"/>
      <c r="Z114" s="255"/>
      <c r="AA114" s="255"/>
      <c r="AB114" s="255"/>
      <c r="AC114" s="255"/>
      <c r="AD114" s="255"/>
    </row>
    <row r="115" spans="1:30" x14ac:dyDescent="0.25">
      <c r="A115" s="255"/>
      <c r="B115" s="255"/>
      <c r="D115" s="255"/>
      <c r="E115" s="255"/>
      <c r="F115" s="255"/>
      <c r="G115" s="255"/>
      <c r="H115" s="255"/>
      <c r="I115" s="255"/>
      <c r="J115" s="255"/>
      <c r="K115" s="255"/>
      <c r="N115" s="8"/>
      <c r="O115" s="8"/>
      <c r="Q115" s="255"/>
      <c r="T115" s="255"/>
      <c r="U115" s="255"/>
      <c r="V115" s="255"/>
      <c r="W115" s="255"/>
      <c r="X115" s="255"/>
      <c r="Y115" s="255"/>
      <c r="Z115" s="255"/>
      <c r="AA115" s="255"/>
      <c r="AB115" s="255"/>
      <c r="AC115" s="255"/>
      <c r="AD115" s="255"/>
    </row>
    <row r="116" spans="1:30" x14ac:dyDescent="0.25">
      <c r="A116" s="255"/>
      <c r="B116" s="255"/>
      <c r="D116" s="255"/>
      <c r="E116" s="255"/>
      <c r="F116" s="255"/>
      <c r="G116" s="255"/>
      <c r="H116" s="255"/>
      <c r="I116" s="255"/>
      <c r="J116" s="255"/>
      <c r="K116" s="255"/>
      <c r="N116" s="8"/>
      <c r="O116" s="8"/>
      <c r="Q116" s="255"/>
      <c r="T116" s="255"/>
      <c r="U116" s="255"/>
      <c r="V116" s="255"/>
      <c r="W116" s="255"/>
      <c r="X116" s="255"/>
      <c r="Y116" s="255"/>
      <c r="Z116" s="255"/>
      <c r="AA116" s="255"/>
      <c r="AB116" s="255"/>
      <c r="AC116" s="255"/>
      <c r="AD116" s="255"/>
    </row>
    <row r="117" spans="1:30" x14ac:dyDescent="0.25">
      <c r="A117" s="255"/>
      <c r="B117" s="255"/>
      <c r="D117" s="255"/>
      <c r="E117" s="255"/>
      <c r="F117" s="255"/>
      <c r="G117" s="255"/>
      <c r="H117" s="255"/>
      <c r="I117" s="255"/>
      <c r="J117" s="255"/>
      <c r="K117" s="255"/>
      <c r="N117" s="8"/>
      <c r="O117" s="8"/>
      <c r="Q117" s="255"/>
      <c r="T117" s="255"/>
      <c r="U117" s="255"/>
      <c r="V117" s="255"/>
      <c r="W117" s="255"/>
      <c r="X117" s="255"/>
      <c r="Y117" s="255"/>
      <c r="Z117" s="255"/>
      <c r="AA117" s="255"/>
      <c r="AB117" s="255"/>
      <c r="AC117" s="255"/>
      <c r="AD117" s="255"/>
    </row>
    <row r="118" spans="1:30" x14ac:dyDescent="0.25">
      <c r="A118" s="255"/>
      <c r="B118" s="255"/>
      <c r="D118" s="255"/>
      <c r="E118" s="255"/>
      <c r="F118" s="255"/>
      <c r="G118" s="255"/>
      <c r="H118" s="255"/>
      <c r="I118" s="255"/>
      <c r="J118" s="255"/>
      <c r="K118" s="255"/>
      <c r="N118" s="8"/>
      <c r="O118" s="8"/>
      <c r="Q118" s="255"/>
      <c r="T118" s="255"/>
      <c r="U118" s="255"/>
      <c r="V118" s="255"/>
      <c r="W118" s="255"/>
      <c r="X118" s="255"/>
      <c r="Y118" s="255"/>
      <c r="Z118" s="255"/>
      <c r="AA118" s="255"/>
      <c r="AB118" s="255"/>
      <c r="AC118" s="255"/>
      <c r="AD118" s="255"/>
    </row>
    <row r="119" spans="1:30" x14ac:dyDescent="0.25">
      <c r="A119" s="255"/>
      <c r="B119" s="255"/>
      <c r="D119" s="255"/>
      <c r="E119" s="255"/>
      <c r="F119" s="255"/>
      <c r="G119" s="255"/>
      <c r="H119" s="255"/>
      <c r="I119" s="255"/>
      <c r="J119" s="255"/>
      <c r="K119" s="255"/>
      <c r="N119" s="8"/>
      <c r="O119" s="8"/>
      <c r="Q119" s="255"/>
      <c r="T119" s="255"/>
      <c r="U119" s="255"/>
      <c r="V119" s="255"/>
      <c r="W119" s="255"/>
      <c r="X119" s="255"/>
      <c r="Y119" s="255"/>
      <c r="Z119" s="255"/>
      <c r="AA119" s="255"/>
      <c r="AB119" s="255"/>
      <c r="AC119" s="255"/>
      <c r="AD119" s="255"/>
    </row>
    <row r="120" spans="1:30" x14ac:dyDescent="0.25">
      <c r="A120" s="255"/>
      <c r="B120" s="255"/>
      <c r="D120" s="255"/>
      <c r="E120" s="255"/>
      <c r="F120" s="255"/>
      <c r="G120" s="255"/>
      <c r="H120" s="255"/>
      <c r="I120" s="255"/>
      <c r="J120" s="255"/>
      <c r="K120" s="255"/>
      <c r="N120" s="8"/>
      <c r="O120" s="8"/>
      <c r="Q120" s="255"/>
      <c r="T120" s="255"/>
      <c r="U120" s="255"/>
      <c r="V120" s="255"/>
      <c r="W120" s="255"/>
      <c r="X120" s="255"/>
      <c r="Y120" s="255"/>
      <c r="Z120" s="255"/>
      <c r="AA120" s="255"/>
      <c r="AB120" s="255"/>
      <c r="AC120" s="255"/>
      <c r="AD120" s="255"/>
    </row>
    <row r="121" spans="1:30" x14ac:dyDescent="0.25">
      <c r="A121" s="255"/>
      <c r="B121" s="255"/>
      <c r="D121" s="255"/>
      <c r="E121" s="255"/>
      <c r="F121" s="255"/>
      <c r="G121" s="255"/>
      <c r="H121" s="255"/>
      <c r="I121" s="255"/>
      <c r="J121" s="255"/>
      <c r="K121" s="255"/>
      <c r="N121" s="8"/>
      <c r="O121" s="8"/>
      <c r="Q121" s="255"/>
      <c r="T121" s="255"/>
      <c r="U121" s="255"/>
      <c r="V121" s="255"/>
      <c r="W121" s="255"/>
      <c r="X121" s="255"/>
      <c r="Y121" s="255"/>
      <c r="Z121" s="255"/>
      <c r="AA121" s="255"/>
      <c r="AB121" s="255"/>
      <c r="AC121" s="255"/>
      <c r="AD121" s="255"/>
    </row>
    <row r="122" spans="1:30" x14ac:dyDescent="0.25">
      <c r="A122" s="255"/>
      <c r="B122" s="255"/>
      <c r="D122" s="255"/>
      <c r="E122" s="255"/>
      <c r="F122" s="255"/>
      <c r="G122" s="255"/>
      <c r="H122" s="255"/>
      <c r="I122" s="255"/>
      <c r="J122" s="255"/>
      <c r="K122" s="255"/>
      <c r="N122" s="8"/>
      <c r="O122" s="8"/>
      <c r="Q122" s="255"/>
      <c r="T122" s="255"/>
      <c r="U122" s="255"/>
      <c r="V122" s="255"/>
      <c r="W122" s="255"/>
      <c r="X122" s="255"/>
      <c r="Y122" s="255"/>
      <c r="Z122" s="255"/>
      <c r="AA122" s="255"/>
      <c r="AB122" s="255"/>
      <c r="AC122" s="255"/>
      <c r="AD122" s="255"/>
    </row>
    <row r="123" spans="1:30" x14ac:dyDescent="0.25">
      <c r="A123" s="255"/>
      <c r="B123" s="255"/>
      <c r="D123" s="255"/>
      <c r="E123" s="255"/>
      <c r="F123" s="255"/>
      <c r="G123" s="255"/>
      <c r="H123" s="255"/>
      <c r="I123" s="255"/>
      <c r="J123" s="255"/>
      <c r="K123" s="255"/>
      <c r="N123" s="8"/>
      <c r="O123" s="8"/>
      <c r="Q123" s="255"/>
      <c r="T123" s="255"/>
      <c r="U123" s="255"/>
      <c r="V123" s="255"/>
      <c r="W123" s="255"/>
      <c r="X123" s="255"/>
      <c r="Y123" s="255"/>
      <c r="Z123" s="255"/>
      <c r="AA123" s="255"/>
      <c r="AB123" s="255"/>
      <c r="AC123" s="255"/>
      <c r="AD123" s="255"/>
    </row>
    <row r="124" spans="1:30" x14ac:dyDescent="0.25">
      <c r="A124" s="255"/>
      <c r="B124" s="255"/>
      <c r="D124" s="255"/>
      <c r="E124" s="255"/>
      <c r="F124" s="255"/>
      <c r="G124" s="255"/>
      <c r="H124" s="255"/>
      <c r="I124" s="255"/>
      <c r="J124" s="255"/>
      <c r="K124" s="255"/>
      <c r="N124" s="8"/>
      <c r="O124" s="8"/>
      <c r="Q124" s="255"/>
      <c r="T124" s="255"/>
      <c r="U124" s="255"/>
      <c r="V124" s="255"/>
      <c r="W124" s="255"/>
      <c r="X124" s="255"/>
      <c r="Y124" s="255"/>
      <c r="Z124" s="255"/>
      <c r="AA124" s="255"/>
      <c r="AB124" s="255"/>
      <c r="AC124" s="255"/>
      <c r="AD124" s="255"/>
    </row>
    <row r="125" spans="1:30" x14ac:dyDescent="0.25">
      <c r="A125" s="255"/>
      <c r="B125" s="255"/>
      <c r="D125" s="255"/>
      <c r="E125" s="255"/>
      <c r="F125" s="255"/>
      <c r="G125" s="255"/>
      <c r="H125" s="255"/>
      <c r="I125" s="255"/>
      <c r="J125" s="255"/>
      <c r="K125" s="255"/>
      <c r="N125" s="8"/>
      <c r="O125" s="8"/>
      <c r="Q125" s="255"/>
      <c r="T125" s="255"/>
      <c r="U125" s="255"/>
      <c r="V125" s="255"/>
      <c r="W125" s="255"/>
      <c r="X125" s="255"/>
      <c r="Y125" s="255"/>
      <c r="Z125" s="255"/>
      <c r="AA125" s="255"/>
      <c r="AB125" s="255"/>
      <c r="AC125" s="255"/>
      <c r="AD125" s="255"/>
    </row>
    <row r="126" spans="1:30" x14ac:dyDescent="0.25">
      <c r="A126" s="255"/>
      <c r="B126" s="255"/>
      <c r="D126" s="255"/>
      <c r="E126" s="255"/>
      <c r="F126" s="255"/>
      <c r="G126" s="255"/>
      <c r="H126" s="255"/>
      <c r="I126" s="255"/>
      <c r="J126" s="255"/>
      <c r="K126" s="255"/>
      <c r="N126" s="8"/>
      <c r="O126" s="8"/>
      <c r="Q126" s="255"/>
      <c r="T126" s="255"/>
      <c r="U126" s="255"/>
      <c r="V126" s="255"/>
      <c r="W126" s="255"/>
      <c r="X126" s="255"/>
      <c r="Y126" s="255"/>
      <c r="Z126" s="255"/>
      <c r="AA126" s="255"/>
      <c r="AB126" s="255"/>
      <c r="AC126" s="255"/>
      <c r="AD126" s="255"/>
    </row>
    <row r="127" spans="1:30" x14ac:dyDescent="0.25">
      <c r="A127" s="255"/>
      <c r="B127" s="255"/>
      <c r="D127" s="255"/>
      <c r="E127" s="255"/>
      <c r="F127" s="255"/>
      <c r="G127" s="255"/>
      <c r="H127" s="255"/>
      <c r="I127" s="255"/>
      <c r="J127" s="255"/>
      <c r="K127" s="255"/>
      <c r="N127" s="8"/>
      <c r="O127" s="8"/>
      <c r="Q127" s="255"/>
      <c r="T127" s="255"/>
      <c r="U127" s="255"/>
      <c r="V127" s="255"/>
      <c r="W127" s="255"/>
      <c r="X127" s="255"/>
      <c r="Y127" s="255"/>
      <c r="Z127" s="255"/>
      <c r="AA127" s="255"/>
      <c r="AB127" s="255"/>
      <c r="AC127" s="255"/>
      <c r="AD127" s="255"/>
    </row>
    <row r="128" spans="1:30" x14ac:dyDescent="0.25">
      <c r="A128" s="255"/>
      <c r="B128" s="255"/>
      <c r="D128" s="255"/>
      <c r="E128" s="255"/>
      <c r="F128" s="255"/>
      <c r="G128" s="255"/>
      <c r="H128" s="255"/>
      <c r="I128" s="255"/>
      <c r="J128" s="255"/>
      <c r="K128" s="255"/>
      <c r="N128" s="8"/>
      <c r="O128" s="8"/>
      <c r="Q128" s="255"/>
      <c r="T128" s="255"/>
      <c r="U128" s="255"/>
      <c r="V128" s="255"/>
      <c r="W128" s="255"/>
      <c r="X128" s="255"/>
      <c r="Y128" s="255"/>
      <c r="Z128" s="255"/>
      <c r="AA128" s="255"/>
      <c r="AB128" s="255"/>
      <c r="AC128" s="255"/>
      <c r="AD128" s="255"/>
    </row>
    <row r="129" spans="1:30" x14ac:dyDescent="0.25">
      <c r="A129" s="255"/>
      <c r="B129" s="255"/>
      <c r="D129" s="255"/>
      <c r="E129" s="255"/>
      <c r="F129" s="255"/>
      <c r="G129" s="255"/>
      <c r="H129" s="255"/>
      <c r="I129" s="255"/>
      <c r="J129" s="255"/>
      <c r="K129" s="255"/>
      <c r="N129" s="8"/>
      <c r="O129" s="8"/>
      <c r="Q129" s="255"/>
      <c r="T129" s="255"/>
      <c r="U129" s="255"/>
      <c r="V129" s="255"/>
      <c r="W129" s="255"/>
      <c r="X129" s="255"/>
      <c r="Y129" s="255"/>
      <c r="Z129" s="255"/>
      <c r="AA129" s="255"/>
      <c r="AB129" s="255"/>
      <c r="AC129" s="255"/>
      <c r="AD129" s="255"/>
    </row>
    <row r="130" spans="1:30" x14ac:dyDescent="0.25">
      <c r="A130" s="255"/>
      <c r="B130" s="255"/>
      <c r="D130" s="255"/>
      <c r="E130" s="255"/>
      <c r="F130" s="255"/>
      <c r="G130" s="255"/>
      <c r="H130" s="255"/>
      <c r="I130" s="255"/>
      <c r="J130" s="255"/>
      <c r="K130" s="255"/>
      <c r="N130" s="8"/>
      <c r="O130" s="8"/>
      <c r="Q130" s="255"/>
      <c r="T130" s="255"/>
      <c r="U130" s="255"/>
      <c r="V130" s="255"/>
      <c r="W130" s="255"/>
      <c r="X130" s="255"/>
      <c r="Y130" s="255"/>
      <c r="Z130" s="255"/>
      <c r="AA130" s="255"/>
      <c r="AB130" s="255"/>
      <c r="AC130" s="255"/>
      <c r="AD130" s="255"/>
    </row>
    <row r="131" spans="1:30" x14ac:dyDescent="0.25">
      <c r="A131" s="255"/>
      <c r="B131" s="255"/>
      <c r="D131" s="255"/>
      <c r="E131" s="255"/>
      <c r="F131" s="255"/>
      <c r="G131" s="255"/>
      <c r="H131" s="255"/>
      <c r="I131" s="255"/>
      <c r="J131" s="255"/>
      <c r="K131" s="255"/>
      <c r="N131" s="8"/>
      <c r="O131" s="8"/>
      <c r="Q131" s="255"/>
      <c r="T131" s="255"/>
      <c r="U131" s="255"/>
      <c r="V131" s="255"/>
      <c r="W131" s="255"/>
      <c r="X131" s="255"/>
      <c r="Y131" s="255"/>
      <c r="Z131" s="255"/>
      <c r="AA131" s="255"/>
      <c r="AB131" s="255"/>
      <c r="AC131" s="255"/>
      <c r="AD131" s="255"/>
    </row>
    <row r="132" spans="1:30" x14ac:dyDescent="0.25">
      <c r="A132" s="255"/>
      <c r="B132" s="255"/>
      <c r="D132" s="255"/>
      <c r="E132" s="255"/>
      <c r="F132" s="255"/>
      <c r="G132" s="255"/>
      <c r="H132" s="255"/>
      <c r="I132" s="255"/>
      <c r="J132" s="255"/>
      <c r="K132" s="255"/>
      <c r="N132" s="8"/>
      <c r="O132" s="8"/>
      <c r="Q132" s="255"/>
      <c r="T132" s="255"/>
      <c r="U132" s="255"/>
      <c r="V132" s="255"/>
      <c r="W132" s="255"/>
      <c r="X132" s="255"/>
      <c r="Y132" s="255"/>
      <c r="Z132" s="255"/>
      <c r="AA132" s="255"/>
      <c r="AB132" s="255"/>
      <c r="AC132" s="255"/>
      <c r="AD132" s="255"/>
    </row>
    <row r="133" spans="1:30" x14ac:dyDescent="0.25">
      <c r="A133" s="255"/>
      <c r="B133" s="255"/>
      <c r="D133" s="255"/>
      <c r="E133" s="255"/>
      <c r="F133" s="255"/>
      <c r="G133" s="255"/>
      <c r="H133" s="255"/>
      <c r="I133" s="255"/>
      <c r="J133" s="255"/>
      <c r="K133" s="255"/>
      <c r="N133" s="8"/>
      <c r="O133" s="8"/>
      <c r="Q133" s="255"/>
      <c r="T133" s="255"/>
      <c r="U133" s="255"/>
      <c r="V133" s="255"/>
      <c r="W133" s="255"/>
      <c r="X133" s="255"/>
      <c r="Y133" s="255"/>
      <c r="Z133" s="255"/>
      <c r="AA133" s="255"/>
      <c r="AB133" s="255"/>
      <c r="AC133" s="255"/>
      <c r="AD133" s="255"/>
    </row>
    <row r="134" spans="1:30" x14ac:dyDescent="0.25">
      <c r="A134" s="255"/>
      <c r="B134" s="255"/>
      <c r="D134" s="255"/>
      <c r="E134" s="255"/>
      <c r="F134" s="255"/>
      <c r="G134" s="255"/>
      <c r="H134" s="255"/>
      <c r="I134" s="255"/>
      <c r="J134" s="255"/>
      <c r="K134" s="255"/>
      <c r="N134" s="8"/>
      <c r="O134" s="8"/>
      <c r="Q134" s="255"/>
      <c r="T134" s="255"/>
      <c r="U134" s="255"/>
      <c r="V134" s="255"/>
      <c r="W134" s="255"/>
      <c r="X134" s="255"/>
      <c r="Y134" s="255"/>
      <c r="Z134" s="255"/>
      <c r="AA134" s="255"/>
      <c r="AB134" s="255"/>
      <c r="AC134" s="255"/>
      <c r="AD134" s="255"/>
    </row>
    <row r="135" spans="1:30" x14ac:dyDescent="0.25">
      <c r="A135" s="255"/>
      <c r="B135" s="255"/>
      <c r="D135" s="255"/>
      <c r="E135" s="255"/>
      <c r="F135" s="255"/>
      <c r="G135" s="255"/>
      <c r="H135" s="255"/>
      <c r="I135" s="255"/>
      <c r="J135" s="255"/>
      <c r="K135" s="255"/>
      <c r="N135" s="8"/>
      <c r="O135" s="8"/>
      <c r="Q135" s="255"/>
      <c r="T135" s="255"/>
      <c r="U135" s="255"/>
      <c r="V135" s="255"/>
      <c r="W135" s="255"/>
      <c r="X135" s="255"/>
      <c r="Y135" s="255"/>
      <c r="Z135" s="255"/>
      <c r="AA135" s="255"/>
      <c r="AB135" s="255"/>
      <c r="AC135" s="255"/>
      <c r="AD135" s="255"/>
    </row>
    <row r="136" spans="1:30" x14ac:dyDescent="0.25">
      <c r="A136" s="255"/>
      <c r="B136" s="255"/>
      <c r="D136" s="255"/>
      <c r="E136" s="255"/>
      <c r="F136" s="255"/>
      <c r="G136" s="255"/>
      <c r="H136" s="255"/>
      <c r="I136" s="255"/>
      <c r="J136" s="255"/>
      <c r="K136" s="255"/>
      <c r="N136" s="8"/>
      <c r="O136" s="8"/>
      <c r="Q136" s="255"/>
      <c r="T136" s="255"/>
      <c r="U136" s="255"/>
      <c r="V136" s="255"/>
      <c r="W136" s="255"/>
      <c r="X136" s="255"/>
      <c r="Y136" s="255"/>
      <c r="Z136" s="255"/>
      <c r="AA136" s="255"/>
      <c r="AB136" s="255"/>
      <c r="AC136" s="255"/>
      <c r="AD136" s="255"/>
    </row>
    <row r="137" spans="1:30" x14ac:dyDescent="0.25">
      <c r="A137" s="255"/>
      <c r="B137" s="255"/>
      <c r="D137" s="255"/>
      <c r="E137" s="255"/>
      <c r="F137" s="255"/>
      <c r="G137" s="255"/>
      <c r="H137" s="255"/>
      <c r="I137" s="255"/>
      <c r="J137" s="255"/>
      <c r="K137" s="255"/>
      <c r="N137" s="8"/>
      <c r="O137" s="8"/>
      <c r="Q137" s="255"/>
      <c r="T137" s="255"/>
      <c r="U137" s="255"/>
      <c r="V137" s="255"/>
      <c r="W137" s="255"/>
      <c r="X137" s="255"/>
      <c r="Y137" s="255"/>
      <c r="Z137" s="255"/>
      <c r="AA137" s="255"/>
      <c r="AB137" s="255"/>
      <c r="AC137" s="255"/>
      <c r="AD137" s="255"/>
    </row>
    <row r="138" spans="1:30" x14ac:dyDescent="0.25">
      <c r="A138" s="255"/>
      <c r="B138" s="255"/>
      <c r="D138" s="255"/>
      <c r="E138" s="255"/>
      <c r="F138" s="255"/>
      <c r="G138" s="255"/>
      <c r="H138" s="255"/>
      <c r="I138" s="255"/>
      <c r="J138" s="255"/>
      <c r="K138" s="255"/>
      <c r="N138" s="8"/>
      <c r="O138" s="8"/>
      <c r="Q138" s="255"/>
      <c r="T138" s="255"/>
      <c r="U138" s="255"/>
      <c r="V138" s="255"/>
      <c r="W138" s="255"/>
      <c r="X138" s="255"/>
      <c r="Y138" s="255"/>
      <c r="Z138" s="255"/>
      <c r="AA138" s="255"/>
      <c r="AB138" s="255"/>
      <c r="AC138" s="255"/>
      <c r="AD138" s="255"/>
    </row>
    <row r="139" spans="1:30" x14ac:dyDescent="0.25">
      <c r="A139" s="255"/>
      <c r="B139" s="255"/>
      <c r="D139" s="255"/>
      <c r="E139" s="255"/>
      <c r="F139" s="255"/>
      <c r="G139" s="255"/>
      <c r="H139" s="255"/>
      <c r="I139" s="255"/>
      <c r="J139" s="255"/>
      <c r="K139" s="255"/>
      <c r="N139" s="8"/>
      <c r="O139" s="8"/>
      <c r="Q139" s="255"/>
      <c r="T139" s="255"/>
      <c r="U139" s="255"/>
      <c r="V139" s="255"/>
      <c r="W139" s="255"/>
      <c r="X139" s="255"/>
      <c r="Y139" s="255"/>
      <c r="Z139" s="255"/>
      <c r="AA139" s="255"/>
      <c r="AB139" s="255"/>
      <c r="AC139" s="255"/>
      <c r="AD139" s="255"/>
    </row>
    <row r="140" spans="1:30" x14ac:dyDescent="0.25">
      <c r="A140" s="255"/>
      <c r="B140" s="255"/>
      <c r="D140" s="255"/>
      <c r="E140" s="255"/>
      <c r="F140" s="255"/>
      <c r="G140" s="255"/>
      <c r="H140" s="255"/>
      <c r="I140" s="255"/>
      <c r="J140" s="255"/>
      <c r="K140" s="255"/>
      <c r="N140" s="8"/>
      <c r="O140" s="8"/>
      <c r="Q140" s="255"/>
      <c r="T140" s="255"/>
      <c r="U140" s="255"/>
      <c r="V140" s="255"/>
      <c r="W140" s="255"/>
      <c r="X140" s="255"/>
      <c r="Y140" s="255"/>
      <c r="Z140" s="255"/>
      <c r="AA140" s="255"/>
      <c r="AB140" s="255"/>
      <c r="AC140" s="255"/>
      <c r="AD140" s="255"/>
    </row>
    <row r="141" spans="1:30" x14ac:dyDescent="0.25">
      <c r="A141" s="255"/>
      <c r="B141" s="255"/>
      <c r="D141" s="255"/>
      <c r="E141" s="255"/>
      <c r="F141" s="255"/>
      <c r="G141" s="255"/>
      <c r="H141" s="255"/>
      <c r="I141" s="255"/>
      <c r="J141" s="255"/>
      <c r="K141" s="255"/>
      <c r="N141" s="8"/>
      <c r="O141" s="8"/>
      <c r="Q141" s="255"/>
      <c r="T141" s="255"/>
      <c r="U141" s="255"/>
      <c r="V141" s="255"/>
      <c r="W141" s="255"/>
      <c r="X141" s="255"/>
      <c r="Y141" s="255"/>
      <c r="Z141" s="255"/>
      <c r="AA141" s="255"/>
      <c r="AB141" s="255"/>
      <c r="AC141" s="255"/>
      <c r="AD141" s="255"/>
    </row>
    <row r="142" spans="1:30" x14ac:dyDescent="0.25">
      <c r="A142" s="255"/>
      <c r="B142" s="255"/>
      <c r="D142" s="255"/>
      <c r="E142" s="255"/>
      <c r="F142" s="255"/>
      <c r="G142" s="255"/>
      <c r="H142" s="255"/>
      <c r="I142" s="255"/>
      <c r="J142" s="255"/>
      <c r="K142" s="255"/>
      <c r="N142" s="8"/>
      <c r="O142" s="8"/>
      <c r="Q142" s="255"/>
      <c r="T142" s="255"/>
      <c r="U142" s="255"/>
      <c r="V142" s="255"/>
      <c r="W142" s="255"/>
      <c r="X142" s="255"/>
      <c r="Y142" s="255"/>
      <c r="Z142" s="255"/>
      <c r="AA142" s="255"/>
      <c r="AB142" s="255"/>
      <c r="AC142" s="255"/>
      <c r="AD142" s="255"/>
    </row>
    <row r="143" spans="1:30" x14ac:dyDescent="0.25">
      <c r="A143" s="255"/>
      <c r="B143" s="255"/>
      <c r="D143" s="255"/>
      <c r="E143" s="255"/>
      <c r="F143" s="255"/>
      <c r="G143" s="255"/>
      <c r="H143" s="255"/>
      <c r="I143" s="255"/>
      <c r="J143" s="255"/>
      <c r="K143" s="255"/>
      <c r="N143" s="8"/>
      <c r="O143" s="8"/>
      <c r="Q143" s="255"/>
      <c r="T143" s="255"/>
      <c r="U143" s="255"/>
      <c r="V143" s="255"/>
      <c r="W143" s="255"/>
      <c r="X143" s="255"/>
      <c r="Y143" s="255"/>
      <c r="Z143" s="255"/>
      <c r="AA143" s="255"/>
      <c r="AB143" s="255"/>
      <c r="AC143" s="255"/>
      <c r="AD143" s="255"/>
    </row>
    <row r="144" spans="1:30" x14ac:dyDescent="0.25">
      <c r="A144" s="255"/>
      <c r="B144" s="255"/>
      <c r="D144" s="255"/>
      <c r="E144" s="255"/>
      <c r="F144" s="255"/>
      <c r="G144" s="255"/>
      <c r="H144" s="255"/>
      <c r="I144" s="255"/>
      <c r="J144" s="255"/>
      <c r="K144" s="255"/>
      <c r="N144" s="8"/>
      <c r="O144" s="8"/>
      <c r="Q144" s="255"/>
      <c r="T144" s="255"/>
      <c r="U144" s="255"/>
      <c r="V144" s="255"/>
      <c r="W144" s="255"/>
      <c r="X144" s="255"/>
      <c r="Y144" s="255"/>
      <c r="Z144" s="255"/>
      <c r="AA144" s="255"/>
      <c r="AB144" s="255"/>
      <c r="AC144" s="255"/>
      <c r="AD144" s="255"/>
    </row>
    <row r="145" spans="1:30" x14ac:dyDescent="0.25">
      <c r="A145" s="255"/>
      <c r="B145" s="255"/>
      <c r="D145" s="255"/>
      <c r="E145" s="255"/>
      <c r="F145" s="255"/>
      <c r="G145" s="255"/>
      <c r="H145" s="255"/>
      <c r="I145" s="255"/>
      <c r="J145" s="255"/>
      <c r="K145" s="255"/>
      <c r="N145" s="8"/>
      <c r="O145" s="8"/>
      <c r="Q145" s="255"/>
      <c r="T145" s="255"/>
      <c r="U145" s="255"/>
      <c r="V145" s="255"/>
      <c r="W145" s="255"/>
      <c r="X145" s="255"/>
      <c r="Y145" s="255"/>
      <c r="Z145" s="255"/>
      <c r="AA145" s="255"/>
      <c r="AB145" s="255"/>
      <c r="AC145" s="255"/>
      <c r="AD145" s="255"/>
    </row>
    <row r="146" spans="1:30" x14ac:dyDescent="0.25">
      <c r="A146" s="255"/>
      <c r="B146" s="255"/>
      <c r="D146" s="255"/>
      <c r="E146" s="255"/>
      <c r="F146" s="255"/>
      <c r="G146" s="255"/>
      <c r="H146" s="255"/>
      <c r="I146" s="255"/>
      <c r="J146" s="255"/>
      <c r="K146" s="255"/>
      <c r="N146" s="8"/>
      <c r="O146" s="8"/>
      <c r="Q146" s="255"/>
      <c r="T146" s="255"/>
      <c r="U146" s="255"/>
      <c r="V146" s="255"/>
      <c r="W146" s="255"/>
      <c r="X146" s="255"/>
      <c r="Y146" s="255"/>
      <c r="Z146" s="255"/>
      <c r="AA146" s="255"/>
      <c r="AB146" s="255"/>
      <c r="AC146" s="255"/>
      <c r="AD146" s="255"/>
    </row>
    <row r="147" spans="1:30" x14ac:dyDescent="0.25">
      <c r="A147" s="255"/>
      <c r="B147" s="255"/>
      <c r="D147" s="255"/>
      <c r="E147" s="255"/>
      <c r="F147" s="255"/>
      <c r="G147" s="255"/>
      <c r="H147" s="255"/>
      <c r="I147" s="255"/>
      <c r="J147" s="255"/>
      <c r="K147" s="255"/>
      <c r="N147" s="8"/>
      <c r="O147" s="8"/>
      <c r="Q147" s="255"/>
      <c r="T147" s="255"/>
      <c r="U147" s="255"/>
      <c r="V147" s="255"/>
      <c r="W147" s="255"/>
      <c r="X147" s="255"/>
      <c r="Y147" s="255"/>
      <c r="Z147" s="255"/>
      <c r="AA147" s="255"/>
      <c r="AB147" s="255"/>
      <c r="AC147" s="255"/>
      <c r="AD147" s="255"/>
    </row>
    <row r="148" spans="1:30" x14ac:dyDescent="0.25">
      <c r="A148" s="255"/>
      <c r="B148" s="255"/>
      <c r="D148" s="255"/>
      <c r="E148" s="255"/>
      <c r="F148" s="255"/>
      <c r="G148" s="255"/>
      <c r="H148" s="255"/>
      <c r="I148" s="255"/>
      <c r="J148" s="255"/>
      <c r="K148" s="255"/>
      <c r="N148" s="8"/>
      <c r="O148" s="8"/>
      <c r="Q148" s="255"/>
      <c r="T148" s="255"/>
      <c r="U148" s="255"/>
      <c r="V148" s="255"/>
      <c r="W148" s="255"/>
      <c r="X148" s="255"/>
      <c r="Y148" s="255"/>
      <c r="Z148" s="255"/>
      <c r="AA148" s="255"/>
      <c r="AB148" s="255"/>
      <c r="AC148" s="255"/>
      <c r="AD148" s="255"/>
    </row>
    <row r="149" spans="1:30" x14ac:dyDescent="0.25">
      <c r="A149" s="255"/>
      <c r="B149" s="255"/>
      <c r="D149" s="255"/>
      <c r="E149" s="255"/>
      <c r="F149" s="255"/>
      <c r="G149" s="255"/>
      <c r="H149" s="255"/>
      <c r="I149" s="255"/>
      <c r="J149" s="255"/>
      <c r="K149" s="255"/>
      <c r="N149" s="8"/>
      <c r="O149" s="8"/>
      <c r="Q149" s="255"/>
      <c r="T149" s="255"/>
      <c r="U149" s="255"/>
      <c r="V149" s="255"/>
      <c r="W149" s="255"/>
      <c r="X149" s="255"/>
      <c r="Y149" s="255"/>
      <c r="Z149" s="255"/>
      <c r="AA149" s="255"/>
      <c r="AB149" s="255"/>
      <c r="AC149" s="255"/>
      <c r="AD149" s="255"/>
    </row>
    <row r="150" spans="1:30" x14ac:dyDescent="0.25">
      <c r="A150" s="255"/>
      <c r="B150" s="255"/>
      <c r="D150" s="255"/>
      <c r="E150" s="255"/>
      <c r="F150" s="255"/>
      <c r="G150" s="255"/>
      <c r="H150" s="255"/>
      <c r="I150" s="255"/>
      <c r="J150" s="255"/>
      <c r="K150" s="255"/>
      <c r="N150" s="8"/>
      <c r="O150" s="8"/>
      <c r="Q150" s="255"/>
      <c r="T150" s="255"/>
      <c r="U150" s="255"/>
      <c r="V150" s="255"/>
      <c r="W150" s="255"/>
      <c r="X150" s="255"/>
      <c r="Y150" s="255"/>
      <c r="Z150" s="255"/>
      <c r="AA150" s="255"/>
      <c r="AB150" s="255"/>
      <c r="AC150" s="255"/>
      <c r="AD150" s="255"/>
    </row>
    <row r="151" spans="1:30" x14ac:dyDescent="0.25">
      <c r="A151" s="255"/>
      <c r="B151" s="255"/>
      <c r="D151" s="255"/>
      <c r="E151" s="255"/>
      <c r="F151" s="255"/>
      <c r="G151" s="255"/>
      <c r="H151" s="255"/>
      <c r="I151" s="255"/>
      <c r="J151" s="255"/>
      <c r="K151" s="255"/>
      <c r="N151" s="8"/>
      <c r="O151" s="8"/>
      <c r="Q151" s="255"/>
      <c r="T151" s="255"/>
      <c r="U151" s="255"/>
      <c r="V151" s="255"/>
      <c r="W151" s="255"/>
      <c r="X151" s="255"/>
      <c r="Y151" s="255"/>
      <c r="Z151" s="255"/>
      <c r="AA151" s="255"/>
      <c r="AB151" s="255"/>
      <c r="AC151" s="255"/>
      <c r="AD151" s="255"/>
    </row>
    <row r="152" spans="1:30" x14ac:dyDescent="0.25">
      <c r="A152" s="255"/>
      <c r="B152" s="255"/>
      <c r="D152" s="255"/>
      <c r="E152" s="255"/>
      <c r="F152" s="255"/>
      <c r="G152" s="255"/>
      <c r="H152" s="255"/>
      <c r="I152" s="255"/>
      <c r="J152" s="255"/>
      <c r="K152" s="255"/>
      <c r="N152" s="8"/>
      <c r="O152" s="8"/>
      <c r="Q152" s="255"/>
      <c r="T152" s="255"/>
      <c r="U152" s="255"/>
      <c r="V152" s="255"/>
      <c r="W152" s="255"/>
      <c r="X152" s="255"/>
      <c r="Y152" s="255"/>
      <c r="Z152" s="255"/>
      <c r="AA152" s="255"/>
      <c r="AB152" s="255"/>
      <c r="AC152" s="255"/>
      <c r="AD152" s="255"/>
    </row>
    <row r="153" spans="1:30" x14ac:dyDescent="0.25">
      <c r="A153" s="255"/>
      <c r="B153" s="255"/>
      <c r="D153" s="255"/>
      <c r="E153" s="255"/>
      <c r="F153" s="255"/>
      <c r="G153" s="255"/>
      <c r="H153" s="255"/>
      <c r="I153" s="255"/>
      <c r="J153" s="255"/>
      <c r="K153" s="255"/>
      <c r="N153" s="8"/>
      <c r="O153" s="8"/>
      <c r="Q153" s="255"/>
      <c r="T153" s="255"/>
      <c r="U153" s="255"/>
      <c r="V153" s="255"/>
      <c r="W153" s="255"/>
      <c r="X153" s="255"/>
      <c r="Y153" s="255"/>
      <c r="Z153" s="255"/>
      <c r="AA153" s="255"/>
      <c r="AB153" s="255"/>
      <c r="AC153" s="255"/>
      <c r="AD153" s="255"/>
    </row>
    <row r="154" spans="1:30" x14ac:dyDescent="0.25">
      <c r="A154" s="255"/>
      <c r="B154" s="255"/>
      <c r="D154" s="255"/>
      <c r="E154" s="255"/>
      <c r="F154" s="255"/>
      <c r="G154" s="255"/>
      <c r="H154" s="255"/>
      <c r="I154" s="255"/>
      <c r="J154" s="255"/>
      <c r="K154" s="255"/>
      <c r="N154" s="8"/>
      <c r="O154" s="8"/>
      <c r="Q154" s="255"/>
      <c r="T154" s="255"/>
      <c r="U154" s="255"/>
      <c r="V154" s="255"/>
      <c r="W154" s="255"/>
      <c r="X154" s="255"/>
      <c r="Y154" s="255"/>
      <c r="Z154" s="255"/>
      <c r="AA154" s="255"/>
      <c r="AB154" s="255"/>
      <c r="AC154" s="255"/>
      <c r="AD154" s="255"/>
    </row>
    <row r="155" spans="1:30" x14ac:dyDescent="0.25">
      <c r="A155" s="255"/>
      <c r="B155" s="255"/>
      <c r="D155" s="255"/>
      <c r="E155" s="255"/>
      <c r="F155" s="255"/>
      <c r="G155" s="255"/>
      <c r="H155" s="255"/>
      <c r="I155" s="255"/>
      <c r="J155" s="255"/>
      <c r="K155" s="255"/>
      <c r="N155" s="8"/>
      <c r="O155" s="8"/>
      <c r="Q155" s="255"/>
      <c r="T155" s="255"/>
      <c r="U155" s="255"/>
      <c r="V155" s="255"/>
      <c r="W155" s="255"/>
      <c r="X155" s="255"/>
      <c r="Y155" s="255"/>
      <c r="Z155" s="255"/>
      <c r="AA155" s="255"/>
      <c r="AB155" s="255"/>
      <c r="AC155" s="255"/>
      <c r="AD155" s="255"/>
    </row>
    <row r="156" spans="1:30" x14ac:dyDescent="0.25">
      <c r="A156" s="255"/>
      <c r="B156" s="255"/>
      <c r="D156" s="255"/>
      <c r="E156" s="255"/>
      <c r="F156" s="255"/>
      <c r="G156" s="255"/>
      <c r="H156" s="255"/>
      <c r="I156" s="255"/>
      <c r="J156" s="255"/>
      <c r="K156" s="255"/>
      <c r="N156" s="8"/>
      <c r="O156" s="8"/>
      <c r="Q156" s="255"/>
      <c r="T156" s="255"/>
      <c r="U156" s="255"/>
      <c r="V156" s="255"/>
      <c r="W156" s="255"/>
      <c r="X156" s="255"/>
      <c r="Y156" s="255"/>
      <c r="Z156" s="255"/>
      <c r="AA156" s="255"/>
      <c r="AB156" s="255"/>
      <c r="AC156" s="255"/>
      <c r="AD156" s="255"/>
    </row>
    <row r="157" spans="1:30" x14ac:dyDescent="0.25">
      <c r="A157" s="255"/>
      <c r="B157" s="255"/>
      <c r="D157" s="255"/>
      <c r="E157" s="255"/>
      <c r="F157" s="255"/>
      <c r="G157" s="255"/>
      <c r="H157" s="255"/>
      <c r="I157" s="255"/>
      <c r="J157" s="255"/>
      <c r="K157" s="255"/>
      <c r="N157" s="8"/>
      <c r="O157" s="8"/>
      <c r="Q157" s="255"/>
      <c r="T157" s="255"/>
      <c r="U157" s="255"/>
      <c r="V157" s="255"/>
      <c r="W157" s="255"/>
      <c r="X157" s="255"/>
      <c r="Y157" s="255"/>
      <c r="Z157" s="255"/>
      <c r="AA157" s="255"/>
      <c r="AB157" s="255"/>
      <c r="AC157" s="255"/>
      <c r="AD157" s="255"/>
    </row>
    <row r="158" spans="1:30" x14ac:dyDescent="0.25">
      <c r="A158" s="255"/>
      <c r="B158" s="255"/>
      <c r="D158" s="255"/>
      <c r="E158" s="255"/>
      <c r="F158" s="255"/>
      <c r="G158" s="255"/>
      <c r="H158" s="255"/>
      <c r="I158" s="255"/>
      <c r="J158" s="255"/>
      <c r="K158" s="255"/>
      <c r="N158" s="8"/>
      <c r="O158" s="8"/>
      <c r="Q158" s="255"/>
      <c r="T158" s="255"/>
      <c r="U158" s="255"/>
      <c r="V158" s="255"/>
      <c r="W158" s="255"/>
      <c r="X158" s="255"/>
      <c r="Y158" s="255"/>
      <c r="Z158" s="255"/>
      <c r="AA158" s="255"/>
      <c r="AB158" s="255"/>
      <c r="AC158" s="255"/>
      <c r="AD158" s="255"/>
    </row>
    <row r="159" spans="1:30" x14ac:dyDescent="0.25">
      <c r="A159" s="255"/>
      <c r="B159" s="255"/>
      <c r="D159" s="255"/>
      <c r="E159" s="255"/>
      <c r="F159" s="255"/>
      <c r="G159" s="255"/>
      <c r="H159" s="255"/>
      <c r="I159" s="255"/>
      <c r="J159" s="255"/>
      <c r="K159" s="255"/>
      <c r="N159" s="8"/>
      <c r="O159" s="8"/>
      <c r="Q159" s="255"/>
      <c r="T159" s="255"/>
      <c r="U159" s="255"/>
      <c r="V159" s="255"/>
      <c r="W159" s="255"/>
      <c r="X159" s="255"/>
      <c r="Y159" s="255"/>
      <c r="Z159" s="255"/>
      <c r="AA159" s="255"/>
      <c r="AB159" s="255"/>
      <c r="AC159" s="255"/>
      <c r="AD159" s="255"/>
    </row>
    <row r="160" spans="1:30" x14ac:dyDescent="0.25">
      <c r="A160" s="255"/>
      <c r="B160" s="255"/>
      <c r="D160" s="255"/>
      <c r="E160" s="255"/>
      <c r="F160" s="255"/>
      <c r="G160" s="255"/>
      <c r="H160" s="255"/>
      <c r="I160" s="255"/>
      <c r="J160" s="255"/>
      <c r="K160" s="255"/>
      <c r="N160" s="8"/>
      <c r="O160" s="8"/>
      <c r="Q160" s="255"/>
      <c r="T160" s="255"/>
      <c r="U160" s="255"/>
      <c r="V160" s="255"/>
      <c r="W160" s="255"/>
      <c r="X160" s="255"/>
      <c r="Y160" s="255"/>
      <c r="Z160" s="255"/>
      <c r="AA160" s="255"/>
      <c r="AB160" s="255"/>
      <c r="AC160" s="255"/>
      <c r="AD160" s="255"/>
    </row>
    <row r="161" spans="1:30" x14ac:dyDescent="0.25">
      <c r="A161" s="255"/>
      <c r="B161" s="255"/>
      <c r="D161" s="255"/>
      <c r="E161" s="255"/>
      <c r="F161" s="255"/>
      <c r="G161" s="255"/>
      <c r="H161" s="255"/>
      <c r="I161" s="255"/>
      <c r="J161" s="255"/>
      <c r="K161" s="255"/>
      <c r="N161" s="8"/>
      <c r="O161" s="8"/>
      <c r="Q161" s="255"/>
      <c r="T161" s="255"/>
      <c r="U161" s="255"/>
      <c r="V161" s="255"/>
      <c r="W161" s="255"/>
      <c r="X161" s="255"/>
      <c r="Y161" s="255"/>
      <c r="Z161" s="255"/>
      <c r="AA161" s="255"/>
      <c r="AB161" s="255"/>
      <c r="AC161" s="255"/>
      <c r="AD161" s="255"/>
    </row>
    <row r="162" spans="1:30" x14ac:dyDescent="0.25">
      <c r="A162" s="255"/>
      <c r="B162" s="255"/>
      <c r="D162" s="255"/>
      <c r="E162" s="255"/>
      <c r="F162" s="255"/>
      <c r="G162" s="255"/>
      <c r="H162" s="255"/>
      <c r="I162" s="255"/>
      <c r="J162" s="255"/>
      <c r="K162" s="255"/>
      <c r="N162" s="8"/>
      <c r="O162" s="8"/>
      <c r="Q162" s="255"/>
      <c r="T162" s="255"/>
      <c r="U162" s="255"/>
      <c r="V162" s="255"/>
      <c r="W162" s="255"/>
      <c r="X162" s="255"/>
      <c r="Y162" s="255"/>
      <c r="Z162" s="255"/>
      <c r="AA162" s="255"/>
      <c r="AB162" s="255"/>
      <c r="AC162" s="255"/>
      <c r="AD162" s="255"/>
    </row>
    <row r="163" spans="1:30" x14ac:dyDescent="0.25">
      <c r="A163" s="255"/>
      <c r="B163" s="255"/>
      <c r="D163" s="255"/>
      <c r="E163" s="255"/>
      <c r="F163" s="255"/>
      <c r="G163" s="255"/>
      <c r="H163" s="255"/>
      <c r="I163" s="255"/>
      <c r="J163" s="255"/>
      <c r="K163" s="255"/>
      <c r="N163" s="8"/>
      <c r="O163" s="8"/>
      <c r="Q163" s="255"/>
      <c r="T163" s="255"/>
      <c r="U163" s="255"/>
      <c r="V163" s="255"/>
      <c r="W163" s="255"/>
      <c r="X163" s="255"/>
      <c r="Y163" s="255"/>
      <c r="Z163" s="255"/>
      <c r="AA163" s="255"/>
      <c r="AB163" s="255"/>
      <c r="AC163" s="255"/>
      <c r="AD163" s="255"/>
    </row>
    <row r="164" spans="1:30" x14ac:dyDescent="0.25">
      <c r="A164" s="255"/>
      <c r="B164" s="255"/>
      <c r="D164" s="255"/>
      <c r="E164" s="255"/>
      <c r="F164" s="255"/>
      <c r="G164" s="255"/>
      <c r="H164" s="255"/>
      <c r="I164" s="255"/>
      <c r="J164" s="255"/>
      <c r="K164" s="255"/>
      <c r="N164" s="8"/>
      <c r="O164" s="8"/>
      <c r="Q164" s="255"/>
      <c r="T164" s="255"/>
      <c r="U164" s="255"/>
      <c r="V164" s="255"/>
      <c r="W164" s="255"/>
      <c r="X164" s="255"/>
      <c r="Y164" s="255"/>
      <c r="Z164" s="255"/>
      <c r="AA164" s="255"/>
      <c r="AB164" s="255"/>
      <c r="AC164" s="255"/>
      <c r="AD164" s="255"/>
    </row>
    <row r="165" spans="1:30" x14ac:dyDescent="0.25">
      <c r="A165" s="255"/>
      <c r="B165" s="255"/>
      <c r="D165" s="255"/>
      <c r="E165" s="255"/>
      <c r="F165" s="255"/>
      <c r="G165" s="255"/>
      <c r="H165" s="255"/>
      <c r="I165" s="255"/>
      <c r="J165" s="255"/>
      <c r="K165" s="255"/>
      <c r="N165" s="8"/>
      <c r="O165" s="8"/>
      <c r="Q165" s="255"/>
      <c r="T165" s="255"/>
      <c r="U165" s="255"/>
      <c r="V165" s="255"/>
      <c r="W165" s="255"/>
      <c r="X165" s="255"/>
      <c r="Y165" s="255"/>
      <c r="Z165" s="255"/>
      <c r="AA165" s="255"/>
      <c r="AB165" s="255"/>
      <c r="AC165" s="255"/>
      <c r="AD165" s="255"/>
    </row>
    <row r="166" spans="1:30" x14ac:dyDescent="0.25">
      <c r="A166" s="255"/>
      <c r="B166" s="255"/>
      <c r="D166" s="255"/>
      <c r="E166" s="255"/>
      <c r="F166" s="255"/>
      <c r="G166" s="255"/>
      <c r="H166" s="255"/>
      <c r="I166" s="255"/>
      <c r="J166" s="255"/>
      <c r="K166" s="255"/>
      <c r="N166" s="8"/>
      <c r="O166" s="8"/>
      <c r="Q166" s="255"/>
      <c r="T166" s="255"/>
      <c r="U166" s="255"/>
      <c r="V166" s="255"/>
      <c r="W166" s="255"/>
      <c r="X166" s="255"/>
      <c r="Y166" s="255"/>
      <c r="Z166" s="255"/>
      <c r="AA166" s="255"/>
      <c r="AB166" s="255"/>
      <c r="AC166" s="255"/>
      <c r="AD166" s="255"/>
    </row>
    <row r="167" spans="1:30" x14ac:dyDescent="0.25">
      <c r="A167" s="255"/>
      <c r="B167" s="255"/>
      <c r="D167" s="255"/>
      <c r="E167" s="255"/>
      <c r="F167" s="255"/>
      <c r="G167" s="255"/>
      <c r="H167" s="255"/>
      <c r="I167" s="255"/>
      <c r="J167" s="255"/>
      <c r="K167" s="255"/>
      <c r="N167" s="8"/>
      <c r="O167" s="8"/>
      <c r="Q167" s="255"/>
      <c r="T167" s="255"/>
      <c r="U167" s="255"/>
      <c r="V167" s="255"/>
      <c r="W167" s="255"/>
      <c r="X167" s="255"/>
      <c r="Y167" s="255"/>
      <c r="Z167" s="255"/>
      <c r="AA167" s="255"/>
      <c r="AB167" s="255"/>
      <c r="AC167" s="255"/>
      <c r="AD167" s="255"/>
    </row>
    <row r="168" spans="1:30" x14ac:dyDescent="0.25">
      <c r="A168" s="255"/>
      <c r="B168" s="255"/>
      <c r="D168" s="255"/>
      <c r="E168" s="255"/>
      <c r="F168" s="255"/>
      <c r="G168" s="255"/>
      <c r="H168" s="255"/>
      <c r="I168" s="255"/>
      <c r="J168" s="255"/>
      <c r="K168" s="255"/>
      <c r="N168" s="8"/>
      <c r="O168" s="8"/>
      <c r="Q168" s="255"/>
      <c r="T168" s="255"/>
      <c r="U168" s="255"/>
      <c r="V168" s="255"/>
      <c r="W168" s="255"/>
      <c r="X168" s="255"/>
      <c r="Y168" s="255"/>
      <c r="Z168" s="255"/>
      <c r="AA168" s="255"/>
      <c r="AB168" s="255"/>
      <c r="AC168" s="255"/>
      <c r="AD168" s="255"/>
    </row>
    <row r="169" spans="1:30" x14ac:dyDescent="0.25">
      <c r="A169" s="255"/>
      <c r="B169" s="255"/>
      <c r="D169" s="255"/>
      <c r="E169" s="255"/>
      <c r="F169" s="255"/>
      <c r="G169" s="255"/>
      <c r="H169" s="255"/>
      <c r="I169" s="255"/>
      <c r="J169" s="255"/>
      <c r="K169" s="255"/>
      <c r="N169" s="8"/>
      <c r="O169" s="8"/>
      <c r="Q169" s="255"/>
      <c r="T169" s="255"/>
      <c r="U169" s="255"/>
      <c r="V169" s="255"/>
      <c r="W169" s="255"/>
      <c r="X169" s="255"/>
      <c r="Y169" s="255"/>
      <c r="Z169" s="255"/>
      <c r="AA169" s="255"/>
      <c r="AB169" s="255"/>
      <c r="AC169" s="255"/>
      <c r="AD169" s="255"/>
    </row>
    <row r="170" spans="1:30" x14ac:dyDescent="0.25">
      <c r="A170" s="255"/>
      <c r="B170" s="255"/>
      <c r="D170" s="255"/>
      <c r="E170" s="255"/>
      <c r="F170" s="255"/>
      <c r="G170" s="255"/>
      <c r="H170" s="255"/>
      <c r="I170" s="255"/>
      <c r="J170" s="255"/>
      <c r="K170" s="255"/>
      <c r="N170" s="8"/>
      <c r="O170" s="8"/>
      <c r="Q170" s="255"/>
      <c r="T170" s="255"/>
      <c r="U170" s="255"/>
      <c r="V170" s="255"/>
      <c r="W170" s="255"/>
      <c r="X170" s="255"/>
      <c r="Y170" s="255"/>
      <c r="Z170" s="255"/>
      <c r="AA170" s="255"/>
      <c r="AB170" s="255"/>
      <c r="AC170" s="255"/>
      <c r="AD170" s="255"/>
    </row>
    <row r="171" spans="1:30" x14ac:dyDescent="0.25">
      <c r="A171" s="255"/>
      <c r="B171" s="255"/>
      <c r="D171" s="255"/>
      <c r="E171" s="255"/>
      <c r="F171" s="255"/>
      <c r="G171" s="255"/>
      <c r="H171" s="255"/>
      <c r="I171" s="255"/>
      <c r="J171" s="255"/>
      <c r="K171" s="255"/>
      <c r="N171" s="8"/>
      <c r="O171" s="8"/>
      <c r="Q171" s="255"/>
      <c r="T171" s="255"/>
      <c r="U171" s="255"/>
      <c r="V171" s="255"/>
      <c r="W171" s="255"/>
      <c r="X171" s="255"/>
      <c r="Y171" s="255"/>
      <c r="Z171" s="255"/>
      <c r="AA171" s="255"/>
      <c r="AB171" s="255"/>
      <c r="AC171" s="255"/>
      <c r="AD171" s="255"/>
    </row>
    <row r="172" spans="1:30" x14ac:dyDescent="0.25">
      <c r="A172" s="255"/>
      <c r="B172" s="255"/>
      <c r="D172" s="255"/>
      <c r="E172" s="255"/>
      <c r="F172" s="255"/>
      <c r="G172" s="255"/>
      <c r="H172" s="255"/>
      <c r="I172" s="255"/>
      <c r="J172" s="255"/>
      <c r="K172" s="255"/>
      <c r="N172" s="8"/>
      <c r="O172" s="8"/>
      <c r="Q172" s="255"/>
      <c r="T172" s="255"/>
      <c r="U172" s="255"/>
      <c r="V172" s="255"/>
      <c r="W172" s="255"/>
      <c r="X172" s="255"/>
      <c r="Y172" s="255"/>
      <c r="Z172" s="255"/>
      <c r="AA172" s="255"/>
      <c r="AB172" s="255"/>
      <c r="AC172" s="255"/>
      <c r="AD172" s="255"/>
    </row>
    <row r="173" spans="1:30" x14ac:dyDescent="0.25">
      <c r="A173" s="255"/>
      <c r="B173" s="255"/>
      <c r="D173" s="255"/>
      <c r="E173" s="255"/>
      <c r="F173" s="255"/>
      <c r="G173" s="255"/>
      <c r="H173" s="255"/>
      <c r="I173" s="255"/>
      <c r="J173" s="255"/>
      <c r="K173" s="255"/>
      <c r="N173" s="8"/>
      <c r="O173" s="8"/>
      <c r="Q173" s="255"/>
      <c r="T173" s="255"/>
      <c r="U173" s="255"/>
      <c r="V173" s="255"/>
      <c r="W173" s="255"/>
      <c r="X173" s="255"/>
      <c r="Y173" s="255"/>
      <c r="Z173" s="255"/>
      <c r="AA173" s="255"/>
      <c r="AB173" s="255"/>
      <c r="AC173" s="255"/>
      <c r="AD173" s="255"/>
    </row>
    <row r="174" spans="1:30" x14ac:dyDescent="0.25">
      <c r="A174" s="255"/>
      <c r="B174" s="255"/>
      <c r="D174" s="255"/>
      <c r="E174" s="255"/>
      <c r="F174" s="255"/>
      <c r="G174" s="255"/>
      <c r="H174" s="255"/>
      <c r="I174" s="255"/>
      <c r="J174" s="255"/>
      <c r="K174" s="255"/>
      <c r="N174" s="8"/>
      <c r="O174" s="8"/>
      <c r="Q174" s="255"/>
      <c r="T174" s="255"/>
      <c r="U174" s="255"/>
      <c r="V174" s="255"/>
      <c r="W174" s="255"/>
      <c r="X174" s="255"/>
      <c r="Y174" s="255"/>
      <c r="Z174" s="255"/>
      <c r="AA174" s="255"/>
      <c r="AB174" s="255"/>
      <c r="AC174" s="255"/>
      <c r="AD174" s="255"/>
    </row>
    <row r="175" spans="1:30" x14ac:dyDescent="0.25">
      <c r="A175" s="255"/>
      <c r="B175" s="255"/>
      <c r="D175" s="255"/>
      <c r="E175" s="255"/>
      <c r="F175" s="255"/>
      <c r="G175" s="255"/>
      <c r="H175" s="255"/>
      <c r="I175" s="255"/>
      <c r="J175" s="255"/>
      <c r="K175" s="255"/>
      <c r="N175" s="8"/>
      <c r="O175" s="8"/>
      <c r="Q175" s="255"/>
      <c r="T175" s="255"/>
      <c r="U175" s="255"/>
      <c r="V175" s="255"/>
      <c r="W175" s="255"/>
      <c r="X175" s="255"/>
      <c r="Y175" s="255"/>
      <c r="Z175" s="255"/>
      <c r="AA175" s="255"/>
      <c r="AB175" s="255"/>
      <c r="AC175" s="255"/>
      <c r="AD175" s="255"/>
    </row>
    <row r="176" spans="1:30" x14ac:dyDescent="0.25">
      <c r="A176" s="255"/>
      <c r="B176" s="255"/>
      <c r="D176" s="255"/>
      <c r="E176" s="255"/>
      <c r="F176" s="255"/>
      <c r="G176" s="255"/>
      <c r="H176" s="255"/>
      <c r="I176" s="255"/>
      <c r="J176" s="255"/>
      <c r="K176" s="255"/>
      <c r="N176" s="8"/>
      <c r="O176" s="8"/>
      <c r="Q176" s="255"/>
      <c r="T176" s="255"/>
      <c r="U176" s="255"/>
      <c r="V176" s="255"/>
      <c r="W176" s="255"/>
      <c r="X176" s="255"/>
      <c r="Y176" s="255"/>
      <c r="Z176" s="255"/>
      <c r="AA176" s="255"/>
      <c r="AB176" s="255"/>
      <c r="AC176" s="255"/>
      <c r="AD176" s="255"/>
    </row>
    <row r="177" spans="1:30" x14ac:dyDescent="0.25">
      <c r="A177" s="255"/>
      <c r="B177" s="255"/>
      <c r="D177" s="255"/>
      <c r="E177" s="255"/>
      <c r="F177" s="255"/>
      <c r="G177" s="255"/>
      <c r="H177" s="255"/>
      <c r="I177" s="255"/>
      <c r="J177" s="255"/>
      <c r="K177" s="255"/>
      <c r="N177" s="8"/>
      <c r="O177" s="8"/>
      <c r="Q177" s="255"/>
      <c r="T177" s="255"/>
      <c r="U177" s="255"/>
      <c r="V177" s="255"/>
      <c r="W177" s="255"/>
      <c r="X177" s="255"/>
      <c r="Y177" s="255"/>
      <c r="Z177" s="255"/>
      <c r="AA177" s="255"/>
      <c r="AB177" s="255"/>
      <c r="AC177" s="255"/>
      <c r="AD177" s="255"/>
    </row>
    <row r="178" spans="1:30" x14ac:dyDescent="0.25">
      <c r="A178" s="255"/>
      <c r="B178" s="255"/>
      <c r="D178" s="255"/>
      <c r="E178" s="255"/>
      <c r="F178" s="255"/>
      <c r="G178" s="255"/>
      <c r="H178" s="255"/>
      <c r="I178" s="255"/>
      <c r="J178" s="255"/>
      <c r="K178" s="255"/>
      <c r="N178" s="8"/>
      <c r="O178" s="8"/>
      <c r="Q178" s="255"/>
      <c r="T178" s="255"/>
      <c r="U178" s="255"/>
      <c r="V178" s="255"/>
      <c r="W178" s="255"/>
      <c r="X178" s="255"/>
      <c r="Y178" s="255"/>
      <c r="Z178" s="255"/>
      <c r="AA178" s="255"/>
      <c r="AB178" s="255"/>
      <c r="AC178" s="255"/>
      <c r="AD178" s="255"/>
    </row>
    <row r="179" spans="1:30" x14ac:dyDescent="0.25">
      <c r="A179" s="255"/>
      <c r="B179" s="255"/>
      <c r="D179" s="255"/>
      <c r="E179" s="255"/>
      <c r="F179" s="255"/>
      <c r="G179" s="255"/>
      <c r="H179" s="255"/>
      <c r="I179" s="255"/>
      <c r="J179" s="255"/>
      <c r="K179" s="255"/>
      <c r="N179" s="8"/>
      <c r="O179" s="8"/>
      <c r="Q179" s="255"/>
      <c r="T179" s="255"/>
      <c r="U179" s="255"/>
      <c r="V179" s="255"/>
      <c r="W179" s="255"/>
      <c r="X179" s="255"/>
      <c r="Y179" s="255"/>
      <c r="Z179" s="255"/>
      <c r="AA179" s="255"/>
      <c r="AB179" s="255"/>
      <c r="AC179" s="255"/>
      <c r="AD179" s="255"/>
    </row>
    <row r="180" spans="1:30" x14ac:dyDescent="0.25">
      <c r="A180" s="255"/>
      <c r="B180" s="255"/>
      <c r="D180" s="255"/>
      <c r="E180" s="255"/>
      <c r="F180" s="255"/>
      <c r="G180" s="255"/>
      <c r="H180" s="255"/>
      <c r="I180" s="255"/>
      <c r="J180" s="255"/>
      <c r="K180" s="255"/>
      <c r="N180" s="8"/>
      <c r="O180" s="8"/>
      <c r="Q180" s="255"/>
      <c r="T180" s="255"/>
      <c r="U180" s="255"/>
      <c r="V180" s="255"/>
      <c r="W180" s="255"/>
      <c r="X180" s="255"/>
      <c r="Y180" s="255"/>
      <c r="Z180" s="255"/>
      <c r="AA180" s="255"/>
      <c r="AB180" s="255"/>
      <c r="AC180" s="255"/>
      <c r="AD180" s="255"/>
    </row>
    <row r="181" spans="1:30" x14ac:dyDescent="0.25">
      <c r="A181" s="255"/>
      <c r="B181" s="255"/>
      <c r="D181" s="255"/>
      <c r="E181" s="255"/>
      <c r="F181" s="255"/>
      <c r="G181" s="255"/>
      <c r="H181" s="255"/>
      <c r="I181" s="255"/>
      <c r="J181" s="255"/>
      <c r="K181" s="255"/>
      <c r="N181" s="8"/>
      <c r="O181" s="8"/>
      <c r="Q181" s="255"/>
      <c r="T181" s="255"/>
      <c r="U181" s="255"/>
      <c r="V181" s="255"/>
      <c r="W181" s="255"/>
      <c r="X181" s="255"/>
      <c r="Y181" s="255"/>
      <c r="Z181" s="255"/>
      <c r="AA181" s="255"/>
      <c r="AB181" s="255"/>
      <c r="AC181" s="255"/>
      <c r="AD181" s="255"/>
    </row>
    <row r="182" spans="1:30" x14ac:dyDescent="0.25">
      <c r="A182" s="255"/>
      <c r="B182" s="255"/>
      <c r="D182" s="255"/>
      <c r="E182" s="255"/>
      <c r="F182" s="255"/>
      <c r="G182" s="255"/>
      <c r="H182" s="255"/>
      <c r="I182" s="255"/>
      <c r="J182" s="255"/>
      <c r="K182" s="255"/>
      <c r="N182" s="8"/>
      <c r="O182" s="8"/>
      <c r="Q182" s="255"/>
      <c r="T182" s="255"/>
      <c r="U182" s="255"/>
      <c r="V182" s="255"/>
      <c r="W182" s="255"/>
      <c r="X182" s="255"/>
      <c r="Y182" s="255"/>
      <c r="Z182" s="255"/>
      <c r="AA182" s="255"/>
      <c r="AB182" s="255"/>
      <c r="AC182" s="255"/>
      <c r="AD182" s="255"/>
    </row>
    <row r="183" spans="1:30" x14ac:dyDescent="0.25">
      <c r="A183" s="255"/>
      <c r="B183" s="255"/>
      <c r="D183" s="255"/>
      <c r="E183" s="255"/>
      <c r="F183" s="255"/>
      <c r="G183" s="255"/>
      <c r="H183" s="255"/>
      <c r="I183" s="255"/>
      <c r="J183" s="255"/>
      <c r="K183" s="255"/>
      <c r="N183" s="8"/>
      <c r="O183" s="8"/>
      <c r="Q183" s="255"/>
      <c r="T183" s="255"/>
      <c r="U183" s="255"/>
      <c r="V183" s="255"/>
      <c r="W183" s="255"/>
      <c r="X183" s="255"/>
      <c r="Y183" s="255"/>
      <c r="Z183" s="255"/>
      <c r="AA183" s="255"/>
      <c r="AB183" s="255"/>
      <c r="AC183" s="255"/>
      <c r="AD183" s="255"/>
    </row>
    <row r="184" spans="1:30" x14ac:dyDescent="0.25">
      <c r="A184" s="255"/>
      <c r="B184" s="255"/>
      <c r="D184" s="255"/>
      <c r="E184" s="255"/>
      <c r="F184" s="255"/>
      <c r="G184" s="255"/>
      <c r="H184" s="255"/>
      <c r="I184" s="255"/>
      <c r="J184" s="255"/>
      <c r="K184" s="255"/>
      <c r="N184" s="8"/>
      <c r="O184" s="8"/>
      <c r="Q184" s="255"/>
      <c r="T184" s="255"/>
      <c r="U184" s="255"/>
      <c r="V184" s="255"/>
      <c r="W184" s="255"/>
      <c r="X184" s="255"/>
      <c r="Y184" s="255"/>
      <c r="Z184" s="255"/>
      <c r="AA184" s="255"/>
      <c r="AB184" s="255"/>
      <c r="AC184" s="255"/>
      <c r="AD184" s="255"/>
    </row>
    <row r="185" spans="1:30" x14ac:dyDescent="0.25">
      <c r="A185" s="255"/>
      <c r="B185" s="255"/>
      <c r="D185" s="255"/>
      <c r="E185" s="255"/>
      <c r="F185" s="255"/>
      <c r="G185" s="255"/>
      <c r="H185" s="255"/>
      <c r="I185" s="255"/>
      <c r="J185" s="255"/>
      <c r="K185" s="255"/>
      <c r="N185" s="8"/>
      <c r="O185" s="8"/>
      <c r="Q185" s="255"/>
      <c r="T185" s="255"/>
      <c r="U185" s="255"/>
      <c r="V185" s="255"/>
      <c r="W185" s="255"/>
      <c r="X185" s="255"/>
      <c r="Y185" s="255"/>
      <c r="Z185" s="255"/>
      <c r="AA185" s="255"/>
      <c r="AB185" s="255"/>
      <c r="AC185" s="255"/>
      <c r="AD185" s="255"/>
    </row>
    <row r="186" spans="1:30" x14ac:dyDescent="0.25">
      <c r="A186" s="255"/>
      <c r="B186" s="255"/>
      <c r="D186" s="255"/>
      <c r="E186" s="255"/>
      <c r="F186" s="255"/>
      <c r="G186" s="255"/>
      <c r="H186" s="255"/>
      <c r="I186" s="255"/>
      <c r="J186" s="255"/>
      <c r="K186" s="255"/>
      <c r="N186" s="8"/>
      <c r="O186" s="8"/>
      <c r="Q186" s="255"/>
      <c r="T186" s="255"/>
      <c r="U186" s="255"/>
      <c r="V186" s="255"/>
      <c r="W186" s="255"/>
      <c r="X186" s="255"/>
      <c r="Y186" s="255"/>
      <c r="Z186" s="255"/>
      <c r="AA186" s="255"/>
      <c r="AB186" s="255"/>
      <c r="AC186" s="255"/>
      <c r="AD186" s="255"/>
    </row>
    <row r="187" spans="1:30" x14ac:dyDescent="0.25">
      <c r="A187" s="255"/>
      <c r="B187" s="255"/>
      <c r="D187" s="255"/>
      <c r="E187" s="255"/>
      <c r="F187" s="255"/>
      <c r="G187" s="255"/>
      <c r="H187" s="255"/>
      <c r="I187" s="255"/>
      <c r="J187" s="255"/>
      <c r="K187" s="255"/>
      <c r="N187" s="8"/>
      <c r="O187" s="8"/>
      <c r="Q187" s="255"/>
      <c r="T187" s="255"/>
      <c r="U187" s="255"/>
      <c r="V187" s="255"/>
      <c r="W187" s="255"/>
      <c r="X187" s="255"/>
      <c r="Y187" s="255"/>
      <c r="Z187" s="255"/>
      <c r="AA187" s="255"/>
      <c r="AB187" s="255"/>
      <c r="AC187" s="255"/>
      <c r="AD187" s="255"/>
    </row>
    <row r="188" spans="1:30" x14ac:dyDescent="0.25">
      <c r="A188" s="255"/>
      <c r="B188" s="255"/>
      <c r="D188" s="255"/>
      <c r="E188" s="255"/>
      <c r="F188" s="255"/>
      <c r="G188" s="255"/>
      <c r="H188" s="255"/>
      <c r="I188" s="255"/>
      <c r="J188" s="255"/>
      <c r="K188" s="255"/>
      <c r="N188" s="8"/>
      <c r="O188" s="8"/>
      <c r="Q188" s="255"/>
      <c r="T188" s="255"/>
      <c r="U188" s="255"/>
      <c r="V188" s="255"/>
      <c r="W188" s="255"/>
      <c r="X188" s="255"/>
      <c r="Y188" s="255"/>
      <c r="Z188" s="255"/>
      <c r="AA188" s="255"/>
      <c r="AB188" s="255"/>
      <c r="AC188" s="255"/>
      <c r="AD188" s="255"/>
    </row>
    <row r="189" spans="1:30" x14ac:dyDescent="0.25">
      <c r="A189" s="255"/>
      <c r="B189" s="255"/>
      <c r="D189" s="255"/>
      <c r="E189" s="255"/>
      <c r="F189" s="255"/>
      <c r="G189" s="255"/>
      <c r="H189" s="255"/>
      <c r="I189" s="255"/>
      <c r="J189" s="255"/>
      <c r="K189" s="255"/>
      <c r="N189" s="8"/>
      <c r="O189" s="8"/>
      <c r="Q189" s="255"/>
      <c r="T189" s="255"/>
      <c r="U189" s="255"/>
      <c r="V189" s="255"/>
      <c r="W189" s="255"/>
      <c r="X189" s="255"/>
      <c r="Y189" s="255"/>
      <c r="Z189" s="255"/>
      <c r="AA189" s="255"/>
      <c r="AB189" s="255"/>
      <c r="AC189" s="255"/>
      <c r="AD189" s="255"/>
    </row>
    <row r="190" spans="1:30" x14ac:dyDescent="0.25">
      <c r="A190" s="255"/>
      <c r="B190" s="255"/>
      <c r="D190" s="255"/>
      <c r="E190" s="255"/>
      <c r="F190" s="255"/>
      <c r="G190" s="255"/>
      <c r="H190" s="255"/>
      <c r="I190" s="255"/>
      <c r="J190" s="255"/>
      <c r="K190" s="255"/>
      <c r="N190" s="8"/>
      <c r="O190" s="8"/>
      <c r="Q190" s="255"/>
      <c r="T190" s="255"/>
      <c r="U190" s="255"/>
      <c r="V190" s="255"/>
      <c r="W190" s="255"/>
      <c r="X190" s="255"/>
      <c r="Y190" s="255"/>
      <c r="Z190" s="255"/>
      <c r="AA190" s="255"/>
      <c r="AB190" s="255"/>
      <c r="AC190" s="255"/>
      <c r="AD190" s="255"/>
    </row>
    <row r="191" spans="1:30" x14ac:dyDescent="0.25">
      <c r="A191" s="255"/>
      <c r="B191" s="255"/>
      <c r="D191" s="255"/>
      <c r="E191" s="255"/>
      <c r="F191" s="255"/>
      <c r="G191" s="255"/>
      <c r="H191" s="255"/>
      <c r="I191" s="255"/>
      <c r="J191" s="255"/>
      <c r="K191" s="255"/>
      <c r="N191" s="8"/>
      <c r="O191" s="8"/>
      <c r="Q191" s="255"/>
      <c r="T191" s="255"/>
      <c r="U191" s="255"/>
      <c r="V191" s="255"/>
      <c r="W191" s="255"/>
      <c r="X191" s="255"/>
      <c r="Y191" s="255"/>
      <c r="Z191" s="255"/>
      <c r="AA191" s="255"/>
      <c r="AB191" s="255"/>
      <c r="AC191" s="255"/>
      <c r="AD191" s="255"/>
    </row>
    <row r="192" spans="1:30" x14ac:dyDescent="0.25">
      <c r="A192" s="255"/>
      <c r="B192" s="255"/>
      <c r="D192" s="255"/>
      <c r="E192" s="255"/>
      <c r="F192" s="255"/>
      <c r="G192" s="255"/>
      <c r="H192" s="255"/>
      <c r="I192" s="255"/>
      <c r="J192" s="255"/>
      <c r="K192" s="255"/>
      <c r="N192" s="8"/>
      <c r="O192" s="8"/>
      <c r="Q192" s="255"/>
      <c r="T192" s="255"/>
      <c r="U192" s="255"/>
      <c r="V192" s="255"/>
      <c r="W192" s="255"/>
      <c r="X192" s="255"/>
      <c r="Y192" s="255"/>
      <c r="Z192" s="255"/>
      <c r="AA192" s="255"/>
      <c r="AB192" s="255"/>
      <c r="AC192" s="255"/>
      <c r="AD192" s="255"/>
    </row>
    <row r="193" spans="1:30" x14ac:dyDescent="0.25">
      <c r="A193" s="255"/>
      <c r="B193" s="255"/>
      <c r="D193" s="255"/>
      <c r="E193" s="255"/>
      <c r="F193" s="255"/>
      <c r="G193" s="255"/>
      <c r="H193" s="255"/>
      <c r="I193" s="255"/>
      <c r="J193" s="255"/>
      <c r="K193" s="255"/>
      <c r="N193" s="8"/>
      <c r="O193" s="8"/>
      <c r="Q193" s="255"/>
      <c r="T193" s="255"/>
      <c r="U193" s="255"/>
      <c r="V193" s="255"/>
      <c r="W193" s="255"/>
      <c r="X193" s="255"/>
      <c r="Y193" s="255"/>
      <c r="Z193" s="255"/>
      <c r="AA193" s="255"/>
      <c r="AB193" s="255"/>
      <c r="AC193" s="255"/>
      <c r="AD193" s="255"/>
    </row>
    <row r="194" spans="1:30" x14ac:dyDescent="0.25">
      <c r="A194" s="255"/>
      <c r="B194" s="255"/>
      <c r="D194" s="255"/>
      <c r="E194" s="255"/>
      <c r="F194" s="255"/>
      <c r="G194" s="255"/>
      <c r="H194" s="255"/>
      <c r="I194" s="255"/>
      <c r="J194" s="255"/>
      <c r="K194" s="255"/>
      <c r="N194" s="8"/>
      <c r="O194" s="8"/>
      <c r="Q194" s="255"/>
      <c r="T194" s="255"/>
      <c r="U194" s="255"/>
      <c r="V194" s="255"/>
      <c r="W194" s="255"/>
      <c r="X194" s="255"/>
      <c r="Y194" s="255"/>
      <c r="Z194" s="255"/>
      <c r="AA194" s="255"/>
      <c r="AB194" s="255"/>
      <c r="AC194" s="255"/>
      <c r="AD194" s="255"/>
    </row>
    <row r="195" spans="1:30" x14ac:dyDescent="0.25">
      <c r="A195" s="255"/>
      <c r="B195" s="255"/>
      <c r="D195" s="255"/>
      <c r="E195" s="255"/>
      <c r="F195" s="255"/>
      <c r="G195" s="255"/>
      <c r="H195" s="255"/>
      <c r="I195" s="255"/>
      <c r="J195" s="255"/>
      <c r="K195" s="255"/>
      <c r="N195" s="8"/>
      <c r="O195" s="8"/>
      <c r="Q195" s="255"/>
      <c r="T195" s="255"/>
      <c r="U195" s="255"/>
      <c r="V195" s="255"/>
      <c r="W195" s="255"/>
      <c r="X195" s="255"/>
      <c r="Y195" s="255"/>
      <c r="Z195" s="255"/>
      <c r="AA195" s="255"/>
      <c r="AB195" s="255"/>
      <c r="AC195" s="255"/>
      <c r="AD195" s="255"/>
    </row>
    <row r="196" spans="1:30" x14ac:dyDescent="0.25">
      <c r="A196" s="255"/>
      <c r="B196" s="255"/>
      <c r="D196" s="255"/>
      <c r="E196" s="255"/>
      <c r="F196" s="255"/>
      <c r="G196" s="255"/>
      <c r="H196" s="255"/>
      <c r="I196" s="255"/>
      <c r="J196" s="255"/>
      <c r="K196" s="255"/>
      <c r="N196" s="8"/>
      <c r="O196" s="8"/>
      <c r="Q196" s="255"/>
      <c r="T196" s="255"/>
      <c r="U196" s="255"/>
      <c r="V196" s="255"/>
      <c r="W196" s="255"/>
      <c r="X196" s="255"/>
      <c r="Y196" s="255"/>
      <c r="Z196" s="255"/>
      <c r="AA196" s="255"/>
      <c r="AB196" s="255"/>
      <c r="AC196" s="255"/>
      <c r="AD196" s="255"/>
    </row>
    <row r="197" spans="1:30" x14ac:dyDescent="0.25">
      <c r="A197" s="255"/>
      <c r="B197" s="255"/>
      <c r="D197" s="255"/>
      <c r="E197" s="255"/>
      <c r="F197" s="255"/>
      <c r="G197" s="255"/>
      <c r="H197" s="255"/>
      <c r="I197" s="255"/>
      <c r="J197" s="255"/>
      <c r="K197" s="255"/>
      <c r="N197" s="8"/>
      <c r="O197" s="8"/>
      <c r="Q197" s="255"/>
      <c r="T197" s="255"/>
      <c r="U197" s="255"/>
      <c r="V197" s="255"/>
      <c r="W197" s="255"/>
      <c r="X197" s="255"/>
      <c r="Y197" s="255"/>
      <c r="Z197" s="255"/>
      <c r="AA197" s="255"/>
      <c r="AB197" s="255"/>
      <c r="AC197" s="255"/>
      <c r="AD197" s="255"/>
    </row>
    <row r="198" spans="1:30" x14ac:dyDescent="0.25">
      <c r="A198" s="255"/>
      <c r="B198" s="255"/>
      <c r="D198" s="255"/>
      <c r="E198" s="255"/>
      <c r="F198" s="255"/>
      <c r="G198" s="255"/>
      <c r="H198" s="255"/>
      <c r="I198" s="255"/>
      <c r="J198" s="255"/>
      <c r="K198" s="255"/>
      <c r="N198" s="8"/>
      <c r="O198" s="8"/>
      <c r="Q198" s="255"/>
      <c r="T198" s="255"/>
      <c r="U198" s="255"/>
      <c r="V198" s="255"/>
      <c r="W198" s="255"/>
      <c r="X198" s="255"/>
      <c r="Y198" s="255"/>
      <c r="Z198" s="255"/>
      <c r="AA198" s="255"/>
      <c r="AB198" s="255"/>
      <c r="AC198" s="255"/>
      <c r="AD198" s="255"/>
    </row>
    <row r="199" spans="1:30" x14ac:dyDescent="0.25">
      <c r="A199" s="255"/>
      <c r="B199" s="255"/>
      <c r="D199" s="255"/>
      <c r="E199" s="255"/>
      <c r="F199" s="255"/>
      <c r="G199" s="255"/>
      <c r="H199" s="255"/>
      <c r="I199" s="255"/>
      <c r="J199" s="255"/>
      <c r="K199" s="255"/>
      <c r="N199" s="8"/>
      <c r="O199" s="8"/>
      <c r="Q199" s="255"/>
      <c r="T199" s="255"/>
      <c r="U199" s="255"/>
      <c r="V199" s="255"/>
      <c r="W199" s="255"/>
      <c r="X199" s="255"/>
      <c r="Y199" s="255"/>
      <c r="Z199" s="255"/>
      <c r="AA199" s="255"/>
      <c r="AB199" s="255"/>
      <c r="AC199" s="255"/>
      <c r="AD199" s="255"/>
    </row>
    <row r="200" spans="1:30" x14ac:dyDescent="0.25">
      <c r="A200" s="255"/>
      <c r="B200" s="255"/>
      <c r="D200" s="255"/>
      <c r="E200" s="255"/>
      <c r="F200" s="255"/>
      <c r="G200" s="255"/>
      <c r="H200" s="255"/>
      <c r="I200" s="255"/>
      <c r="J200" s="255"/>
      <c r="K200" s="255"/>
      <c r="N200" s="8"/>
      <c r="O200" s="8"/>
      <c r="Q200" s="255"/>
      <c r="T200" s="255"/>
      <c r="U200" s="255"/>
      <c r="V200" s="255"/>
      <c r="W200" s="255"/>
      <c r="X200" s="255"/>
      <c r="Y200" s="255"/>
      <c r="Z200" s="255"/>
      <c r="AA200" s="255"/>
      <c r="AB200" s="255"/>
      <c r="AC200" s="255"/>
      <c r="AD200" s="255"/>
    </row>
    <row r="201" spans="1:30" x14ac:dyDescent="0.25">
      <c r="A201" s="255"/>
      <c r="B201" s="255"/>
      <c r="D201" s="255"/>
      <c r="E201" s="255"/>
      <c r="F201" s="255"/>
      <c r="G201" s="255"/>
      <c r="H201" s="255"/>
      <c r="I201" s="255"/>
      <c r="J201" s="255"/>
      <c r="K201" s="255"/>
      <c r="N201" s="8"/>
      <c r="O201" s="8"/>
      <c r="Q201" s="255"/>
      <c r="T201" s="255"/>
      <c r="U201" s="255"/>
      <c r="V201" s="255"/>
      <c r="W201" s="255"/>
      <c r="X201" s="255"/>
      <c r="Y201" s="255"/>
      <c r="Z201" s="255"/>
      <c r="AA201" s="255"/>
      <c r="AB201" s="255"/>
      <c r="AC201" s="255"/>
      <c r="AD201" s="255"/>
    </row>
    <row r="202" spans="1:30" x14ac:dyDescent="0.25">
      <c r="A202" s="255"/>
      <c r="B202" s="255"/>
      <c r="D202" s="255"/>
      <c r="E202" s="255"/>
      <c r="F202" s="255"/>
      <c r="G202" s="255"/>
      <c r="H202" s="255"/>
      <c r="I202" s="255"/>
      <c r="J202" s="255"/>
      <c r="K202" s="255"/>
      <c r="N202" s="8"/>
      <c r="O202" s="8"/>
      <c r="Q202" s="255"/>
      <c r="T202" s="255"/>
      <c r="U202" s="255"/>
      <c r="V202" s="255"/>
      <c r="W202" s="255"/>
      <c r="X202" s="255"/>
      <c r="Y202" s="255"/>
      <c r="Z202" s="255"/>
      <c r="AA202" s="255"/>
      <c r="AB202" s="255"/>
      <c r="AC202" s="255"/>
      <c r="AD202" s="255"/>
    </row>
    <row r="203" spans="1:30" x14ac:dyDescent="0.25">
      <c r="A203" s="255"/>
      <c r="B203" s="255"/>
      <c r="D203" s="255"/>
      <c r="E203" s="255"/>
      <c r="F203" s="255"/>
      <c r="G203" s="255"/>
      <c r="H203" s="255"/>
      <c r="I203" s="255"/>
      <c r="J203" s="255"/>
      <c r="K203" s="255"/>
      <c r="N203" s="8"/>
      <c r="O203" s="8"/>
      <c r="Q203" s="255"/>
      <c r="T203" s="255"/>
      <c r="U203" s="255"/>
      <c r="V203" s="255"/>
      <c r="W203" s="255"/>
      <c r="X203" s="255"/>
      <c r="Y203" s="255"/>
      <c r="Z203" s="255"/>
      <c r="AA203" s="255"/>
      <c r="AB203" s="255"/>
      <c r="AC203" s="255"/>
      <c r="AD203" s="255"/>
    </row>
    <row r="204" spans="1:30" x14ac:dyDescent="0.25">
      <c r="A204" s="255"/>
      <c r="B204" s="255"/>
      <c r="D204" s="255"/>
      <c r="E204" s="255"/>
      <c r="F204" s="255"/>
      <c r="G204" s="255"/>
      <c r="H204" s="255"/>
      <c r="I204" s="255"/>
      <c r="J204" s="255"/>
      <c r="K204" s="255"/>
      <c r="N204" s="8"/>
      <c r="O204" s="8"/>
      <c r="Q204" s="255"/>
      <c r="T204" s="255"/>
      <c r="U204" s="255"/>
      <c r="V204" s="255"/>
      <c r="W204" s="255"/>
      <c r="X204" s="255"/>
      <c r="Y204" s="255"/>
      <c r="Z204" s="255"/>
      <c r="AA204" s="255"/>
      <c r="AB204" s="255"/>
      <c r="AC204" s="255"/>
      <c r="AD204" s="255"/>
    </row>
    <row r="205" spans="1:30" x14ac:dyDescent="0.25">
      <c r="A205" s="255"/>
      <c r="B205" s="255"/>
      <c r="D205" s="255"/>
      <c r="E205" s="255"/>
      <c r="F205" s="255"/>
      <c r="G205" s="255"/>
      <c r="H205" s="255"/>
      <c r="I205" s="255"/>
      <c r="J205" s="255"/>
      <c r="K205" s="255"/>
      <c r="N205" s="8"/>
      <c r="O205" s="8"/>
      <c r="Q205" s="255"/>
      <c r="T205" s="255"/>
      <c r="U205" s="255"/>
      <c r="V205" s="255"/>
      <c r="W205" s="255"/>
      <c r="X205" s="255"/>
      <c r="Y205" s="255"/>
      <c r="Z205" s="255"/>
      <c r="AA205" s="255"/>
      <c r="AB205" s="255"/>
      <c r="AC205" s="255"/>
      <c r="AD205" s="255"/>
    </row>
    <row r="206" spans="1:30" x14ac:dyDescent="0.25">
      <c r="A206" s="255"/>
      <c r="B206" s="255"/>
      <c r="D206" s="255"/>
      <c r="E206" s="255"/>
      <c r="F206" s="255"/>
      <c r="G206" s="255"/>
      <c r="H206" s="255"/>
      <c r="I206" s="255"/>
      <c r="J206" s="255"/>
      <c r="K206" s="255"/>
      <c r="N206" s="8"/>
      <c r="O206" s="8"/>
      <c r="Q206" s="255"/>
      <c r="T206" s="255"/>
      <c r="U206" s="255"/>
      <c r="V206" s="255"/>
      <c r="W206" s="255"/>
      <c r="X206" s="255"/>
      <c r="Y206" s="255"/>
      <c r="Z206" s="255"/>
      <c r="AA206" s="255"/>
      <c r="AB206" s="255"/>
      <c r="AC206" s="255"/>
      <c r="AD206" s="255"/>
    </row>
    <row r="207" spans="1:30" x14ac:dyDescent="0.25">
      <c r="A207" s="255"/>
      <c r="B207" s="255"/>
      <c r="D207" s="255"/>
      <c r="E207" s="255"/>
      <c r="F207" s="255"/>
      <c r="G207" s="255"/>
      <c r="H207" s="255"/>
      <c r="I207" s="255"/>
      <c r="J207" s="255"/>
      <c r="K207" s="255"/>
      <c r="N207" s="8"/>
      <c r="O207" s="8"/>
      <c r="Q207" s="255"/>
      <c r="T207" s="255"/>
      <c r="U207" s="255"/>
      <c r="V207" s="255"/>
      <c r="W207" s="255"/>
      <c r="X207" s="255"/>
      <c r="Y207" s="255"/>
      <c r="Z207" s="255"/>
      <c r="AA207" s="255"/>
      <c r="AB207" s="255"/>
      <c r="AC207" s="255"/>
      <c r="AD207" s="255"/>
    </row>
    <row r="208" spans="1:30" x14ac:dyDescent="0.25">
      <c r="A208" s="255"/>
      <c r="B208" s="255"/>
      <c r="D208" s="255"/>
      <c r="E208" s="255"/>
      <c r="F208" s="255"/>
      <c r="G208" s="255"/>
      <c r="H208" s="255"/>
      <c r="I208" s="255"/>
      <c r="J208" s="255"/>
      <c r="K208" s="255"/>
      <c r="N208" s="8"/>
      <c r="O208" s="8"/>
      <c r="Q208" s="255"/>
      <c r="T208" s="255"/>
      <c r="U208" s="255"/>
      <c r="V208" s="255"/>
      <c r="W208" s="255"/>
      <c r="X208" s="255"/>
      <c r="Y208" s="255"/>
      <c r="Z208" s="255"/>
      <c r="AA208" s="255"/>
      <c r="AB208" s="255"/>
      <c r="AC208" s="255"/>
      <c r="AD208" s="255"/>
    </row>
    <row r="209" spans="1:30" x14ac:dyDescent="0.25">
      <c r="A209" s="255"/>
      <c r="B209" s="255"/>
      <c r="D209" s="255"/>
      <c r="E209" s="255"/>
      <c r="F209" s="255"/>
      <c r="G209" s="255"/>
      <c r="H209" s="255"/>
      <c r="I209" s="255"/>
      <c r="J209" s="255"/>
      <c r="K209" s="255"/>
      <c r="N209" s="8"/>
      <c r="O209" s="8"/>
      <c r="Q209" s="255"/>
      <c r="T209" s="255"/>
      <c r="U209" s="255"/>
      <c r="V209" s="255"/>
      <c r="W209" s="255"/>
      <c r="X209" s="255"/>
      <c r="Y209" s="255"/>
      <c r="Z209" s="255"/>
      <c r="AA209" s="255"/>
      <c r="AB209" s="255"/>
      <c r="AC209" s="255"/>
      <c r="AD209" s="255"/>
    </row>
    <row r="210" spans="1:30" x14ac:dyDescent="0.25">
      <c r="A210" s="255"/>
      <c r="B210" s="255"/>
      <c r="D210" s="255"/>
      <c r="E210" s="255"/>
      <c r="F210" s="255"/>
      <c r="G210" s="255"/>
      <c r="H210" s="255"/>
      <c r="I210" s="255"/>
      <c r="J210" s="255"/>
      <c r="K210" s="255"/>
      <c r="N210" s="8"/>
      <c r="O210" s="8"/>
      <c r="Q210" s="255"/>
      <c r="T210" s="255"/>
      <c r="U210" s="255"/>
      <c r="V210" s="255"/>
      <c r="W210" s="255"/>
      <c r="X210" s="255"/>
      <c r="Y210" s="255"/>
      <c r="Z210" s="255"/>
      <c r="AA210" s="255"/>
      <c r="AB210" s="255"/>
      <c r="AC210" s="255"/>
      <c r="AD210" s="255"/>
    </row>
    <row r="211" spans="1:30" x14ac:dyDescent="0.25">
      <c r="A211" s="255"/>
      <c r="B211" s="255"/>
      <c r="D211" s="255"/>
      <c r="E211" s="255"/>
      <c r="F211" s="255"/>
      <c r="G211" s="255"/>
      <c r="H211" s="255"/>
      <c r="I211" s="255"/>
      <c r="J211" s="255"/>
      <c r="K211" s="255"/>
      <c r="N211" s="8"/>
      <c r="O211" s="8"/>
      <c r="Q211" s="255"/>
      <c r="T211" s="255"/>
      <c r="U211" s="255"/>
      <c r="V211" s="255"/>
      <c r="W211" s="255"/>
      <c r="X211" s="255"/>
      <c r="Y211" s="255"/>
      <c r="Z211" s="255"/>
      <c r="AA211" s="255"/>
      <c r="AB211" s="255"/>
      <c r="AC211" s="255"/>
      <c r="AD211" s="255"/>
    </row>
    <row r="212" spans="1:30" x14ac:dyDescent="0.25">
      <c r="A212" s="255"/>
      <c r="B212" s="255"/>
      <c r="D212" s="255"/>
      <c r="E212" s="255"/>
      <c r="F212" s="255"/>
      <c r="G212" s="255"/>
      <c r="H212" s="255"/>
      <c r="I212" s="255"/>
      <c r="J212" s="255"/>
      <c r="K212" s="255"/>
      <c r="N212" s="8"/>
      <c r="O212" s="8"/>
      <c r="Q212" s="255"/>
      <c r="T212" s="255"/>
      <c r="U212" s="255"/>
      <c r="V212" s="255"/>
      <c r="W212" s="255"/>
      <c r="X212" s="255"/>
      <c r="Y212" s="255"/>
      <c r="Z212" s="255"/>
      <c r="AA212" s="255"/>
      <c r="AB212" s="255"/>
      <c r="AC212" s="255"/>
      <c r="AD212" s="255"/>
    </row>
    <row r="213" spans="1:30" x14ac:dyDescent="0.25">
      <c r="A213" s="255"/>
      <c r="B213" s="255"/>
      <c r="D213" s="255"/>
      <c r="E213" s="255"/>
      <c r="F213" s="255"/>
      <c r="G213" s="255"/>
      <c r="H213" s="255"/>
      <c r="I213" s="255"/>
      <c r="J213" s="255"/>
      <c r="K213" s="255"/>
      <c r="N213" s="8"/>
      <c r="O213" s="8"/>
      <c r="Q213" s="255"/>
      <c r="T213" s="255"/>
      <c r="U213" s="255"/>
      <c r="V213" s="255"/>
      <c r="W213" s="255"/>
      <c r="X213" s="255"/>
      <c r="Y213" s="255"/>
      <c r="Z213" s="255"/>
      <c r="AA213" s="255"/>
      <c r="AB213" s="255"/>
      <c r="AC213" s="255"/>
      <c r="AD213" s="255"/>
    </row>
    <row r="214" spans="1:30" x14ac:dyDescent="0.25">
      <c r="A214" s="255"/>
      <c r="B214" s="255"/>
      <c r="D214" s="255"/>
      <c r="E214" s="255"/>
      <c r="F214" s="255"/>
      <c r="G214" s="255"/>
      <c r="H214" s="255"/>
      <c r="I214" s="255"/>
      <c r="J214" s="255"/>
      <c r="K214" s="255"/>
      <c r="N214" s="8"/>
      <c r="O214" s="8"/>
      <c r="Q214" s="255"/>
      <c r="T214" s="255"/>
      <c r="U214" s="255"/>
      <c r="V214" s="255"/>
      <c r="W214" s="255"/>
      <c r="X214" s="255"/>
      <c r="Y214" s="255"/>
      <c r="Z214" s="255"/>
      <c r="AA214" s="255"/>
      <c r="AB214" s="255"/>
      <c r="AC214" s="255"/>
      <c r="AD214" s="255"/>
    </row>
    <row r="215" spans="1:30" x14ac:dyDescent="0.25">
      <c r="A215" s="255"/>
      <c r="B215" s="255"/>
      <c r="D215" s="255"/>
      <c r="E215" s="255"/>
      <c r="F215" s="255"/>
      <c r="G215" s="255"/>
      <c r="H215" s="255"/>
      <c r="I215" s="255"/>
      <c r="J215" s="255"/>
      <c r="K215" s="255"/>
      <c r="N215" s="8"/>
      <c r="O215" s="8"/>
      <c r="Q215" s="255"/>
      <c r="T215" s="255"/>
      <c r="U215" s="255"/>
      <c r="V215" s="255"/>
      <c r="W215" s="255"/>
      <c r="X215" s="255"/>
      <c r="Y215" s="255"/>
      <c r="Z215" s="255"/>
      <c r="AA215" s="255"/>
      <c r="AB215" s="255"/>
      <c r="AC215" s="255"/>
      <c r="AD215" s="255"/>
    </row>
    <row r="216" spans="1:30" x14ac:dyDescent="0.25">
      <c r="A216" s="255"/>
      <c r="B216" s="255"/>
      <c r="D216" s="255"/>
      <c r="E216" s="255"/>
      <c r="F216" s="255"/>
      <c r="G216" s="255"/>
      <c r="H216" s="255"/>
      <c r="I216" s="255"/>
      <c r="J216" s="255"/>
      <c r="K216" s="255"/>
      <c r="N216" s="8"/>
      <c r="O216" s="8"/>
      <c r="Q216" s="255"/>
      <c r="T216" s="255"/>
      <c r="U216" s="255"/>
      <c r="V216" s="255"/>
      <c r="W216" s="255"/>
      <c r="X216" s="255"/>
      <c r="Y216" s="255"/>
      <c r="Z216" s="255"/>
      <c r="AA216" s="255"/>
      <c r="AB216" s="255"/>
      <c r="AC216" s="255"/>
      <c r="AD216" s="255"/>
    </row>
    <row r="217" spans="1:30" x14ac:dyDescent="0.25">
      <c r="A217" s="255"/>
      <c r="B217" s="255"/>
      <c r="D217" s="255"/>
      <c r="E217" s="255"/>
      <c r="F217" s="255"/>
      <c r="G217" s="255"/>
      <c r="H217" s="255"/>
      <c r="I217" s="255"/>
      <c r="J217" s="255"/>
      <c r="K217" s="255"/>
      <c r="N217" s="8"/>
      <c r="O217" s="8"/>
      <c r="Q217" s="255"/>
      <c r="T217" s="255"/>
      <c r="U217" s="255"/>
      <c r="V217" s="255"/>
      <c r="W217" s="255"/>
      <c r="X217" s="255"/>
      <c r="Y217" s="255"/>
      <c r="Z217" s="255"/>
      <c r="AA217" s="255"/>
      <c r="AB217" s="255"/>
      <c r="AC217" s="255"/>
      <c r="AD217" s="255"/>
    </row>
    <row r="218" spans="1:30" x14ac:dyDescent="0.25">
      <c r="A218" s="255"/>
      <c r="B218" s="255"/>
      <c r="D218" s="255"/>
      <c r="E218" s="255"/>
      <c r="F218" s="255"/>
      <c r="G218" s="255"/>
      <c r="H218" s="255"/>
      <c r="I218" s="255"/>
      <c r="J218" s="255"/>
      <c r="K218" s="255"/>
      <c r="N218" s="8"/>
      <c r="O218" s="8"/>
      <c r="Q218" s="255"/>
      <c r="T218" s="255"/>
      <c r="U218" s="255"/>
      <c r="V218" s="255"/>
      <c r="W218" s="255"/>
      <c r="X218" s="255"/>
      <c r="Y218" s="255"/>
      <c r="Z218" s="255"/>
      <c r="AA218" s="255"/>
      <c r="AB218" s="255"/>
      <c r="AC218" s="255"/>
      <c r="AD218" s="255"/>
    </row>
    <row r="219" spans="1:30" x14ac:dyDescent="0.25">
      <c r="A219" s="255"/>
      <c r="B219" s="255"/>
      <c r="D219" s="255"/>
      <c r="E219" s="255"/>
      <c r="F219" s="255"/>
      <c r="G219" s="255"/>
      <c r="H219" s="255"/>
      <c r="I219" s="255"/>
      <c r="J219" s="255"/>
      <c r="K219" s="255"/>
      <c r="N219" s="8"/>
      <c r="O219" s="8"/>
      <c r="Q219" s="255"/>
      <c r="T219" s="255"/>
      <c r="U219" s="255"/>
      <c r="V219" s="255"/>
      <c r="W219" s="255"/>
      <c r="X219" s="255"/>
      <c r="Y219" s="255"/>
      <c r="Z219" s="255"/>
      <c r="AA219" s="255"/>
      <c r="AB219" s="255"/>
      <c r="AC219" s="255"/>
      <c r="AD219" s="255"/>
    </row>
    <row r="220" spans="1:30" x14ac:dyDescent="0.25">
      <c r="A220" s="255"/>
      <c r="B220" s="255"/>
      <c r="D220" s="255"/>
      <c r="E220" s="255"/>
      <c r="F220" s="255"/>
      <c r="G220" s="255"/>
      <c r="H220" s="255"/>
      <c r="I220" s="255"/>
      <c r="J220" s="255"/>
      <c r="K220" s="255"/>
      <c r="N220" s="8"/>
      <c r="O220" s="8"/>
      <c r="Q220" s="255"/>
      <c r="T220" s="255"/>
      <c r="U220" s="255"/>
      <c r="V220" s="255"/>
      <c r="W220" s="255"/>
      <c r="X220" s="255"/>
      <c r="Y220" s="255"/>
      <c r="Z220" s="255"/>
      <c r="AA220" s="255"/>
      <c r="AB220" s="255"/>
      <c r="AC220" s="255"/>
      <c r="AD220" s="255"/>
    </row>
    <row r="221" spans="1:30" x14ac:dyDescent="0.25">
      <c r="A221" s="255"/>
      <c r="B221" s="255"/>
      <c r="D221" s="255"/>
      <c r="E221" s="255"/>
      <c r="F221" s="255"/>
      <c r="G221" s="255"/>
      <c r="H221" s="255"/>
      <c r="I221" s="255"/>
      <c r="J221" s="255"/>
      <c r="K221" s="255"/>
      <c r="N221" s="8"/>
      <c r="O221" s="8"/>
      <c r="Q221" s="255"/>
      <c r="T221" s="255"/>
      <c r="U221" s="255"/>
      <c r="V221" s="255"/>
      <c r="W221" s="255"/>
      <c r="X221" s="255"/>
      <c r="Y221" s="255"/>
      <c r="Z221" s="255"/>
      <c r="AA221" s="255"/>
      <c r="AB221" s="255"/>
      <c r="AC221" s="255"/>
      <c r="AD221" s="255"/>
    </row>
    <row r="222" spans="1:30" x14ac:dyDescent="0.25">
      <c r="A222" s="255"/>
      <c r="B222" s="255"/>
      <c r="D222" s="255"/>
      <c r="E222" s="255"/>
      <c r="F222" s="255"/>
      <c r="G222" s="255"/>
      <c r="H222" s="255"/>
      <c r="I222" s="255"/>
      <c r="J222" s="255"/>
      <c r="K222" s="255"/>
      <c r="N222" s="8"/>
      <c r="O222" s="8"/>
      <c r="Q222" s="255"/>
      <c r="T222" s="255"/>
      <c r="U222" s="255"/>
      <c r="V222" s="255"/>
      <c r="W222" s="255"/>
      <c r="X222" s="255"/>
      <c r="Y222" s="255"/>
      <c r="Z222" s="255"/>
      <c r="AA222" s="255"/>
      <c r="AB222" s="255"/>
      <c r="AC222" s="255"/>
      <c r="AD222" s="255"/>
    </row>
    <row r="223" spans="1:30" x14ac:dyDescent="0.25">
      <c r="A223" s="255"/>
      <c r="B223" s="255"/>
      <c r="D223" s="255"/>
      <c r="E223" s="255"/>
      <c r="F223" s="255"/>
      <c r="G223" s="255"/>
      <c r="H223" s="255"/>
      <c r="I223" s="255"/>
      <c r="J223" s="255"/>
      <c r="K223" s="255"/>
      <c r="N223" s="8"/>
      <c r="O223" s="8"/>
      <c r="Q223" s="255"/>
      <c r="T223" s="255"/>
      <c r="U223" s="255"/>
      <c r="V223" s="255"/>
      <c r="W223" s="255"/>
      <c r="X223" s="255"/>
      <c r="Y223" s="255"/>
      <c r="Z223" s="255"/>
      <c r="AA223" s="255"/>
      <c r="AB223" s="255"/>
      <c r="AC223" s="255"/>
      <c r="AD223" s="255"/>
    </row>
    <row r="224" spans="1:30" x14ac:dyDescent="0.25">
      <c r="A224" s="255"/>
      <c r="B224" s="255"/>
      <c r="D224" s="255"/>
      <c r="E224" s="255"/>
      <c r="F224" s="255"/>
      <c r="G224" s="255"/>
      <c r="H224" s="255"/>
      <c r="I224" s="255"/>
      <c r="J224" s="255"/>
      <c r="K224" s="255"/>
      <c r="N224" s="8"/>
      <c r="O224" s="8"/>
      <c r="Q224" s="255"/>
      <c r="T224" s="255"/>
      <c r="U224" s="255"/>
      <c r="V224" s="255"/>
      <c r="W224" s="255"/>
      <c r="X224" s="255"/>
      <c r="Y224" s="255"/>
      <c r="Z224" s="255"/>
      <c r="AA224" s="255"/>
      <c r="AB224" s="255"/>
      <c r="AC224" s="255"/>
      <c r="AD224" s="255"/>
    </row>
    <row r="225" spans="1:30" x14ac:dyDescent="0.25">
      <c r="A225" s="255"/>
      <c r="B225" s="255"/>
      <c r="D225" s="255"/>
      <c r="E225" s="255"/>
      <c r="F225" s="255"/>
      <c r="G225" s="255"/>
      <c r="H225" s="255"/>
      <c r="I225" s="255"/>
      <c r="J225" s="255"/>
      <c r="K225" s="255"/>
      <c r="N225" s="8"/>
      <c r="O225" s="8"/>
      <c r="Q225" s="255"/>
      <c r="T225" s="255"/>
      <c r="U225" s="255"/>
      <c r="V225" s="255"/>
      <c r="W225" s="255"/>
      <c r="X225" s="255"/>
      <c r="Y225" s="255"/>
      <c r="Z225" s="255"/>
      <c r="AA225" s="255"/>
      <c r="AB225" s="255"/>
      <c r="AC225" s="255"/>
      <c r="AD225" s="255"/>
    </row>
    <row r="226" spans="1:30" x14ac:dyDescent="0.25">
      <c r="A226" s="255"/>
      <c r="B226" s="255"/>
      <c r="D226" s="255"/>
      <c r="E226" s="255"/>
      <c r="F226" s="255"/>
      <c r="G226" s="255"/>
      <c r="H226" s="255"/>
      <c r="I226" s="255"/>
      <c r="J226" s="255"/>
      <c r="K226" s="255"/>
      <c r="N226" s="8"/>
      <c r="O226" s="8"/>
      <c r="Q226" s="255"/>
      <c r="T226" s="255"/>
      <c r="U226" s="255"/>
      <c r="V226" s="255"/>
      <c r="W226" s="255"/>
      <c r="X226" s="255"/>
      <c r="Y226" s="255"/>
      <c r="Z226" s="255"/>
      <c r="AA226" s="255"/>
      <c r="AB226" s="255"/>
      <c r="AC226" s="255"/>
      <c r="AD226" s="255"/>
    </row>
    <row r="227" spans="1:30" x14ac:dyDescent="0.25">
      <c r="A227" s="255"/>
      <c r="B227" s="255"/>
      <c r="D227" s="255"/>
      <c r="E227" s="255"/>
      <c r="F227" s="255"/>
      <c r="G227" s="255"/>
      <c r="H227" s="255"/>
      <c r="I227" s="255"/>
      <c r="J227" s="255"/>
      <c r="K227" s="255"/>
      <c r="N227" s="8"/>
      <c r="O227" s="8"/>
      <c r="Q227" s="255"/>
      <c r="T227" s="255"/>
      <c r="U227" s="255"/>
      <c r="V227" s="255"/>
      <c r="W227" s="255"/>
      <c r="X227" s="255"/>
      <c r="Y227" s="255"/>
      <c r="Z227" s="255"/>
      <c r="AA227" s="255"/>
      <c r="AB227" s="255"/>
      <c r="AC227" s="255"/>
      <c r="AD227" s="255"/>
    </row>
    <row r="228" spans="1:30" x14ac:dyDescent="0.25">
      <c r="A228" s="255"/>
      <c r="B228" s="255"/>
      <c r="D228" s="255"/>
      <c r="E228" s="255"/>
      <c r="F228" s="255"/>
      <c r="G228" s="255"/>
      <c r="H228" s="255"/>
      <c r="I228" s="255"/>
      <c r="J228" s="255"/>
      <c r="K228" s="255"/>
      <c r="N228" s="8"/>
      <c r="O228" s="8"/>
      <c r="Q228" s="255"/>
      <c r="T228" s="255"/>
      <c r="U228" s="255"/>
      <c r="V228" s="255"/>
      <c r="W228" s="255"/>
      <c r="X228" s="255"/>
      <c r="Y228" s="255"/>
      <c r="Z228" s="255"/>
      <c r="AA228" s="255"/>
      <c r="AB228" s="255"/>
      <c r="AC228" s="255"/>
      <c r="AD228" s="255"/>
    </row>
    <row r="229" spans="1:30" x14ac:dyDescent="0.25">
      <c r="A229" s="255"/>
      <c r="B229" s="255"/>
      <c r="D229" s="255"/>
      <c r="E229" s="255"/>
      <c r="F229" s="255"/>
      <c r="G229" s="255"/>
      <c r="H229" s="255"/>
      <c r="I229" s="255"/>
      <c r="J229" s="255"/>
      <c r="K229" s="255"/>
      <c r="N229" s="8"/>
      <c r="O229" s="8"/>
      <c r="Q229" s="255"/>
      <c r="T229" s="255"/>
      <c r="U229" s="255"/>
      <c r="V229" s="255"/>
      <c r="W229" s="255"/>
      <c r="X229" s="255"/>
      <c r="Y229" s="255"/>
      <c r="Z229" s="255"/>
      <c r="AA229" s="255"/>
      <c r="AB229" s="255"/>
      <c r="AC229" s="255"/>
      <c r="AD229" s="255"/>
    </row>
    <row r="230" spans="1:30" x14ac:dyDescent="0.25">
      <c r="A230" s="255"/>
      <c r="B230" s="255"/>
      <c r="D230" s="255"/>
      <c r="E230" s="255"/>
      <c r="F230" s="255"/>
      <c r="G230" s="255"/>
      <c r="H230" s="255"/>
      <c r="I230" s="255"/>
      <c r="J230" s="255"/>
      <c r="K230" s="255"/>
      <c r="N230" s="8"/>
      <c r="O230" s="8"/>
      <c r="Q230" s="255"/>
      <c r="T230" s="255"/>
      <c r="U230" s="255"/>
      <c r="V230" s="255"/>
      <c r="W230" s="255"/>
      <c r="X230" s="255"/>
      <c r="Y230" s="255"/>
      <c r="Z230" s="255"/>
      <c r="AA230" s="255"/>
      <c r="AB230" s="255"/>
      <c r="AC230" s="255"/>
      <c r="AD230" s="255"/>
    </row>
    <row r="231" spans="1:30" x14ac:dyDescent="0.25">
      <c r="A231" s="255"/>
      <c r="B231" s="255"/>
      <c r="D231" s="255"/>
      <c r="E231" s="255"/>
      <c r="F231" s="255"/>
      <c r="G231" s="255"/>
      <c r="H231" s="255"/>
      <c r="I231" s="255"/>
      <c r="J231" s="255"/>
      <c r="K231" s="255"/>
      <c r="N231" s="8"/>
      <c r="O231" s="8"/>
      <c r="Q231" s="255"/>
      <c r="T231" s="255"/>
      <c r="U231" s="255"/>
      <c r="V231" s="255"/>
      <c r="W231" s="255"/>
      <c r="X231" s="255"/>
      <c r="Y231" s="255"/>
      <c r="Z231" s="255"/>
      <c r="AA231" s="255"/>
      <c r="AB231" s="255"/>
      <c r="AC231" s="255"/>
      <c r="AD231" s="255"/>
    </row>
    <row r="232" spans="1:30" x14ac:dyDescent="0.25">
      <c r="A232" s="255"/>
      <c r="B232" s="255"/>
      <c r="D232" s="255"/>
      <c r="E232" s="255"/>
      <c r="F232" s="255"/>
      <c r="G232" s="255"/>
      <c r="H232" s="255"/>
      <c r="I232" s="255"/>
      <c r="J232" s="255"/>
      <c r="K232" s="255"/>
      <c r="N232" s="8"/>
      <c r="O232" s="8"/>
      <c r="Q232" s="255"/>
      <c r="T232" s="255"/>
      <c r="U232" s="255"/>
      <c r="V232" s="255"/>
      <c r="W232" s="255"/>
      <c r="X232" s="255"/>
      <c r="Y232" s="255"/>
      <c r="Z232" s="255"/>
      <c r="AA232" s="255"/>
      <c r="AB232" s="255"/>
      <c r="AC232" s="255"/>
      <c r="AD232" s="255"/>
    </row>
    <row r="233" spans="1:30" x14ac:dyDescent="0.25">
      <c r="A233" s="255"/>
      <c r="B233" s="255"/>
      <c r="D233" s="255"/>
      <c r="E233" s="255"/>
      <c r="F233" s="255"/>
      <c r="G233" s="255"/>
      <c r="H233" s="255"/>
      <c r="I233" s="255"/>
      <c r="J233" s="255"/>
      <c r="K233" s="255"/>
      <c r="N233" s="8"/>
      <c r="O233" s="8"/>
      <c r="Q233" s="255"/>
      <c r="T233" s="255"/>
      <c r="U233" s="255"/>
      <c r="V233" s="255"/>
      <c r="W233" s="255"/>
      <c r="X233" s="255"/>
      <c r="Y233" s="255"/>
      <c r="Z233" s="255"/>
      <c r="AA233" s="255"/>
      <c r="AB233" s="255"/>
      <c r="AC233" s="255"/>
      <c r="AD233" s="255"/>
    </row>
    <row r="234" spans="1:30" x14ac:dyDescent="0.25">
      <c r="A234" s="255"/>
      <c r="B234" s="255"/>
      <c r="D234" s="255"/>
      <c r="E234" s="255"/>
      <c r="F234" s="255"/>
      <c r="G234" s="255"/>
      <c r="H234" s="255"/>
      <c r="I234" s="255"/>
      <c r="J234" s="255"/>
      <c r="K234" s="255"/>
      <c r="N234" s="8"/>
      <c r="O234" s="8"/>
      <c r="Q234" s="255"/>
      <c r="T234" s="255"/>
      <c r="U234" s="255"/>
      <c r="V234" s="255"/>
      <c r="W234" s="255"/>
      <c r="X234" s="255"/>
      <c r="Y234" s="255"/>
      <c r="Z234" s="255"/>
      <c r="AA234" s="255"/>
      <c r="AB234" s="255"/>
      <c r="AC234" s="255"/>
      <c r="AD234" s="255"/>
    </row>
    <row r="235" spans="1:30" x14ac:dyDescent="0.25">
      <c r="A235" s="255"/>
      <c r="B235" s="255"/>
      <c r="D235" s="255"/>
      <c r="E235" s="255"/>
      <c r="F235" s="255"/>
      <c r="G235" s="255"/>
      <c r="H235" s="255"/>
      <c r="I235" s="255"/>
      <c r="J235" s="255"/>
      <c r="K235" s="255"/>
      <c r="N235" s="8"/>
      <c r="O235" s="8"/>
      <c r="Q235" s="255"/>
      <c r="T235" s="255"/>
      <c r="U235" s="255"/>
      <c r="V235" s="255"/>
      <c r="W235" s="255"/>
      <c r="X235" s="255"/>
      <c r="Y235" s="255"/>
      <c r="Z235" s="255"/>
      <c r="AA235" s="255"/>
      <c r="AB235" s="255"/>
      <c r="AC235" s="255"/>
      <c r="AD235" s="255"/>
    </row>
    <row r="236" spans="1:30" x14ac:dyDescent="0.25">
      <c r="A236" s="255"/>
      <c r="B236" s="255"/>
      <c r="D236" s="255"/>
      <c r="E236" s="255"/>
      <c r="F236" s="255"/>
      <c r="G236" s="255"/>
      <c r="H236" s="255"/>
      <c r="I236" s="255"/>
      <c r="J236" s="255"/>
      <c r="K236" s="255"/>
      <c r="N236" s="8"/>
      <c r="O236" s="8"/>
      <c r="Q236" s="255"/>
      <c r="T236" s="255"/>
      <c r="U236" s="255"/>
      <c r="V236" s="255"/>
      <c r="W236" s="255"/>
      <c r="X236" s="255"/>
      <c r="Y236" s="255"/>
      <c r="Z236" s="255"/>
      <c r="AA236" s="255"/>
      <c r="AB236" s="255"/>
      <c r="AC236" s="255"/>
      <c r="AD236" s="255"/>
    </row>
    <row r="237" spans="1:30" x14ac:dyDescent="0.25">
      <c r="A237" s="255"/>
      <c r="B237" s="255"/>
      <c r="D237" s="255"/>
      <c r="E237" s="255"/>
      <c r="F237" s="255"/>
      <c r="G237" s="255"/>
      <c r="H237" s="255"/>
      <c r="I237" s="255"/>
      <c r="J237" s="255"/>
      <c r="K237" s="255"/>
      <c r="N237" s="8"/>
      <c r="O237" s="8"/>
      <c r="Q237" s="255"/>
      <c r="T237" s="255"/>
      <c r="U237" s="255"/>
      <c r="V237" s="255"/>
      <c r="W237" s="255"/>
      <c r="X237" s="255"/>
      <c r="Y237" s="255"/>
      <c r="Z237" s="255"/>
      <c r="AA237" s="255"/>
      <c r="AB237" s="255"/>
      <c r="AC237" s="255"/>
      <c r="AD237" s="255"/>
    </row>
    <row r="238" spans="1:30" x14ac:dyDescent="0.25">
      <c r="A238" s="255"/>
      <c r="B238" s="255"/>
      <c r="D238" s="255"/>
      <c r="E238" s="255"/>
      <c r="F238" s="255"/>
      <c r="G238" s="255"/>
      <c r="H238" s="255"/>
      <c r="I238" s="255"/>
      <c r="J238" s="255"/>
      <c r="K238" s="255"/>
      <c r="N238" s="8"/>
      <c r="O238" s="8"/>
      <c r="Q238" s="255"/>
      <c r="T238" s="255"/>
      <c r="U238" s="255"/>
      <c r="V238" s="255"/>
      <c r="W238" s="255"/>
      <c r="X238" s="255"/>
      <c r="Y238" s="255"/>
      <c r="Z238" s="255"/>
      <c r="AA238" s="255"/>
      <c r="AB238" s="255"/>
      <c r="AC238" s="255"/>
      <c r="AD238" s="255"/>
    </row>
    <row r="239" spans="1:30" x14ac:dyDescent="0.25">
      <c r="A239" s="255"/>
      <c r="B239" s="255"/>
      <c r="D239" s="255"/>
      <c r="E239" s="255"/>
      <c r="F239" s="255"/>
      <c r="G239" s="255"/>
      <c r="H239" s="255"/>
      <c r="I239" s="255"/>
      <c r="J239" s="255"/>
      <c r="K239" s="255"/>
      <c r="N239" s="8"/>
      <c r="O239" s="8"/>
      <c r="Q239" s="255"/>
      <c r="T239" s="255"/>
      <c r="U239" s="255"/>
      <c r="V239" s="255"/>
      <c r="W239" s="255"/>
      <c r="X239" s="255"/>
      <c r="Y239" s="255"/>
      <c r="Z239" s="255"/>
      <c r="AA239" s="255"/>
      <c r="AB239" s="255"/>
      <c r="AC239" s="255"/>
      <c r="AD239" s="255"/>
    </row>
    <row r="240" spans="1:30" x14ac:dyDescent="0.25">
      <c r="A240" s="255"/>
      <c r="B240" s="255"/>
      <c r="D240" s="255"/>
      <c r="E240" s="255"/>
      <c r="F240" s="255"/>
      <c r="G240" s="255"/>
      <c r="H240" s="255"/>
      <c r="I240" s="255"/>
      <c r="J240" s="255"/>
      <c r="K240" s="255"/>
      <c r="N240" s="8"/>
      <c r="O240" s="8"/>
      <c r="Q240" s="255"/>
      <c r="T240" s="255"/>
      <c r="U240" s="255"/>
      <c r="V240" s="255"/>
      <c r="W240" s="255"/>
      <c r="X240" s="255"/>
      <c r="Y240" s="255"/>
      <c r="Z240" s="255"/>
      <c r="AA240" s="255"/>
      <c r="AB240" s="255"/>
      <c r="AC240" s="255"/>
      <c r="AD240" s="255"/>
    </row>
    <row r="241" spans="1:30" x14ac:dyDescent="0.25">
      <c r="A241" s="255"/>
      <c r="B241" s="255"/>
      <c r="D241" s="255"/>
      <c r="E241" s="255"/>
      <c r="F241" s="255"/>
      <c r="G241" s="255"/>
      <c r="H241" s="255"/>
      <c r="I241" s="255"/>
      <c r="J241" s="255"/>
      <c r="K241" s="255"/>
      <c r="N241" s="8"/>
      <c r="O241" s="8"/>
      <c r="Q241" s="255"/>
      <c r="T241" s="255"/>
      <c r="U241" s="255"/>
      <c r="V241" s="255"/>
      <c r="W241" s="255"/>
      <c r="X241" s="255"/>
      <c r="Y241" s="255"/>
      <c r="Z241" s="255"/>
      <c r="AA241" s="255"/>
      <c r="AB241" s="255"/>
      <c r="AC241" s="255"/>
      <c r="AD241" s="255"/>
    </row>
    <row r="242" spans="1:30" x14ac:dyDescent="0.25">
      <c r="A242" s="255"/>
      <c r="B242" s="255"/>
      <c r="D242" s="255"/>
      <c r="E242" s="255"/>
      <c r="F242" s="255"/>
      <c r="G242" s="255"/>
      <c r="H242" s="255"/>
      <c r="I242" s="255"/>
      <c r="J242" s="255"/>
      <c r="K242" s="255"/>
      <c r="N242" s="8"/>
      <c r="O242" s="8"/>
      <c r="Q242" s="255"/>
      <c r="T242" s="255"/>
      <c r="U242" s="255"/>
      <c r="V242" s="255"/>
      <c r="W242" s="255"/>
      <c r="X242" s="255"/>
      <c r="Y242" s="255"/>
      <c r="Z242" s="255"/>
      <c r="AA242" s="255"/>
      <c r="AB242" s="255"/>
      <c r="AC242" s="255"/>
      <c r="AD242" s="255"/>
    </row>
    <row r="243" spans="1:30" x14ac:dyDescent="0.25">
      <c r="A243" s="255"/>
      <c r="B243" s="255"/>
      <c r="D243" s="255"/>
      <c r="E243" s="255"/>
      <c r="F243" s="255"/>
      <c r="G243" s="255"/>
      <c r="H243" s="255"/>
      <c r="I243" s="255"/>
      <c r="J243" s="255"/>
      <c r="K243" s="255"/>
      <c r="N243" s="8"/>
      <c r="O243" s="8"/>
      <c r="Q243" s="255"/>
      <c r="T243" s="255"/>
      <c r="U243" s="255"/>
      <c r="V243" s="255"/>
      <c r="W243" s="255"/>
      <c r="X243" s="255"/>
      <c r="Y243" s="255"/>
      <c r="Z243" s="255"/>
      <c r="AA243" s="255"/>
      <c r="AB243" s="255"/>
      <c r="AC243" s="255"/>
      <c r="AD243" s="255"/>
    </row>
    <row r="244" spans="1:30" x14ac:dyDescent="0.25">
      <c r="A244" s="255"/>
      <c r="B244" s="255"/>
      <c r="D244" s="255"/>
      <c r="E244" s="255"/>
      <c r="F244" s="255"/>
      <c r="G244" s="255"/>
      <c r="H244" s="255"/>
      <c r="I244" s="255"/>
      <c r="J244" s="255"/>
      <c r="K244" s="255"/>
      <c r="N244" s="8"/>
      <c r="O244" s="8"/>
      <c r="Q244" s="255"/>
      <c r="T244" s="255"/>
      <c r="U244" s="255"/>
      <c r="V244" s="255"/>
      <c r="W244" s="255"/>
      <c r="X244" s="255"/>
      <c r="Y244" s="255"/>
      <c r="Z244" s="255"/>
      <c r="AA244" s="255"/>
      <c r="AB244" s="255"/>
      <c r="AC244" s="255"/>
      <c r="AD244" s="255"/>
    </row>
    <row r="245" spans="1:30" x14ac:dyDescent="0.25">
      <c r="A245" s="255"/>
      <c r="B245" s="255"/>
      <c r="D245" s="255"/>
      <c r="E245" s="255"/>
      <c r="F245" s="255"/>
      <c r="G245" s="255"/>
      <c r="H245" s="255"/>
      <c r="I245" s="255"/>
      <c r="J245" s="255"/>
      <c r="K245" s="255"/>
      <c r="N245" s="8"/>
      <c r="O245" s="8"/>
      <c r="Q245" s="255"/>
      <c r="T245" s="255"/>
      <c r="U245" s="255"/>
      <c r="V245" s="255"/>
      <c r="W245" s="255"/>
      <c r="X245" s="255"/>
      <c r="Y245" s="255"/>
      <c r="Z245" s="255"/>
      <c r="AA245" s="255"/>
      <c r="AB245" s="255"/>
      <c r="AC245" s="255"/>
      <c r="AD245" s="255"/>
    </row>
    <row r="246" spans="1:30" x14ac:dyDescent="0.25">
      <c r="A246" s="255"/>
      <c r="B246" s="255"/>
      <c r="D246" s="255"/>
      <c r="E246" s="255"/>
      <c r="F246" s="255"/>
      <c r="G246" s="255"/>
      <c r="H246" s="255"/>
      <c r="I246" s="255"/>
      <c r="J246" s="255"/>
      <c r="K246" s="255"/>
      <c r="N246" s="8"/>
      <c r="O246" s="8"/>
      <c r="Q246" s="255"/>
      <c r="T246" s="255"/>
      <c r="U246" s="255"/>
      <c r="V246" s="255"/>
      <c r="W246" s="255"/>
      <c r="X246" s="255"/>
      <c r="Y246" s="255"/>
      <c r="Z246" s="255"/>
      <c r="AA246" s="255"/>
      <c r="AB246" s="255"/>
      <c r="AC246" s="255"/>
      <c r="AD246" s="255"/>
    </row>
    <row r="247" spans="1:30" x14ac:dyDescent="0.25">
      <c r="A247" s="255"/>
      <c r="B247" s="255"/>
      <c r="D247" s="255"/>
      <c r="E247" s="255"/>
      <c r="F247" s="255"/>
      <c r="G247" s="255"/>
      <c r="H247" s="255"/>
      <c r="I247" s="255"/>
      <c r="J247" s="255"/>
      <c r="K247" s="255"/>
      <c r="N247" s="8"/>
      <c r="O247" s="8"/>
      <c r="Q247" s="255"/>
      <c r="T247" s="255"/>
      <c r="U247" s="255"/>
      <c r="V247" s="255"/>
      <c r="W247" s="255"/>
      <c r="X247" s="255"/>
      <c r="Y247" s="255"/>
      <c r="Z247" s="255"/>
      <c r="AA247" s="255"/>
      <c r="AB247" s="255"/>
      <c r="AC247" s="255"/>
      <c r="AD247" s="255"/>
    </row>
    <row r="248" spans="1:30" x14ac:dyDescent="0.25">
      <c r="A248" s="255"/>
      <c r="B248" s="255"/>
      <c r="D248" s="255"/>
      <c r="E248" s="255"/>
      <c r="F248" s="255"/>
      <c r="G248" s="255"/>
      <c r="H248" s="255"/>
      <c r="I248" s="255"/>
      <c r="J248" s="255"/>
      <c r="K248" s="255"/>
      <c r="N248" s="8"/>
      <c r="O248" s="8"/>
      <c r="Q248" s="255"/>
      <c r="T248" s="255"/>
      <c r="U248" s="255"/>
      <c r="V248" s="255"/>
      <c r="W248" s="255"/>
      <c r="X248" s="255"/>
      <c r="Y248" s="255"/>
      <c r="Z248" s="255"/>
      <c r="AA248" s="255"/>
      <c r="AB248" s="255"/>
      <c r="AC248" s="255"/>
      <c r="AD248" s="255"/>
    </row>
    <row r="249" spans="1:30" x14ac:dyDescent="0.25">
      <c r="A249" s="255"/>
      <c r="B249" s="255"/>
      <c r="D249" s="255"/>
      <c r="E249" s="255"/>
      <c r="F249" s="255"/>
      <c r="G249" s="255"/>
      <c r="H249" s="255"/>
      <c r="I249" s="255"/>
      <c r="J249" s="255"/>
      <c r="K249" s="255"/>
      <c r="N249" s="8"/>
      <c r="O249" s="8"/>
      <c r="Q249" s="255"/>
      <c r="T249" s="255"/>
      <c r="U249" s="255"/>
      <c r="V249" s="255"/>
      <c r="W249" s="255"/>
      <c r="X249" s="255"/>
      <c r="Y249" s="255"/>
      <c r="Z249" s="255"/>
      <c r="AA249" s="255"/>
      <c r="AB249" s="255"/>
      <c r="AC249" s="255"/>
      <c r="AD249" s="255"/>
    </row>
    <row r="250" spans="1:30" x14ac:dyDescent="0.25">
      <c r="A250" s="255"/>
      <c r="B250" s="255"/>
      <c r="D250" s="255"/>
      <c r="E250" s="255"/>
      <c r="F250" s="255"/>
      <c r="G250" s="255"/>
      <c r="H250" s="255"/>
      <c r="I250" s="255"/>
      <c r="J250" s="255"/>
      <c r="K250" s="255"/>
      <c r="N250" s="8"/>
      <c r="O250" s="8"/>
      <c r="Q250" s="255"/>
      <c r="T250" s="255"/>
      <c r="U250" s="255"/>
      <c r="V250" s="255"/>
      <c r="W250" s="255"/>
      <c r="X250" s="255"/>
      <c r="Y250" s="255"/>
      <c r="Z250" s="255"/>
      <c r="AA250" s="255"/>
      <c r="AB250" s="255"/>
      <c r="AC250" s="255"/>
      <c r="AD250" s="255"/>
    </row>
    <row r="251" spans="1:30" x14ac:dyDescent="0.25">
      <c r="A251" s="255"/>
      <c r="B251" s="255"/>
      <c r="D251" s="255"/>
      <c r="E251" s="255"/>
      <c r="F251" s="255"/>
      <c r="G251" s="255"/>
      <c r="H251" s="255"/>
      <c r="I251" s="255"/>
      <c r="J251" s="255"/>
      <c r="K251" s="255"/>
      <c r="N251" s="8"/>
      <c r="O251" s="8"/>
      <c r="Q251" s="255"/>
      <c r="T251" s="255"/>
      <c r="U251" s="255"/>
      <c r="V251" s="255"/>
      <c r="W251" s="255"/>
      <c r="X251" s="255"/>
      <c r="Y251" s="255"/>
      <c r="Z251" s="255"/>
      <c r="AA251" s="255"/>
      <c r="AB251" s="255"/>
      <c r="AC251" s="255"/>
      <c r="AD251" s="255"/>
    </row>
    <row r="252" spans="1:30" x14ac:dyDescent="0.25">
      <c r="A252" s="255"/>
      <c r="B252" s="255"/>
      <c r="D252" s="255"/>
      <c r="E252" s="255"/>
      <c r="F252" s="255"/>
      <c r="G252" s="255"/>
      <c r="H252" s="255"/>
      <c r="I252" s="255"/>
      <c r="J252" s="255"/>
      <c r="K252" s="255"/>
      <c r="N252" s="8"/>
      <c r="O252" s="8"/>
      <c r="Q252" s="255"/>
      <c r="T252" s="255"/>
      <c r="U252" s="255"/>
      <c r="V252" s="255"/>
      <c r="W252" s="255"/>
      <c r="X252" s="255"/>
      <c r="Y252" s="255"/>
      <c r="Z252" s="255"/>
      <c r="AA252" s="255"/>
      <c r="AB252" s="255"/>
      <c r="AC252" s="255"/>
      <c r="AD252" s="255"/>
    </row>
    <row r="253" spans="1:30" x14ac:dyDescent="0.25">
      <c r="A253" s="255"/>
      <c r="B253" s="255"/>
      <c r="D253" s="255"/>
      <c r="E253" s="255"/>
      <c r="F253" s="255"/>
      <c r="G253" s="255"/>
      <c r="H253" s="255"/>
      <c r="I253" s="255"/>
      <c r="J253" s="255"/>
      <c r="K253" s="255"/>
      <c r="N253" s="8"/>
      <c r="O253" s="8"/>
      <c r="Q253" s="255"/>
      <c r="T253" s="255"/>
      <c r="U253" s="255"/>
      <c r="V253" s="255"/>
      <c r="W253" s="255"/>
      <c r="X253" s="255"/>
      <c r="Y253" s="255"/>
      <c r="Z253" s="255"/>
      <c r="AA253" s="255"/>
      <c r="AB253" s="255"/>
      <c r="AC253" s="255"/>
      <c r="AD253" s="255"/>
    </row>
    <row r="254" spans="1:30" x14ac:dyDescent="0.25">
      <c r="A254" s="255"/>
      <c r="B254" s="255"/>
      <c r="D254" s="255"/>
      <c r="E254" s="255"/>
      <c r="F254" s="255"/>
      <c r="G254" s="255"/>
      <c r="H254" s="255"/>
      <c r="I254" s="255"/>
      <c r="J254" s="255"/>
      <c r="K254" s="255"/>
      <c r="N254" s="8"/>
      <c r="O254" s="8"/>
      <c r="Q254" s="255"/>
      <c r="T254" s="255"/>
      <c r="U254" s="255"/>
      <c r="V254" s="255"/>
      <c r="W254" s="255"/>
      <c r="X254" s="255"/>
      <c r="Y254" s="255"/>
      <c r="Z254" s="255"/>
      <c r="AA254" s="255"/>
      <c r="AB254" s="255"/>
      <c r="AC254" s="255"/>
      <c r="AD254" s="255"/>
    </row>
    <row r="255" spans="1:30" x14ac:dyDescent="0.25">
      <c r="A255" s="255"/>
      <c r="B255" s="255"/>
      <c r="D255" s="255"/>
      <c r="E255" s="255"/>
      <c r="F255" s="255"/>
      <c r="G255" s="255"/>
      <c r="H255" s="255"/>
      <c r="I255" s="255"/>
      <c r="J255" s="255"/>
      <c r="K255" s="255"/>
      <c r="N255" s="8"/>
      <c r="O255" s="8"/>
      <c r="Q255" s="255"/>
      <c r="T255" s="255"/>
      <c r="U255" s="255"/>
      <c r="V255" s="255"/>
      <c r="W255" s="255"/>
      <c r="X255" s="255"/>
      <c r="Y255" s="255"/>
      <c r="Z255" s="255"/>
      <c r="AA255" s="255"/>
      <c r="AB255" s="255"/>
      <c r="AC255" s="255"/>
      <c r="AD255" s="255"/>
    </row>
    <row r="256" spans="1:30" x14ac:dyDescent="0.25">
      <c r="A256" s="255"/>
      <c r="B256" s="255"/>
      <c r="D256" s="255"/>
      <c r="E256" s="255"/>
      <c r="F256" s="255"/>
      <c r="G256" s="255"/>
      <c r="H256" s="255"/>
      <c r="I256" s="255"/>
      <c r="J256" s="255"/>
      <c r="K256" s="255"/>
      <c r="N256" s="8"/>
      <c r="O256" s="8"/>
      <c r="Q256" s="255"/>
      <c r="T256" s="255"/>
      <c r="U256" s="255"/>
      <c r="V256" s="255"/>
      <c r="W256" s="255"/>
      <c r="X256" s="255"/>
      <c r="Y256" s="255"/>
      <c r="Z256" s="255"/>
      <c r="AA256" s="255"/>
      <c r="AB256" s="255"/>
      <c r="AC256" s="255"/>
      <c r="AD256" s="255"/>
    </row>
    <row r="257" spans="1:30" x14ac:dyDescent="0.25">
      <c r="A257" s="255"/>
      <c r="B257" s="255"/>
      <c r="D257" s="255"/>
      <c r="E257" s="255"/>
      <c r="F257" s="255"/>
      <c r="G257" s="255"/>
      <c r="H257" s="255"/>
      <c r="I257" s="255"/>
      <c r="J257" s="255"/>
      <c r="K257" s="255"/>
      <c r="N257" s="8"/>
      <c r="O257" s="8"/>
      <c r="Q257" s="255"/>
      <c r="T257" s="255"/>
      <c r="U257" s="255"/>
      <c r="V257" s="255"/>
      <c r="W257" s="255"/>
      <c r="X257" s="255"/>
      <c r="Y257" s="255"/>
      <c r="Z257" s="255"/>
      <c r="AA257" s="255"/>
      <c r="AB257" s="255"/>
      <c r="AC257" s="255"/>
      <c r="AD257" s="255"/>
    </row>
    <row r="258" spans="1:30" x14ac:dyDescent="0.25">
      <c r="A258" s="255"/>
      <c r="B258" s="255"/>
      <c r="D258" s="255"/>
      <c r="E258" s="255"/>
      <c r="F258" s="255"/>
      <c r="G258" s="255"/>
      <c r="H258" s="255"/>
      <c r="I258" s="255"/>
      <c r="J258" s="255"/>
      <c r="K258" s="255"/>
      <c r="N258" s="8"/>
      <c r="O258" s="8"/>
      <c r="Q258" s="255"/>
      <c r="T258" s="255"/>
      <c r="U258" s="255"/>
      <c r="V258" s="255"/>
      <c r="W258" s="255"/>
      <c r="X258" s="255"/>
      <c r="Y258" s="255"/>
      <c r="Z258" s="255"/>
      <c r="AA258" s="255"/>
      <c r="AB258" s="255"/>
      <c r="AC258" s="255"/>
      <c r="AD258" s="255"/>
    </row>
    <row r="259" spans="1:30" x14ac:dyDescent="0.25">
      <c r="A259" s="255"/>
      <c r="B259" s="255"/>
      <c r="D259" s="255"/>
      <c r="E259" s="255"/>
      <c r="F259" s="255"/>
      <c r="G259" s="255"/>
      <c r="H259" s="255"/>
      <c r="I259" s="255"/>
      <c r="J259" s="255"/>
      <c r="K259" s="255"/>
      <c r="N259" s="8"/>
      <c r="O259" s="8"/>
      <c r="Q259" s="255"/>
      <c r="T259" s="255"/>
      <c r="U259" s="255"/>
      <c r="V259" s="255"/>
      <c r="W259" s="255"/>
      <c r="X259" s="255"/>
      <c r="Y259" s="255"/>
      <c r="Z259" s="255"/>
      <c r="AA259" s="255"/>
      <c r="AB259" s="255"/>
      <c r="AC259" s="255"/>
      <c r="AD259" s="255"/>
    </row>
    <row r="260" spans="1:30" x14ac:dyDescent="0.25">
      <c r="A260" s="255"/>
      <c r="B260" s="255"/>
      <c r="D260" s="255"/>
      <c r="E260" s="255"/>
      <c r="F260" s="255"/>
      <c r="G260" s="255"/>
      <c r="H260" s="255"/>
      <c r="I260" s="255"/>
      <c r="J260" s="255"/>
      <c r="K260" s="255"/>
      <c r="N260" s="8"/>
      <c r="O260" s="8"/>
      <c r="Q260" s="255"/>
      <c r="T260" s="255"/>
      <c r="U260" s="255"/>
      <c r="V260" s="255"/>
      <c r="W260" s="255"/>
      <c r="X260" s="255"/>
      <c r="Y260" s="255"/>
      <c r="Z260" s="255"/>
      <c r="AA260" s="255"/>
      <c r="AB260" s="255"/>
      <c r="AC260" s="255"/>
      <c r="AD260" s="255"/>
    </row>
    <row r="261" spans="1:30" x14ac:dyDescent="0.25">
      <c r="A261" s="255"/>
      <c r="B261" s="255"/>
      <c r="D261" s="255"/>
      <c r="E261" s="255"/>
      <c r="F261" s="255"/>
      <c r="G261" s="255"/>
      <c r="H261" s="255"/>
      <c r="I261" s="255"/>
      <c r="J261" s="255"/>
      <c r="K261" s="255"/>
      <c r="N261" s="8"/>
      <c r="O261" s="8"/>
      <c r="Q261" s="255"/>
      <c r="T261" s="255"/>
      <c r="U261" s="255"/>
      <c r="V261" s="255"/>
      <c r="W261" s="255"/>
      <c r="X261" s="255"/>
      <c r="Y261" s="255"/>
      <c r="Z261" s="255"/>
      <c r="AA261" s="255"/>
      <c r="AB261" s="255"/>
      <c r="AC261" s="255"/>
      <c r="AD261" s="255"/>
    </row>
    <row r="262" spans="1:30" x14ac:dyDescent="0.25">
      <c r="A262" s="255"/>
      <c r="B262" s="255"/>
      <c r="D262" s="255"/>
      <c r="E262" s="255"/>
      <c r="F262" s="255"/>
      <c r="G262" s="255"/>
      <c r="H262" s="255"/>
      <c r="I262" s="255"/>
      <c r="J262" s="255"/>
      <c r="K262" s="255"/>
      <c r="N262" s="8"/>
      <c r="O262" s="8"/>
      <c r="Q262" s="255"/>
      <c r="T262" s="255"/>
      <c r="U262" s="255"/>
      <c r="V262" s="255"/>
      <c r="W262" s="255"/>
      <c r="X262" s="255"/>
      <c r="Y262" s="255"/>
      <c r="Z262" s="255"/>
      <c r="AA262" s="255"/>
      <c r="AB262" s="255"/>
      <c r="AC262" s="255"/>
      <c r="AD262" s="255"/>
    </row>
    <row r="263" spans="1:30" x14ac:dyDescent="0.25">
      <c r="A263" s="255"/>
      <c r="B263" s="255"/>
      <c r="D263" s="255"/>
      <c r="E263" s="255"/>
      <c r="F263" s="255"/>
      <c r="G263" s="255"/>
      <c r="H263" s="255"/>
      <c r="I263" s="255"/>
      <c r="J263" s="255"/>
      <c r="K263" s="255"/>
      <c r="N263" s="8"/>
      <c r="O263" s="8"/>
      <c r="Q263" s="255"/>
      <c r="T263" s="255"/>
      <c r="U263" s="255"/>
      <c r="V263" s="255"/>
      <c r="W263" s="255"/>
      <c r="X263" s="255"/>
      <c r="Y263" s="255"/>
      <c r="Z263" s="255"/>
      <c r="AA263" s="255"/>
      <c r="AB263" s="255"/>
      <c r="AC263" s="255"/>
      <c r="AD263" s="255"/>
    </row>
    <row r="264" spans="1:30" x14ac:dyDescent="0.25">
      <c r="A264" s="255"/>
      <c r="B264" s="255"/>
      <c r="D264" s="255"/>
      <c r="E264" s="255"/>
      <c r="F264" s="255"/>
      <c r="G264" s="255"/>
      <c r="H264" s="255"/>
      <c r="I264" s="255"/>
      <c r="J264" s="255"/>
      <c r="K264" s="255"/>
      <c r="N264" s="8"/>
      <c r="O264" s="8"/>
      <c r="Q264" s="255"/>
      <c r="T264" s="255"/>
      <c r="U264" s="255"/>
      <c r="V264" s="255"/>
      <c r="W264" s="255"/>
      <c r="X264" s="255"/>
      <c r="Y264" s="255"/>
      <c r="Z264" s="255"/>
      <c r="AA264" s="255"/>
      <c r="AB264" s="255"/>
      <c r="AC264" s="255"/>
      <c r="AD264" s="255"/>
    </row>
    <row r="265" spans="1:30" x14ac:dyDescent="0.25">
      <c r="A265" s="255"/>
      <c r="B265" s="255"/>
      <c r="D265" s="255"/>
      <c r="E265" s="255"/>
      <c r="F265" s="255"/>
      <c r="G265" s="255"/>
      <c r="H265" s="255"/>
      <c r="I265" s="255"/>
      <c r="J265" s="255"/>
      <c r="K265" s="255"/>
      <c r="N265" s="8"/>
      <c r="O265" s="8"/>
      <c r="Q265" s="255"/>
      <c r="T265" s="255"/>
      <c r="U265" s="255"/>
      <c r="V265" s="255"/>
      <c r="W265" s="255"/>
      <c r="X265" s="255"/>
      <c r="Y265" s="255"/>
      <c r="Z265" s="255"/>
      <c r="AA265" s="255"/>
      <c r="AB265" s="255"/>
      <c r="AC265" s="255"/>
      <c r="AD265" s="255"/>
    </row>
    <row r="266" spans="1:30" x14ac:dyDescent="0.25">
      <c r="A266" s="255"/>
      <c r="B266" s="255"/>
      <c r="D266" s="255"/>
      <c r="E266" s="255"/>
      <c r="F266" s="255"/>
      <c r="G266" s="255"/>
      <c r="H266" s="255"/>
      <c r="I266" s="255"/>
      <c r="J266" s="255"/>
      <c r="K266" s="255"/>
      <c r="N266" s="8"/>
      <c r="O266" s="8"/>
      <c r="Q266" s="255"/>
      <c r="T266" s="255"/>
      <c r="U266" s="255"/>
      <c r="V266" s="255"/>
      <c r="W266" s="255"/>
      <c r="X266" s="255"/>
      <c r="Y266" s="255"/>
      <c r="Z266" s="255"/>
      <c r="AA266" s="255"/>
      <c r="AB266" s="255"/>
      <c r="AC266" s="255"/>
      <c r="AD266" s="255"/>
    </row>
    <row r="267" spans="1:30" x14ac:dyDescent="0.25">
      <c r="A267" s="255"/>
      <c r="B267" s="255"/>
      <c r="D267" s="255"/>
      <c r="E267" s="255"/>
      <c r="F267" s="255"/>
      <c r="G267" s="255"/>
      <c r="H267" s="255"/>
      <c r="I267" s="255"/>
      <c r="J267" s="255"/>
      <c r="K267" s="255"/>
      <c r="N267" s="8"/>
      <c r="O267" s="8"/>
      <c r="Q267" s="255"/>
      <c r="T267" s="255"/>
      <c r="U267" s="255"/>
      <c r="V267" s="255"/>
      <c r="W267" s="255"/>
      <c r="X267" s="255"/>
      <c r="Y267" s="255"/>
      <c r="Z267" s="255"/>
      <c r="AA267" s="255"/>
      <c r="AB267" s="255"/>
      <c r="AC267" s="255"/>
      <c r="AD267" s="255"/>
    </row>
    <row r="268" spans="1:30" x14ac:dyDescent="0.25">
      <c r="A268" s="255"/>
      <c r="B268" s="255"/>
      <c r="D268" s="255"/>
      <c r="E268" s="255"/>
      <c r="F268" s="255"/>
      <c r="G268" s="255"/>
      <c r="H268" s="255"/>
      <c r="I268" s="255"/>
      <c r="J268" s="255"/>
      <c r="K268" s="255"/>
      <c r="N268" s="8"/>
      <c r="O268" s="8"/>
      <c r="Q268" s="255"/>
      <c r="T268" s="255"/>
      <c r="U268" s="255"/>
      <c r="V268" s="255"/>
      <c r="W268" s="255"/>
      <c r="X268" s="255"/>
      <c r="Y268" s="255"/>
      <c r="Z268" s="255"/>
      <c r="AA268" s="255"/>
      <c r="AB268" s="255"/>
      <c r="AC268" s="255"/>
      <c r="AD268" s="255"/>
    </row>
    <row r="269" spans="1:30" x14ac:dyDescent="0.25">
      <c r="A269" s="255"/>
      <c r="B269" s="255"/>
      <c r="D269" s="255"/>
      <c r="E269" s="255"/>
      <c r="F269" s="255"/>
      <c r="G269" s="255"/>
      <c r="H269" s="255"/>
      <c r="I269" s="255"/>
      <c r="J269" s="255"/>
      <c r="K269" s="255"/>
      <c r="N269" s="8"/>
      <c r="O269" s="8"/>
      <c r="Q269" s="255"/>
      <c r="T269" s="255"/>
      <c r="U269" s="255"/>
      <c r="V269" s="255"/>
      <c r="W269" s="255"/>
      <c r="X269" s="255"/>
      <c r="Y269" s="255"/>
      <c r="Z269" s="255"/>
      <c r="AA269" s="255"/>
      <c r="AB269" s="255"/>
      <c r="AC269" s="255"/>
      <c r="AD269" s="255"/>
    </row>
    <row r="270" spans="1:30" x14ac:dyDescent="0.25">
      <c r="A270" s="255"/>
      <c r="B270" s="255"/>
      <c r="D270" s="255"/>
      <c r="E270" s="255"/>
      <c r="F270" s="255"/>
      <c r="G270" s="255"/>
      <c r="H270" s="255"/>
      <c r="I270" s="255"/>
      <c r="J270" s="255"/>
      <c r="K270" s="255"/>
      <c r="N270" s="8"/>
      <c r="O270" s="8"/>
      <c r="Q270" s="255"/>
      <c r="T270" s="255"/>
      <c r="U270" s="255"/>
      <c r="V270" s="255"/>
      <c r="W270" s="255"/>
      <c r="X270" s="255"/>
      <c r="Y270" s="255"/>
      <c r="Z270" s="255"/>
      <c r="AA270" s="255"/>
      <c r="AB270" s="255"/>
      <c r="AC270" s="255"/>
      <c r="AD270" s="255"/>
    </row>
    <row r="271" spans="1:30" x14ac:dyDescent="0.25">
      <c r="A271" s="255"/>
      <c r="B271" s="255"/>
      <c r="D271" s="255"/>
      <c r="E271" s="255"/>
      <c r="F271" s="255"/>
      <c r="G271" s="255"/>
      <c r="H271" s="255"/>
      <c r="I271" s="255"/>
      <c r="J271" s="255"/>
      <c r="K271" s="255"/>
      <c r="N271" s="8"/>
      <c r="O271" s="8"/>
      <c r="Q271" s="255"/>
      <c r="T271" s="255"/>
      <c r="U271" s="255"/>
      <c r="V271" s="255"/>
      <c r="W271" s="255"/>
      <c r="X271" s="255"/>
      <c r="Y271" s="255"/>
      <c r="Z271" s="255"/>
      <c r="AA271" s="255"/>
      <c r="AB271" s="255"/>
      <c r="AC271" s="255"/>
      <c r="AD271" s="255"/>
    </row>
    <row r="272" spans="1:30" x14ac:dyDescent="0.25">
      <c r="A272" s="255"/>
      <c r="B272" s="255"/>
      <c r="D272" s="255"/>
      <c r="E272" s="255"/>
      <c r="F272" s="255"/>
      <c r="G272" s="255"/>
      <c r="H272" s="255"/>
      <c r="I272" s="255"/>
      <c r="J272" s="255"/>
      <c r="K272" s="255"/>
      <c r="N272" s="8"/>
      <c r="O272" s="8"/>
      <c r="Q272" s="255"/>
      <c r="T272" s="255"/>
      <c r="U272" s="255"/>
      <c r="V272" s="255"/>
      <c r="W272" s="255"/>
      <c r="X272" s="255"/>
      <c r="Y272" s="255"/>
      <c r="Z272" s="255"/>
      <c r="AA272" s="255"/>
      <c r="AB272" s="255"/>
      <c r="AC272" s="255"/>
      <c r="AD272" s="255"/>
    </row>
    <row r="273" spans="1:30" x14ac:dyDescent="0.25">
      <c r="A273" s="255"/>
      <c r="B273" s="255"/>
      <c r="D273" s="255"/>
      <c r="E273" s="255"/>
      <c r="F273" s="255"/>
      <c r="G273" s="255"/>
      <c r="H273" s="255"/>
      <c r="I273" s="255"/>
      <c r="J273" s="255"/>
      <c r="K273" s="255"/>
      <c r="N273" s="8"/>
      <c r="O273" s="8"/>
      <c r="Q273" s="255"/>
      <c r="T273" s="255"/>
      <c r="U273" s="255"/>
      <c r="V273" s="255"/>
      <c r="W273" s="255"/>
      <c r="X273" s="255"/>
      <c r="Y273" s="255"/>
      <c r="Z273" s="255"/>
      <c r="AA273" s="255"/>
      <c r="AB273" s="255"/>
      <c r="AC273" s="255"/>
      <c r="AD273" s="255"/>
    </row>
    <row r="274" spans="1:30" x14ac:dyDescent="0.25">
      <c r="A274" s="255"/>
      <c r="B274" s="255"/>
      <c r="D274" s="255"/>
      <c r="E274" s="255"/>
      <c r="F274" s="255"/>
      <c r="G274" s="255"/>
      <c r="H274" s="255"/>
      <c r="I274" s="255"/>
      <c r="J274" s="255"/>
      <c r="K274" s="255"/>
      <c r="N274" s="8"/>
      <c r="O274" s="8"/>
      <c r="Q274" s="255"/>
      <c r="T274" s="255"/>
      <c r="U274" s="255"/>
      <c r="V274" s="255"/>
      <c r="W274" s="255"/>
      <c r="X274" s="255"/>
      <c r="Y274" s="255"/>
      <c r="Z274" s="255"/>
      <c r="AA274" s="255"/>
      <c r="AB274" s="255"/>
      <c r="AC274" s="255"/>
      <c r="AD274" s="255"/>
    </row>
    <row r="275" spans="1:30" x14ac:dyDescent="0.25">
      <c r="A275" s="255"/>
      <c r="B275" s="255"/>
      <c r="D275" s="255"/>
      <c r="E275" s="255"/>
      <c r="F275" s="255"/>
      <c r="G275" s="255"/>
      <c r="H275" s="255"/>
      <c r="I275" s="255"/>
      <c r="J275" s="255"/>
      <c r="K275" s="255"/>
      <c r="N275" s="8"/>
      <c r="O275" s="8"/>
      <c r="Q275" s="255"/>
      <c r="T275" s="255"/>
      <c r="U275" s="255"/>
      <c r="V275" s="255"/>
      <c r="W275" s="255"/>
      <c r="X275" s="255"/>
      <c r="Y275" s="255"/>
      <c r="Z275" s="255"/>
      <c r="AA275" s="255"/>
      <c r="AB275" s="255"/>
      <c r="AC275" s="255"/>
      <c r="AD275" s="255"/>
    </row>
    <row r="276" spans="1:30" x14ac:dyDescent="0.25">
      <c r="A276" s="255"/>
      <c r="B276" s="255"/>
      <c r="D276" s="255"/>
      <c r="E276" s="255"/>
      <c r="F276" s="255"/>
      <c r="G276" s="255"/>
      <c r="H276" s="255"/>
      <c r="I276" s="255"/>
      <c r="J276" s="255"/>
      <c r="K276" s="255"/>
      <c r="N276" s="8"/>
      <c r="O276" s="8"/>
      <c r="Q276" s="255"/>
      <c r="T276" s="255"/>
      <c r="U276" s="255"/>
      <c r="V276" s="255"/>
      <c r="W276" s="255"/>
      <c r="X276" s="255"/>
      <c r="Y276" s="255"/>
      <c r="Z276" s="255"/>
      <c r="AA276" s="255"/>
      <c r="AB276" s="255"/>
      <c r="AC276" s="255"/>
      <c r="AD276" s="255"/>
    </row>
    <row r="277" spans="1:30" x14ac:dyDescent="0.25">
      <c r="A277" s="255"/>
      <c r="B277" s="255"/>
      <c r="D277" s="255"/>
      <c r="E277" s="255"/>
      <c r="F277" s="255"/>
      <c r="G277" s="255"/>
      <c r="H277" s="255"/>
      <c r="I277" s="255"/>
      <c r="J277" s="255"/>
      <c r="K277" s="255"/>
      <c r="N277" s="8"/>
      <c r="O277" s="8"/>
      <c r="Q277" s="255"/>
      <c r="T277" s="255"/>
      <c r="U277" s="255"/>
      <c r="V277" s="255"/>
      <c r="W277" s="255"/>
      <c r="X277" s="255"/>
      <c r="Y277" s="255"/>
      <c r="Z277" s="255"/>
      <c r="AA277" s="255"/>
      <c r="AB277" s="255"/>
      <c r="AC277" s="255"/>
      <c r="AD277" s="255"/>
    </row>
    <row r="278" spans="1:30" x14ac:dyDescent="0.25">
      <c r="A278" s="255"/>
      <c r="B278" s="255"/>
      <c r="D278" s="255"/>
      <c r="E278" s="255"/>
      <c r="F278" s="255"/>
      <c r="G278" s="255"/>
      <c r="H278" s="255"/>
      <c r="I278" s="255"/>
      <c r="J278" s="255"/>
      <c r="K278" s="255"/>
      <c r="N278" s="8"/>
      <c r="O278" s="8"/>
      <c r="Q278" s="255"/>
      <c r="T278" s="255"/>
      <c r="U278" s="255"/>
      <c r="V278" s="255"/>
      <c r="W278" s="255"/>
      <c r="X278" s="255"/>
      <c r="Y278" s="255"/>
      <c r="Z278" s="255"/>
      <c r="AA278" s="255"/>
      <c r="AB278" s="255"/>
      <c r="AC278" s="255"/>
      <c r="AD278" s="255"/>
    </row>
    <row r="279" spans="1:30" x14ac:dyDescent="0.25">
      <c r="A279" s="255"/>
      <c r="B279" s="255"/>
      <c r="D279" s="255"/>
      <c r="E279" s="255"/>
      <c r="F279" s="255"/>
      <c r="G279" s="255"/>
      <c r="H279" s="255"/>
      <c r="I279" s="255"/>
      <c r="J279" s="255"/>
      <c r="K279" s="255"/>
      <c r="N279" s="8"/>
      <c r="O279" s="8"/>
      <c r="Q279" s="255"/>
      <c r="T279" s="255"/>
      <c r="U279" s="255"/>
      <c r="V279" s="255"/>
      <c r="W279" s="255"/>
      <c r="X279" s="255"/>
      <c r="Y279" s="255"/>
      <c r="Z279" s="255"/>
      <c r="AA279" s="255"/>
      <c r="AB279" s="255"/>
      <c r="AC279" s="255"/>
      <c r="AD279" s="255"/>
    </row>
    <row r="280" spans="1:30" x14ac:dyDescent="0.25">
      <c r="A280" s="255"/>
      <c r="B280" s="255"/>
      <c r="D280" s="255"/>
      <c r="E280" s="255"/>
      <c r="F280" s="255"/>
      <c r="G280" s="255"/>
      <c r="H280" s="255"/>
      <c r="I280" s="255"/>
      <c r="J280" s="255"/>
      <c r="K280" s="255"/>
      <c r="N280" s="8"/>
      <c r="O280" s="8"/>
      <c r="Q280" s="255"/>
      <c r="T280" s="255"/>
      <c r="U280" s="255"/>
      <c r="V280" s="255"/>
      <c r="W280" s="255"/>
      <c r="X280" s="255"/>
      <c r="Y280" s="255"/>
      <c r="Z280" s="255"/>
      <c r="AA280" s="255"/>
      <c r="AB280" s="255"/>
      <c r="AC280" s="255"/>
      <c r="AD280" s="255"/>
    </row>
    <row r="281" spans="1:30" x14ac:dyDescent="0.25">
      <c r="A281" s="255"/>
      <c r="B281" s="255"/>
      <c r="D281" s="255"/>
      <c r="E281" s="255"/>
      <c r="F281" s="255"/>
      <c r="G281" s="255"/>
      <c r="H281" s="255"/>
      <c r="I281" s="255"/>
      <c r="J281" s="255"/>
      <c r="K281" s="255"/>
      <c r="N281" s="8"/>
      <c r="O281" s="8"/>
      <c r="Q281" s="255"/>
      <c r="T281" s="255"/>
      <c r="U281" s="255"/>
      <c r="V281" s="255"/>
      <c r="W281" s="255"/>
      <c r="X281" s="255"/>
      <c r="Y281" s="255"/>
      <c r="Z281" s="255"/>
      <c r="AA281" s="255"/>
      <c r="AB281" s="255"/>
      <c r="AC281" s="255"/>
      <c r="AD281" s="255"/>
    </row>
    <row r="282" spans="1:30" x14ac:dyDescent="0.25">
      <c r="A282" s="255"/>
      <c r="B282" s="255"/>
      <c r="D282" s="255"/>
      <c r="E282" s="255"/>
      <c r="F282" s="255"/>
      <c r="G282" s="255"/>
      <c r="H282" s="255"/>
      <c r="I282" s="255"/>
      <c r="J282" s="255"/>
      <c r="K282" s="255"/>
      <c r="N282" s="8"/>
      <c r="O282" s="8"/>
      <c r="Q282" s="255"/>
      <c r="T282" s="255"/>
      <c r="U282" s="255"/>
      <c r="V282" s="255"/>
      <c r="W282" s="255"/>
      <c r="X282" s="255"/>
      <c r="Y282" s="255"/>
      <c r="Z282" s="255"/>
      <c r="AA282" s="255"/>
      <c r="AB282" s="255"/>
      <c r="AC282" s="255"/>
      <c r="AD282" s="255"/>
    </row>
    <row r="283" spans="1:30" x14ac:dyDescent="0.25">
      <c r="A283" s="255"/>
      <c r="B283" s="255"/>
      <c r="D283" s="255"/>
      <c r="E283" s="255"/>
      <c r="F283" s="255"/>
      <c r="G283" s="255"/>
      <c r="H283" s="255"/>
      <c r="I283" s="255"/>
      <c r="J283" s="255"/>
      <c r="K283" s="255"/>
      <c r="N283" s="8"/>
      <c r="O283" s="8"/>
      <c r="Q283" s="255"/>
      <c r="T283" s="255"/>
      <c r="U283" s="255"/>
      <c r="V283" s="255"/>
      <c r="W283" s="255"/>
      <c r="X283" s="255"/>
      <c r="Y283" s="255"/>
      <c r="Z283" s="255"/>
      <c r="AA283" s="255"/>
      <c r="AB283" s="255"/>
      <c r="AC283" s="255"/>
      <c r="AD283" s="255"/>
    </row>
    <row r="284" spans="1:30" x14ac:dyDescent="0.25">
      <c r="A284" s="255"/>
      <c r="B284" s="255"/>
      <c r="D284" s="255"/>
      <c r="E284" s="255"/>
      <c r="F284" s="255"/>
      <c r="G284" s="255"/>
      <c r="H284" s="255"/>
      <c r="I284" s="255"/>
      <c r="J284" s="255"/>
      <c r="K284" s="255"/>
      <c r="N284" s="8"/>
      <c r="O284" s="8"/>
      <c r="Q284" s="255"/>
      <c r="T284" s="255"/>
      <c r="U284" s="255"/>
      <c r="V284" s="255"/>
      <c r="W284" s="255"/>
      <c r="X284" s="255"/>
      <c r="Y284" s="255"/>
      <c r="Z284" s="255"/>
      <c r="AA284" s="255"/>
      <c r="AB284" s="255"/>
      <c r="AC284" s="255"/>
      <c r="AD284" s="255"/>
    </row>
    <row r="285" spans="1:30" x14ac:dyDescent="0.25">
      <c r="A285" s="255"/>
      <c r="B285" s="255"/>
      <c r="D285" s="255"/>
      <c r="E285" s="255"/>
      <c r="F285" s="255"/>
      <c r="G285" s="255"/>
      <c r="H285" s="255"/>
      <c r="I285" s="255"/>
      <c r="J285" s="255"/>
      <c r="K285" s="255"/>
      <c r="N285" s="8"/>
      <c r="O285" s="8"/>
      <c r="Q285" s="255"/>
      <c r="T285" s="255"/>
      <c r="U285" s="255"/>
      <c r="V285" s="255"/>
      <c r="W285" s="255"/>
      <c r="X285" s="255"/>
      <c r="Y285" s="255"/>
      <c r="Z285" s="255"/>
      <c r="AA285" s="255"/>
      <c r="AB285" s="255"/>
      <c r="AC285" s="255"/>
      <c r="AD285" s="255"/>
    </row>
    <row r="286" spans="1:30" x14ac:dyDescent="0.25">
      <c r="A286" s="255"/>
      <c r="B286" s="255"/>
      <c r="D286" s="255"/>
      <c r="E286" s="255"/>
      <c r="F286" s="255"/>
      <c r="G286" s="255"/>
      <c r="H286" s="255"/>
      <c r="I286" s="255"/>
      <c r="J286" s="255"/>
      <c r="K286" s="255"/>
      <c r="N286" s="8"/>
      <c r="O286" s="8"/>
      <c r="Q286" s="255"/>
      <c r="T286" s="255"/>
      <c r="U286" s="255"/>
      <c r="V286" s="255"/>
      <c r="W286" s="255"/>
      <c r="X286" s="255"/>
      <c r="Y286" s="255"/>
      <c r="Z286" s="255"/>
      <c r="AA286" s="255"/>
      <c r="AB286" s="255"/>
      <c r="AC286" s="255"/>
      <c r="AD286" s="255"/>
    </row>
    <row r="287" spans="1:30" x14ac:dyDescent="0.25">
      <c r="A287" s="255"/>
      <c r="B287" s="255"/>
      <c r="D287" s="255"/>
      <c r="E287" s="255"/>
      <c r="F287" s="255"/>
      <c r="G287" s="255"/>
      <c r="H287" s="255"/>
      <c r="I287" s="255"/>
      <c r="J287" s="255"/>
      <c r="K287" s="255"/>
      <c r="N287" s="8"/>
      <c r="O287" s="8"/>
      <c r="Q287" s="255"/>
      <c r="T287" s="255"/>
      <c r="U287" s="255"/>
      <c r="V287" s="255"/>
      <c r="W287" s="255"/>
      <c r="X287" s="255"/>
      <c r="Y287" s="255"/>
      <c r="Z287" s="255"/>
      <c r="AA287" s="255"/>
      <c r="AB287" s="255"/>
      <c r="AC287" s="255"/>
      <c r="AD287" s="255"/>
    </row>
    <row r="288" spans="1:30" x14ac:dyDescent="0.25">
      <c r="A288" s="255"/>
      <c r="B288" s="255"/>
      <c r="D288" s="255"/>
      <c r="E288" s="255"/>
      <c r="F288" s="255"/>
      <c r="G288" s="255"/>
      <c r="H288" s="255"/>
      <c r="I288" s="255"/>
      <c r="J288" s="255"/>
      <c r="K288" s="255"/>
      <c r="N288" s="8"/>
      <c r="O288" s="8"/>
      <c r="Q288" s="255"/>
      <c r="T288" s="255"/>
      <c r="U288" s="255"/>
      <c r="V288" s="255"/>
      <c r="W288" s="255"/>
      <c r="X288" s="255"/>
      <c r="Y288" s="255"/>
      <c r="Z288" s="255"/>
      <c r="AA288" s="255"/>
      <c r="AB288" s="255"/>
      <c r="AC288" s="255"/>
      <c r="AD288" s="255"/>
    </row>
    <row r="289" spans="1:30" x14ac:dyDescent="0.25">
      <c r="A289" s="255"/>
      <c r="B289" s="255"/>
      <c r="D289" s="255"/>
      <c r="E289" s="255"/>
      <c r="F289" s="255"/>
      <c r="G289" s="255"/>
      <c r="H289" s="255"/>
      <c r="I289" s="255"/>
      <c r="J289" s="255"/>
      <c r="K289" s="255"/>
      <c r="N289" s="8"/>
      <c r="O289" s="8"/>
      <c r="Q289" s="255"/>
      <c r="T289" s="255"/>
      <c r="U289" s="255"/>
      <c r="V289" s="255"/>
      <c r="W289" s="255"/>
      <c r="X289" s="255"/>
      <c r="Y289" s="255"/>
      <c r="Z289" s="255"/>
      <c r="AA289" s="255"/>
      <c r="AB289" s="255"/>
      <c r="AC289" s="255"/>
      <c r="AD289" s="255"/>
    </row>
    <row r="290" spans="1:30" x14ac:dyDescent="0.25">
      <c r="A290" s="255"/>
      <c r="B290" s="255"/>
      <c r="D290" s="255"/>
      <c r="E290" s="255"/>
      <c r="F290" s="255"/>
      <c r="G290" s="255"/>
      <c r="H290" s="255"/>
      <c r="I290" s="255"/>
      <c r="J290" s="255"/>
      <c r="K290" s="255"/>
      <c r="N290" s="8"/>
      <c r="O290" s="8"/>
      <c r="Q290" s="255"/>
      <c r="T290" s="255"/>
      <c r="U290" s="255"/>
      <c r="V290" s="255"/>
      <c r="W290" s="255"/>
      <c r="X290" s="255"/>
      <c r="Y290" s="255"/>
      <c r="Z290" s="255"/>
      <c r="AA290" s="255"/>
      <c r="AB290" s="255"/>
      <c r="AC290" s="255"/>
      <c r="AD290" s="255"/>
    </row>
    <row r="291" spans="1:30" x14ac:dyDescent="0.25">
      <c r="A291" s="255"/>
      <c r="B291" s="255"/>
      <c r="D291" s="255"/>
      <c r="E291" s="255"/>
      <c r="F291" s="255"/>
      <c r="G291" s="255"/>
      <c r="H291" s="255"/>
      <c r="I291" s="255"/>
      <c r="J291" s="255"/>
      <c r="K291" s="255"/>
      <c r="N291" s="8"/>
      <c r="O291" s="8"/>
      <c r="Q291" s="255"/>
      <c r="T291" s="255"/>
      <c r="U291" s="255"/>
      <c r="V291" s="255"/>
      <c r="W291" s="255"/>
      <c r="X291" s="255"/>
      <c r="Y291" s="255"/>
      <c r="Z291" s="255"/>
      <c r="AA291" s="255"/>
      <c r="AB291" s="255"/>
      <c r="AC291" s="255"/>
      <c r="AD291" s="255"/>
    </row>
    <row r="292" spans="1:30" x14ac:dyDescent="0.25">
      <c r="A292" s="255"/>
      <c r="B292" s="255"/>
      <c r="D292" s="255"/>
      <c r="E292" s="255"/>
      <c r="F292" s="255"/>
      <c r="G292" s="255"/>
      <c r="H292" s="255"/>
      <c r="I292" s="255"/>
      <c r="J292" s="255"/>
      <c r="K292" s="255"/>
      <c r="N292" s="8"/>
      <c r="O292" s="8"/>
      <c r="Q292" s="255"/>
      <c r="T292" s="255"/>
      <c r="U292" s="255"/>
      <c r="V292" s="255"/>
      <c r="W292" s="255"/>
      <c r="X292" s="255"/>
      <c r="Y292" s="255"/>
      <c r="Z292" s="255"/>
      <c r="AA292" s="255"/>
      <c r="AB292" s="255"/>
      <c r="AC292" s="255"/>
      <c r="AD292" s="255"/>
    </row>
    <row r="293" spans="1:30" x14ac:dyDescent="0.25">
      <c r="A293" s="255"/>
      <c r="B293" s="255"/>
      <c r="D293" s="255"/>
      <c r="E293" s="255"/>
      <c r="F293" s="255"/>
      <c r="G293" s="255"/>
      <c r="H293" s="255"/>
      <c r="I293" s="255"/>
      <c r="J293" s="255"/>
      <c r="K293" s="255"/>
      <c r="N293" s="8"/>
      <c r="O293" s="8"/>
      <c r="Q293" s="255"/>
      <c r="T293" s="255"/>
      <c r="U293" s="255"/>
      <c r="V293" s="255"/>
      <c r="W293" s="255"/>
      <c r="X293" s="255"/>
      <c r="Y293" s="255"/>
      <c r="Z293" s="255"/>
      <c r="AA293" s="255"/>
      <c r="AB293" s="255"/>
      <c r="AC293" s="255"/>
      <c r="AD293" s="255"/>
    </row>
    <row r="294" spans="1:30" x14ac:dyDescent="0.25">
      <c r="A294" s="255"/>
      <c r="B294" s="255"/>
      <c r="D294" s="255"/>
      <c r="E294" s="255"/>
      <c r="F294" s="255"/>
      <c r="G294" s="255"/>
      <c r="H294" s="255"/>
      <c r="I294" s="255"/>
      <c r="J294" s="255"/>
      <c r="K294" s="255"/>
      <c r="N294" s="8"/>
      <c r="O294" s="8"/>
      <c r="Q294" s="255"/>
      <c r="T294" s="255"/>
      <c r="U294" s="255"/>
      <c r="V294" s="255"/>
      <c r="W294" s="255"/>
      <c r="X294" s="255"/>
      <c r="Y294" s="255"/>
      <c r="Z294" s="255"/>
      <c r="AA294" s="255"/>
      <c r="AB294" s="255"/>
      <c r="AC294" s="255"/>
      <c r="AD294" s="255"/>
    </row>
    <row r="295" spans="1:30" x14ac:dyDescent="0.25">
      <c r="A295" s="255"/>
      <c r="B295" s="255"/>
      <c r="D295" s="255"/>
      <c r="E295" s="255"/>
      <c r="F295" s="255"/>
      <c r="G295" s="255"/>
      <c r="H295" s="255"/>
      <c r="I295" s="255"/>
      <c r="J295" s="255"/>
      <c r="K295" s="255"/>
      <c r="N295" s="8"/>
      <c r="O295" s="8"/>
      <c r="Q295" s="255"/>
      <c r="T295" s="255"/>
      <c r="U295" s="255"/>
      <c r="V295" s="255"/>
      <c r="W295" s="255"/>
      <c r="X295" s="255"/>
      <c r="Y295" s="255"/>
      <c r="Z295" s="255"/>
      <c r="AA295" s="255"/>
      <c r="AB295" s="255"/>
      <c r="AC295" s="255"/>
      <c r="AD295" s="255"/>
    </row>
    <row r="296" spans="1:30" x14ac:dyDescent="0.25">
      <c r="A296" s="255"/>
      <c r="B296" s="255"/>
      <c r="D296" s="255"/>
      <c r="E296" s="255"/>
      <c r="F296" s="255"/>
      <c r="G296" s="255"/>
      <c r="H296" s="255"/>
      <c r="I296" s="255"/>
      <c r="J296" s="255"/>
      <c r="K296" s="255"/>
      <c r="N296" s="8"/>
      <c r="O296" s="8"/>
      <c r="Q296" s="255"/>
      <c r="T296" s="255"/>
      <c r="U296" s="255"/>
      <c r="V296" s="255"/>
      <c r="W296" s="255"/>
      <c r="X296" s="255"/>
      <c r="Y296" s="255"/>
      <c r="Z296" s="255"/>
      <c r="AA296" s="255"/>
      <c r="AB296" s="255"/>
      <c r="AC296" s="255"/>
      <c r="AD296" s="255"/>
    </row>
    <row r="297" spans="1:30" x14ac:dyDescent="0.25">
      <c r="A297" s="255"/>
      <c r="B297" s="255"/>
      <c r="D297" s="255"/>
      <c r="E297" s="255"/>
      <c r="F297" s="255"/>
      <c r="G297" s="255"/>
      <c r="H297" s="255"/>
      <c r="I297" s="255"/>
      <c r="J297" s="255"/>
      <c r="K297" s="255"/>
      <c r="N297" s="8"/>
      <c r="O297" s="8"/>
      <c r="Q297" s="255"/>
      <c r="T297" s="255"/>
      <c r="U297" s="255"/>
      <c r="V297" s="255"/>
      <c r="W297" s="255"/>
      <c r="X297" s="255"/>
      <c r="Y297" s="255"/>
      <c r="Z297" s="255"/>
      <c r="AA297" s="255"/>
      <c r="AB297" s="255"/>
      <c r="AC297" s="255"/>
      <c r="AD297" s="255"/>
    </row>
    <row r="298" spans="1:30" x14ac:dyDescent="0.25">
      <c r="A298" s="255"/>
      <c r="B298" s="255"/>
      <c r="D298" s="255"/>
      <c r="E298" s="255"/>
      <c r="F298" s="255"/>
      <c r="G298" s="255"/>
      <c r="H298" s="255"/>
      <c r="I298" s="255"/>
      <c r="J298" s="255"/>
      <c r="K298" s="255"/>
      <c r="N298" s="8"/>
      <c r="O298" s="8"/>
      <c r="Q298" s="255"/>
      <c r="T298" s="255"/>
      <c r="U298" s="255"/>
      <c r="V298" s="255"/>
      <c r="W298" s="255"/>
      <c r="X298" s="255"/>
      <c r="Y298" s="255"/>
      <c r="Z298" s="255"/>
      <c r="AA298" s="255"/>
      <c r="AB298" s="255"/>
      <c r="AC298" s="255"/>
      <c r="AD298" s="255"/>
    </row>
    <row r="299" spans="1:30" x14ac:dyDescent="0.25">
      <c r="A299" s="255"/>
      <c r="B299" s="255"/>
      <c r="D299" s="255"/>
      <c r="E299" s="255"/>
      <c r="F299" s="255"/>
      <c r="G299" s="255"/>
      <c r="H299" s="255"/>
      <c r="I299" s="255"/>
      <c r="J299" s="255"/>
      <c r="K299" s="255"/>
      <c r="N299" s="8"/>
      <c r="O299" s="8"/>
      <c r="Q299" s="255"/>
      <c r="T299" s="255"/>
      <c r="U299" s="255"/>
      <c r="V299" s="255"/>
      <c r="W299" s="255"/>
      <c r="X299" s="255"/>
      <c r="Y299" s="255"/>
      <c r="Z299" s="255"/>
      <c r="AA299" s="255"/>
      <c r="AB299" s="255"/>
      <c r="AC299" s="255"/>
      <c r="AD299" s="255"/>
    </row>
    <row r="300" spans="1:30" x14ac:dyDescent="0.25">
      <c r="A300" s="255"/>
      <c r="B300" s="255"/>
      <c r="D300" s="255"/>
      <c r="E300" s="255"/>
      <c r="F300" s="255"/>
      <c r="G300" s="255"/>
      <c r="H300" s="255"/>
      <c r="I300" s="255"/>
      <c r="J300" s="255"/>
      <c r="K300" s="255"/>
      <c r="N300" s="8"/>
      <c r="O300" s="8"/>
      <c r="Q300" s="255"/>
      <c r="T300" s="255"/>
      <c r="U300" s="255"/>
      <c r="V300" s="255"/>
      <c r="W300" s="255"/>
      <c r="X300" s="255"/>
      <c r="Y300" s="255"/>
      <c r="Z300" s="255"/>
      <c r="AA300" s="255"/>
      <c r="AB300" s="255"/>
      <c r="AC300" s="255"/>
      <c r="AD300" s="255"/>
    </row>
    <row r="301" spans="1:30" x14ac:dyDescent="0.25">
      <c r="A301" s="255"/>
      <c r="B301" s="255"/>
      <c r="D301" s="255"/>
      <c r="E301" s="255"/>
      <c r="F301" s="255"/>
      <c r="G301" s="255"/>
      <c r="H301" s="255"/>
      <c r="I301" s="255"/>
      <c r="J301" s="255"/>
      <c r="K301" s="255"/>
      <c r="N301" s="8"/>
      <c r="O301" s="8"/>
      <c r="Q301" s="255"/>
      <c r="T301" s="255"/>
      <c r="U301" s="255"/>
      <c r="V301" s="255"/>
      <c r="W301" s="255"/>
      <c r="X301" s="255"/>
      <c r="Y301" s="255"/>
      <c r="Z301" s="255"/>
      <c r="AA301" s="255"/>
      <c r="AB301" s="255"/>
      <c r="AC301" s="255"/>
      <c r="AD301" s="255"/>
    </row>
    <row r="302" spans="1:30" x14ac:dyDescent="0.25">
      <c r="A302" s="255"/>
      <c r="B302" s="255"/>
      <c r="D302" s="255"/>
      <c r="E302" s="255"/>
      <c r="F302" s="255"/>
      <c r="G302" s="255"/>
      <c r="H302" s="255"/>
      <c r="I302" s="255"/>
      <c r="J302" s="255"/>
      <c r="K302" s="255"/>
      <c r="N302" s="8"/>
      <c r="O302" s="8"/>
      <c r="Q302" s="255"/>
      <c r="T302" s="255"/>
      <c r="U302" s="255"/>
      <c r="V302" s="255"/>
      <c r="W302" s="255"/>
      <c r="X302" s="255"/>
      <c r="Y302" s="255"/>
      <c r="Z302" s="255"/>
      <c r="AA302" s="255"/>
      <c r="AB302" s="255"/>
      <c r="AC302" s="255"/>
      <c r="AD302" s="255"/>
    </row>
    <row r="303" spans="1:30" x14ac:dyDescent="0.25">
      <c r="A303" s="255"/>
      <c r="B303" s="255"/>
      <c r="D303" s="255"/>
      <c r="E303" s="255"/>
      <c r="F303" s="255"/>
      <c r="G303" s="255"/>
      <c r="H303" s="255"/>
      <c r="I303" s="255"/>
      <c r="J303" s="255"/>
      <c r="K303" s="255"/>
      <c r="N303" s="8"/>
      <c r="O303" s="8"/>
      <c r="Q303" s="255"/>
      <c r="T303" s="255"/>
      <c r="U303" s="255"/>
      <c r="V303" s="255"/>
      <c r="W303" s="255"/>
      <c r="X303" s="255"/>
      <c r="Y303" s="255"/>
      <c r="Z303" s="255"/>
      <c r="AA303" s="255"/>
      <c r="AB303" s="255"/>
      <c r="AC303" s="255"/>
      <c r="AD303" s="255"/>
    </row>
    <row r="304" spans="1:30" x14ac:dyDescent="0.25">
      <c r="A304" s="255"/>
      <c r="B304" s="255"/>
      <c r="D304" s="255"/>
      <c r="E304" s="255"/>
      <c r="F304" s="255"/>
      <c r="G304" s="255"/>
      <c r="H304" s="255"/>
      <c r="I304" s="255"/>
      <c r="J304" s="255"/>
      <c r="K304" s="255"/>
      <c r="N304" s="8"/>
      <c r="O304" s="8"/>
      <c r="Q304" s="255"/>
      <c r="T304" s="255"/>
      <c r="U304" s="255"/>
      <c r="V304" s="255"/>
      <c r="W304" s="255"/>
      <c r="X304" s="255"/>
      <c r="Y304" s="255"/>
      <c r="Z304" s="255"/>
      <c r="AA304" s="255"/>
      <c r="AB304" s="255"/>
      <c r="AC304" s="255"/>
      <c r="AD304" s="255"/>
    </row>
    <row r="305" spans="1:30" x14ac:dyDescent="0.25">
      <c r="A305" s="255"/>
      <c r="B305" s="255"/>
      <c r="D305" s="255"/>
      <c r="E305" s="255"/>
      <c r="F305" s="255"/>
      <c r="G305" s="255"/>
      <c r="H305" s="255"/>
      <c r="I305" s="255"/>
      <c r="J305" s="255"/>
      <c r="K305" s="255"/>
      <c r="N305" s="8"/>
      <c r="O305" s="8"/>
      <c r="Q305" s="255"/>
      <c r="T305" s="255"/>
      <c r="U305" s="255"/>
      <c r="V305" s="255"/>
      <c r="W305" s="255"/>
      <c r="X305" s="255"/>
      <c r="Y305" s="255"/>
      <c r="Z305" s="255"/>
      <c r="AA305" s="255"/>
      <c r="AB305" s="255"/>
      <c r="AC305" s="255"/>
      <c r="AD305" s="255"/>
    </row>
    <row r="306" spans="1:30" x14ac:dyDescent="0.25">
      <c r="A306" s="255"/>
      <c r="B306" s="255"/>
      <c r="D306" s="255"/>
      <c r="E306" s="255"/>
      <c r="F306" s="255"/>
      <c r="G306" s="255"/>
      <c r="H306" s="255"/>
      <c r="I306" s="255"/>
      <c r="J306" s="255"/>
      <c r="K306" s="255"/>
      <c r="N306" s="8"/>
      <c r="O306" s="8"/>
      <c r="Q306" s="255"/>
      <c r="T306" s="255"/>
      <c r="U306" s="255"/>
      <c r="V306" s="255"/>
      <c r="W306" s="255"/>
      <c r="X306" s="255"/>
      <c r="Y306" s="255"/>
      <c r="Z306" s="255"/>
      <c r="AA306" s="255"/>
      <c r="AB306" s="255"/>
      <c r="AC306" s="255"/>
      <c r="AD306" s="255"/>
    </row>
    <row r="307" spans="1:30" x14ac:dyDescent="0.25">
      <c r="A307" s="255"/>
      <c r="B307" s="255"/>
      <c r="D307" s="255"/>
      <c r="E307" s="255"/>
      <c r="F307" s="255"/>
      <c r="G307" s="255"/>
      <c r="H307" s="255"/>
      <c r="I307" s="255"/>
      <c r="J307" s="255"/>
      <c r="K307" s="255"/>
      <c r="N307" s="8"/>
      <c r="O307" s="8"/>
      <c r="Q307" s="255"/>
      <c r="T307" s="255"/>
      <c r="U307" s="255"/>
      <c r="V307" s="255"/>
      <c r="W307" s="255"/>
      <c r="X307" s="255"/>
      <c r="Y307" s="255"/>
      <c r="Z307" s="255"/>
      <c r="AA307" s="255"/>
      <c r="AB307" s="255"/>
      <c r="AC307" s="255"/>
      <c r="AD307" s="255"/>
    </row>
    <row r="308" spans="1:30" x14ac:dyDescent="0.25">
      <c r="A308" s="255"/>
      <c r="B308" s="255"/>
      <c r="D308" s="255"/>
      <c r="E308" s="255"/>
      <c r="F308" s="255"/>
      <c r="G308" s="255"/>
      <c r="H308" s="255"/>
      <c r="I308" s="255"/>
      <c r="J308" s="255"/>
      <c r="K308" s="255"/>
      <c r="N308" s="8"/>
      <c r="O308" s="8"/>
      <c r="Q308" s="255"/>
      <c r="T308" s="255"/>
      <c r="U308" s="255"/>
      <c r="V308" s="255"/>
      <c r="W308" s="255"/>
      <c r="X308" s="255"/>
      <c r="Y308" s="255"/>
      <c r="Z308" s="255"/>
      <c r="AA308" s="255"/>
      <c r="AB308" s="255"/>
      <c r="AC308" s="255"/>
      <c r="AD308" s="255"/>
    </row>
    <row r="309" spans="1:30" x14ac:dyDescent="0.25">
      <c r="A309" s="255"/>
      <c r="B309" s="255"/>
      <c r="D309" s="255"/>
      <c r="E309" s="255"/>
      <c r="F309" s="255"/>
      <c r="G309" s="255"/>
      <c r="H309" s="255"/>
      <c r="I309" s="255"/>
      <c r="J309" s="255"/>
      <c r="K309" s="255"/>
      <c r="N309" s="8"/>
      <c r="O309" s="8"/>
      <c r="Q309" s="255"/>
      <c r="T309" s="255"/>
      <c r="U309" s="255"/>
      <c r="V309" s="255"/>
      <c r="W309" s="255"/>
      <c r="X309" s="255"/>
      <c r="Y309" s="255"/>
      <c r="Z309" s="255"/>
      <c r="AA309" s="255"/>
      <c r="AB309" s="255"/>
      <c r="AC309" s="255"/>
      <c r="AD309" s="255"/>
    </row>
    <row r="310" spans="1:30" x14ac:dyDescent="0.25">
      <c r="A310" s="255"/>
      <c r="B310" s="255"/>
      <c r="D310" s="255"/>
      <c r="E310" s="255"/>
      <c r="F310" s="255"/>
      <c r="G310" s="255"/>
      <c r="H310" s="255"/>
      <c r="I310" s="255"/>
      <c r="J310" s="255"/>
      <c r="K310" s="255"/>
      <c r="N310" s="8"/>
      <c r="O310" s="8"/>
      <c r="Q310" s="255"/>
      <c r="T310" s="255"/>
      <c r="U310" s="255"/>
      <c r="V310" s="255"/>
      <c r="W310" s="255"/>
      <c r="X310" s="255"/>
      <c r="Y310" s="255"/>
      <c r="Z310" s="255"/>
      <c r="AA310" s="255"/>
      <c r="AB310" s="255"/>
      <c r="AC310" s="255"/>
      <c r="AD310" s="255"/>
    </row>
    <row r="311" spans="1:30" x14ac:dyDescent="0.25">
      <c r="A311" s="255"/>
      <c r="B311" s="255"/>
      <c r="D311" s="255"/>
      <c r="E311" s="255"/>
      <c r="F311" s="255"/>
      <c r="G311" s="255"/>
      <c r="H311" s="255"/>
      <c r="I311" s="255"/>
      <c r="J311" s="255"/>
      <c r="K311" s="255"/>
      <c r="N311" s="8"/>
      <c r="O311" s="8"/>
      <c r="Q311" s="255"/>
      <c r="T311" s="255"/>
      <c r="U311" s="255"/>
      <c r="V311" s="255"/>
      <c r="W311" s="255"/>
      <c r="X311" s="255"/>
      <c r="Y311" s="255"/>
      <c r="Z311" s="255"/>
      <c r="AA311" s="255"/>
      <c r="AB311" s="255"/>
      <c r="AC311" s="255"/>
      <c r="AD311" s="255"/>
    </row>
    <row r="312" spans="1:30" x14ac:dyDescent="0.25">
      <c r="A312" s="255"/>
      <c r="B312" s="255"/>
      <c r="D312" s="255"/>
      <c r="E312" s="255"/>
      <c r="F312" s="255"/>
      <c r="G312" s="255"/>
      <c r="H312" s="255"/>
      <c r="I312" s="255"/>
      <c r="J312" s="255"/>
      <c r="K312" s="255"/>
      <c r="N312" s="8"/>
      <c r="O312" s="8"/>
      <c r="Q312" s="255"/>
      <c r="T312" s="255"/>
      <c r="U312" s="255"/>
      <c r="V312" s="255"/>
      <c r="W312" s="255"/>
      <c r="X312" s="255"/>
      <c r="Y312" s="255"/>
      <c r="Z312" s="255"/>
      <c r="AA312" s="255"/>
      <c r="AB312" s="255"/>
      <c r="AC312" s="255"/>
      <c r="AD312" s="255"/>
    </row>
    <row r="313" spans="1:30" x14ac:dyDescent="0.25">
      <c r="A313" s="255"/>
      <c r="B313" s="255"/>
      <c r="D313" s="255"/>
      <c r="E313" s="255"/>
      <c r="F313" s="255"/>
      <c r="G313" s="255"/>
      <c r="H313" s="255"/>
      <c r="I313" s="255"/>
      <c r="J313" s="255"/>
      <c r="K313" s="255"/>
      <c r="N313" s="8"/>
      <c r="O313" s="8"/>
      <c r="Q313" s="255"/>
      <c r="T313" s="255"/>
      <c r="U313" s="255"/>
      <c r="V313" s="255"/>
      <c r="W313" s="255"/>
      <c r="X313" s="255"/>
      <c r="Y313" s="255"/>
      <c r="Z313" s="255"/>
      <c r="AA313" s="255"/>
      <c r="AB313" s="255"/>
      <c r="AC313" s="255"/>
      <c r="AD313" s="255"/>
    </row>
    <row r="314" spans="1:30" x14ac:dyDescent="0.25">
      <c r="A314" s="255"/>
      <c r="B314" s="255"/>
      <c r="D314" s="255"/>
      <c r="E314" s="255"/>
      <c r="F314" s="255"/>
      <c r="G314" s="255"/>
      <c r="H314" s="255"/>
      <c r="I314" s="255"/>
      <c r="J314" s="255"/>
      <c r="K314" s="255"/>
      <c r="N314" s="8"/>
      <c r="O314" s="8"/>
      <c r="Q314" s="255"/>
      <c r="T314" s="255"/>
      <c r="U314" s="255"/>
      <c r="V314" s="255"/>
      <c r="W314" s="255"/>
      <c r="X314" s="255"/>
      <c r="Y314" s="255"/>
      <c r="Z314" s="255"/>
      <c r="AA314" s="255"/>
      <c r="AB314" s="255"/>
      <c r="AC314" s="255"/>
      <c r="AD314" s="255"/>
    </row>
    <row r="315" spans="1:30" x14ac:dyDescent="0.25">
      <c r="A315" s="255"/>
      <c r="B315" s="255"/>
      <c r="D315" s="255"/>
      <c r="E315" s="255"/>
      <c r="F315" s="255"/>
      <c r="G315" s="255"/>
      <c r="H315" s="255"/>
      <c r="I315" s="255"/>
      <c r="J315" s="255"/>
      <c r="K315" s="255"/>
      <c r="N315" s="8"/>
      <c r="O315" s="8"/>
      <c r="Q315" s="255"/>
      <c r="T315" s="255"/>
      <c r="U315" s="255"/>
      <c r="V315" s="255"/>
      <c r="W315" s="255"/>
      <c r="X315" s="255"/>
      <c r="Y315" s="255"/>
      <c r="Z315" s="255"/>
      <c r="AA315" s="255"/>
      <c r="AB315" s="255"/>
      <c r="AC315" s="255"/>
      <c r="AD315" s="255"/>
    </row>
    <row r="316" spans="1:30" x14ac:dyDescent="0.25">
      <c r="A316" s="255"/>
      <c r="B316" s="255"/>
      <c r="D316" s="255"/>
      <c r="E316" s="255"/>
      <c r="F316" s="255"/>
      <c r="G316" s="255"/>
      <c r="H316" s="255"/>
      <c r="I316" s="255"/>
      <c r="J316" s="255"/>
      <c r="K316" s="255"/>
      <c r="N316" s="8"/>
      <c r="O316" s="8"/>
      <c r="Q316" s="255"/>
      <c r="T316" s="255"/>
      <c r="U316" s="255"/>
      <c r="V316" s="255"/>
      <c r="W316" s="255"/>
      <c r="X316" s="255"/>
      <c r="Y316" s="255"/>
      <c r="Z316" s="255"/>
      <c r="AA316" s="255"/>
      <c r="AB316" s="255"/>
      <c r="AC316" s="255"/>
      <c r="AD316" s="255"/>
    </row>
    <row r="317" spans="1:30" x14ac:dyDescent="0.25">
      <c r="A317" s="255"/>
      <c r="B317" s="255"/>
      <c r="D317" s="255"/>
      <c r="E317" s="255"/>
      <c r="F317" s="255"/>
      <c r="G317" s="255"/>
      <c r="H317" s="255"/>
      <c r="I317" s="255"/>
      <c r="J317" s="255"/>
      <c r="K317" s="255"/>
      <c r="N317" s="8"/>
      <c r="O317" s="8"/>
      <c r="Q317" s="255"/>
      <c r="T317" s="255"/>
      <c r="U317" s="255"/>
      <c r="V317" s="255"/>
      <c r="W317" s="255"/>
      <c r="X317" s="255"/>
      <c r="Y317" s="255"/>
      <c r="Z317" s="255"/>
      <c r="AA317" s="255"/>
      <c r="AB317" s="255"/>
      <c r="AC317" s="255"/>
      <c r="AD317" s="255"/>
    </row>
    <row r="318" spans="1:30" x14ac:dyDescent="0.25">
      <c r="A318" s="255"/>
      <c r="B318" s="255"/>
      <c r="D318" s="255"/>
      <c r="E318" s="255"/>
      <c r="F318" s="255"/>
      <c r="G318" s="255"/>
      <c r="H318" s="255"/>
      <c r="I318" s="255"/>
      <c r="J318" s="255"/>
      <c r="K318" s="255"/>
      <c r="N318" s="8"/>
      <c r="O318" s="8"/>
      <c r="Q318" s="255"/>
      <c r="T318" s="255"/>
      <c r="U318" s="255"/>
      <c r="V318" s="255"/>
      <c r="W318" s="255"/>
      <c r="X318" s="255"/>
      <c r="Y318" s="255"/>
      <c r="Z318" s="255"/>
      <c r="AA318" s="255"/>
      <c r="AB318" s="255"/>
      <c r="AC318" s="255"/>
      <c r="AD318" s="255"/>
    </row>
    <row r="319" spans="1:30" x14ac:dyDescent="0.25">
      <c r="A319" s="255"/>
      <c r="B319" s="255"/>
      <c r="D319" s="255"/>
      <c r="E319" s="255"/>
      <c r="F319" s="255"/>
      <c r="G319" s="255"/>
      <c r="H319" s="255"/>
      <c r="I319" s="255"/>
      <c r="J319" s="255"/>
      <c r="K319" s="255"/>
      <c r="N319" s="8"/>
      <c r="O319" s="8"/>
      <c r="Q319" s="255"/>
      <c r="T319" s="255"/>
      <c r="U319" s="255"/>
      <c r="V319" s="255"/>
      <c r="W319" s="255"/>
      <c r="X319" s="255"/>
      <c r="Y319" s="255"/>
      <c r="Z319" s="255"/>
      <c r="AA319" s="255"/>
      <c r="AB319" s="255"/>
      <c r="AC319" s="255"/>
      <c r="AD319" s="255"/>
    </row>
    <row r="320" spans="1:30" x14ac:dyDescent="0.25">
      <c r="A320" s="255"/>
      <c r="B320" s="255"/>
      <c r="D320" s="255"/>
      <c r="E320" s="255"/>
      <c r="F320" s="255"/>
      <c r="G320" s="255"/>
      <c r="H320" s="255"/>
      <c r="I320" s="255"/>
      <c r="J320" s="255"/>
      <c r="K320" s="255"/>
      <c r="N320" s="8"/>
      <c r="O320" s="8"/>
      <c r="Q320" s="255"/>
      <c r="T320" s="255"/>
      <c r="U320" s="255"/>
      <c r="V320" s="255"/>
      <c r="W320" s="255"/>
      <c r="X320" s="255"/>
      <c r="Y320" s="255"/>
      <c r="Z320" s="255"/>
      <c r="AA320" s="255"/>
      <c r="AB320" s="255"/>
      <c r="AC320" s="255"/>
      <c r="AD320" s="255"/>
    </row>
    <row r="321" spans="1:30" x14ac:dyDescent="0.25">
      <c r="A321" s="255"/>
      <c r="B321" s="255"/>
      <c r="D321" s="255"/>
      <c r="E321" s="255"/>
      <c r="F321" s="255"/>
      <c r="G321" s="255"/>
      <c r="H321" s="255"/>
      <c r="I321" s="255"/>
      <c r="J321" s="255"/>
      <c r="K321" s="255"/>
      <c r="N321" s="8"/>
      <c r="O321" s="8"/>
      <c r="Q321" s="255"/>
      <c r="T321" s="255"/>
      <c r="U321" s="255"/>
      <c r="V321" s="255"/>
      <c r="W321" s="255"/>
      <c r="X321" s="255"/>
      <c r="Y321" s="255"/>
      <c r="Z321" s="255"/>
      <c r="AA321" s="255"/>
      <c r="AB321" s="255"/>
      <c r="AC321" s="255"/>
      <c r="AD321" s="255"/>
    </row>
    <row r="322" spans="1:30" x14ac:dyDescent="0.25">
      <c r="A322" s="255"/>
      <c r="B322" s="255"/>
      <c r="D322" s="255"/>
      <c r="E322" s="255"/>
      <c r="F322" s="255"/>
      <c r="G322" s="255"/>
      <c r="H322" s="255"/>
      <c r="I322" s="255"/>
      <c r="J322" s="255"/>
      <c r="K322" s="255"/>
      <c r="N322" s="8"/>
      <c r="O322" s="8"/>
      <c r="Q322" s="255"/>
      <c r="T322" s="255"/>
      <c r="U322" s="255"/>
      <c r="V322" s="255"/>
      <c r="W322" s="255"/>
      <c r="X322" s="255"/>
      <c r="Y322" s="255"/>
      <c r="Z322" s="255"/>
      <c r="AA322" s="255"/>
      <c r="AB322" s="255"/>
      <c r="AC322" s="255"/>
      <c r="AD322" s="255"/>
    </row>
    <row r="323" spans="1:30" x14ac:dyDescent="0.25">
      <c r="A323" s="255"/>
      <c r="B323" s="255"/>
      <c r="D323" s="255"/>
      <c r="E323" s="255"/>
      <c r="F323" s="255"/>
      <c r="G323" s="255"/>
      <c r="H323" s="255"/>
      <c r="I323" s="255"/>
      <c r="J323" s="255"/>
      <c r="K323" s="255"/>
      <c r="N323" s="8"/>
      <c r="O323" s="8"/>
      <c r="Q323" s="255"/>
      <c r="T323" s="255"/>
      <c r="U323" s="255"/>
      <c r="V323" s="255"/>
      <c r="W323" s="255"/>
      <c r="X323" s="255"/>
      <c r="Y323" s="255"/>
      <c r="Z323" s="255"/>
      <c r="AA323" s="255"/>
      <c r="AB323" s="255"/>
      <c r="AC323" s="255"/>
      <c r="AD323" s="255"/>
    </row>
    <row r="324" spans="1:30" x14ac:dyDescent="0.25">
      <c r="A324" s="255"/>
      <c r="B324" s="255"/>
      <c r="D324" s="255"/>
      <c r="E324" s="255"/>
      <c r="F324" s="255"/>
      <c r="G324" s="255"/>
      <c r="H324" s="255"/>
      <c r="I324" s="255"/>
      <c r="J324" s="255"/>
      <c r="K324" s="255"/>
      <c r="N324" s="8"/>
      <c r="O324" s="8"/>
      <c r="Q324" s="255"/>
      <c r="T324" s="255"/>
      <c r="U324" s="255"/>
      <c r="V324" s="255"/>
      <c r="W324" s="255"/>
      <c r="X324" s="255"/>
      <c r="Y324" s="255"/>
      <c r="Z324" s="255"/>
      <c r="AA324" s="255"/>
      <c r="AB324" s="255"/>
      <c r="AC324" s="255"/>
      <c r="AD324" s="255"/>
    </row>
    <row r="325" spans="1:30" x14ac:dyDescent="0.25">
      <c r="A325" s="255"/>
      <c r="B325" s="255"/>
      <c r="D325" s="255"/>
      <c r="E325" s="255"/>
      <c r="F325" s="255"/>
      <c r="G325" s="255"/>
      <c r="H325" s="255"/>
      <c r="I325" s="255"/>
      <c r="J325" s="255"/>
      <c r="K325" s="255"/>
      <c r="N325" s="8"/>
      <c r="O325" s="8"/>
      <c r="Q325" s="255"/>
      <c r="T325" s="255"/>
      <c r="U325" s="255"/>
      <c r="V325" s="255"/>
      <c r="W325" s="255"/>
      <c r="X325" s="255"/>
      <c r="Y325" s="255"/>
      <c r="Z325" s="255"/>
      <c r="AA325" s="255"/>
      <c r="AB325" s="255"/>
      <c r="AC325" s="255"/>
      <c r="AD325" s="255"/>
    </row>
    <row r="326" spans="1:30" x14ac:dyDescent="0.25">
      <c r="A326" s="255"/>
      <c r="B326" s="255"/>
      <c r="D326" s="255"/>
      <c r="E326" s="255"/>
      <c r="F326" s="255"/>
      <c r="G326" s="255"/>
      <c r="H326" s="255"/>
      <c r="I326" s="255"/>
      <c r="J326" s="255"/>
      <c r="K326" s="255"/>
      <c r="N326" s="8"/>
      <c r="O326" s="8"/>
      <c r="Q326" s="255"/>
      <c r="T326" s="255"/>
      <c r="U326" s="255"/>
      <c r="V326" s="255"/>
      <c r="W326" s="255"/>
      <c r="X326" s="255"/>
      <c r="Y326" s="255"/>
      <c r="Z326" s="255"/>
      <c r="AA326" s="255"/>
      <c r="AB326" s="255"/>
      <c r="AC326" s="255"/>
      <c r="AD326" s="255"/>
    </row>
    <row r="327" spans="1:30" x14ac:dyDescent="0.25">
      <c r="A327" s="255"/>
      <c r="B327" s="255"/>
      <c r="D327" s="255"/>
      <c r="E327" s="255"/>
      <c r="F327" s="255"/>
      <c r="G327" s="255"/>
      <c r="H327" s="255"/>
      <c r="I327" s="255"/>
      <c r="J327" s="255"/>
      <c r="K327" s="255"/>
      <c r="N327" s="8"/>
      <c r="O327" s="8"/>
      <c r="Q327" s="255"/>
      <c r="T327" s="255"/>
      <c r="U327" s="255"/>
      <c r="V327" s="255"/>
      <c r="W327" s="255"/>
      <c r="X327" s="255"/>
      <c r="Y327" s="255"/>
      <c r="Z327" s="255"/>
      <c r="AA327" s="255"/>
      <c r="AB327" s="255"/>
      <c r="AC327" s="255"/>
      <c r="AD327" s="255"/>
    </row>
    <row r="328" spans="1:30" x14ac:dyDescent="0.25">
      <c r="A328" s="255"/>
      <c r="B328" s="255"/>
      <c r="D328" s="255"/>
      <c r="E328" s="255"/>
      <c r="F328" s="255"/>
      <c r="G328" s="255"/>
      <c r="H328" s="255"/>
      <c r="I328" s="255"/>
      <c r="J328" s="255"/>
      <c r="K328" s="255"/>
      <c r="N328" s="8"/>
      <c r="O328" s="8"/>
      <c r="Q328" s="255"/>
      <c r="T328" s="255"/>
      <c r="U328" s="255"/>
      <c r="V328" s="255"/>
      <c r="W328" s="255"/>
      <c r="X328" s="255"/>
      <c r="Y328" s="255"/>
      <c r="Z328" s="255"/>
      <c r="AA328" s="255"/>
      <c r="AB328" s="255"/>
      <c r="AC328" s="255"/>
      <c r="AD328" s="255"/>
    </row>
    <row r="329" spans="1:30" x14ac:dyDescent="0.25">
      <c r="A329" s="255"/>
      <c r="B329" s="255"/>
      <c r="D329" s="255"/>
      <c r="E329" s="255"/>
      <c r="F329" s="255"/>
      <c r="G329" s="255"/>
      <c r="H329" s="255"/>
      <c r="I329" s="255"/>
      <c r="J329" s="255"/>
      <c r="K329" s="255"/>
      <c r="N329" s="8"/>
      <c r="O329" s="8"/>
      <c r="Q329" s="255"/>
      <c r="T329" s="255"/>
      <c r="U329" s="255"/>
      <c r="V329" s="255"/>
      <c r="W329" s="255"/>
      <c r="X329" s="255"/>
      <c r="Y329" s="255"/>
      <c r="Z329" s="255"/>
      <c r="AA329" s="255"/>
      <c r="AB329" s="255"/>
      <c r="AC329" s="255"/>
      <c r="AD329" s="255"/>
    </row>
    <row r="330" spans="1:30" x14ac:dyDescent="0.25">
      <c r="A330" s="255"/>
      <c r="B330" s="255"/>
      <c r="D330" s="255"/>
      <c r="E330" s="255"/>
      <c r="F330" s="255"/>
      <c r="G330" s="255"/>
      <c r="H330" s="255"/>
      <c r="I330" s="255"/>
      <c r="J330" s="255"/>
      <c r="K330" s="255"/>
      <c r="N330" s="8"/>
      <c r="O330" s="8"/>
      <c r="Q330" s="255"/>
      <c r="T330" s="255"/>
      <c r="U330" s="255"/>
      <c r="V330" s="255"/>
      <c r="W330" s="255"/>
      <c r="X330" s="255"/>
      <c r="Y330" s="255"/>
      <c r="Z330" s="255"/>
      <c r="AA330" s="255"/>
      <c r="AB330" s="255"/>
      <c r="AC330" s="255"/>
      <c r="AD330" s="255"/>
    </row>
    <row r="331" spans="1:30" x14ac:dyDescent="0.25">
      <c r="A331" s="255"/>
      <c r="B331" s="255"/>
      <c r="D331" s="255"/>
      <c r="E331" s="255"/>
      <c r="F331" s="255"/>
      <c r="G331" s="255"/>
      <c r="H331" s="255"/>
      <c r="I331" s="255"/>
      <c r="J331" s="255"/>
      <c r="K331" s="255"/>
      <c r="N331" s="8"/>
      <c r="O331" s="8"/>
      <c r="Q331" s="255"/>
      <c r="T331" s="255"/>
      <c r="U331" s="255"/>
      <c r="V331" s="255"/>
      <c r="W331" s="255"/>
      <c r="X331" s="255"/>
      <c r="Y331" s="255"/>
      <c r="Z331" s="255"/>
      <c r="AA331" s="255"/>
      <c r="AB331" s="255"/>
      <c r="AC331" s="255"/>
      <c r="AD331" s="255"/>
    </row>
    <row r="332" spans="1:30" x14ac:dyDescent="0.25">
      <c r="A332" s="255"/>
      <c r="B332" s="255"/>
      <c r="D332" s="255"/>
      <c r="E332" s="255"/>
      <c r="F332" s="255"/>
      <c r="G332" s="255"/>
      <c r="H332" s="255"/>
      <c r="I332" s="255"/>
      <c r="J332" s="255"/>
      <c r="K332" s="255"/>
      <c r="N332" s="8"/>
      <c r="O332" s="8"/>
      <c r="Q332" s="255"/>
      <c r="T332" s="255"/>
      <c r="U332" s="255"/>
      <c r="V332" s="255"/>
      <c r="W332" s="255"/>
      <c r="X332" s="255"/>
      <c r="Y332" s="255"/>
      <c r="Z332" s="255"/>
      <c r="AA332" s="255"/>
      <c r="AB332" s="255"/>
      <c r="AC332" s="255"/>
      <c r="AD332" s="255"/>
    </row>
    <row r="333" spans="1:30" x14ac:dyDescent="0.25">
      <c r="A333" s="255"/>
      <c r="B333" s="255"/>
      <c r="D333" s="255"/>
      <c r="E333" s="255"/>
      <c r="F333" s="255"/>
      <c r="G333" s="255"/>
      <c r="H333" s="255"/>
      <c r="I333" s="255"/>
      <c r="J333" s="255"/>
      <c r="K333" s="255"/>
      <c r="N333" s="8"/>
      <c r="O333" s="8"/>
      <c r="Q333" s="255"/>
      <c r="T333" s="255"/>
      <c r="U333" s="255"/>
      <c r="V333" s="255"/>
      <c r="W333" s="255"/>
      <c r="X333" s="255"/>
      <c r="Y333" s="255"/>
      <c r="Z333" s="255"/>
      <c r="AA333" s="255"/>
      <c r="AB333" s="255"/>
      <c r="AC333" s="255"/>
      <c r="AD333" s="255"/>
    </row>
    <row r="334" spans="1:30" x14ac:dyDescent="0.25">
      <c r="A334" s="255"/>
      <c r="B334" s="255"/>
      <c r="D334" s="255"/>
      <c r="E334" s="255"/>
      <c r="F334" s="255"/>
      <c r="G334" s="255"/>
      <c r="H334" s="255"/>
      <c r="I334" s="255"/>
      <c r="J334" s="255"/>
      <c r="K334" s="255"/>
      <c r="N334" s="8"/>
      <c r="O334" s="8"/>
      <c r="Q334" s="255"/>
      <c r="T334" s="255"/>
      <c r="U334" s="255"/>
      <c r="V334" s="255"/>
      <c r="W334" s="255"/>
      <c r="X334" s="255"/>
      <c r="Y334" s="255"/>
      <c r="Z334" s="255"/>
      <c r="AA334" s="255"/>
      <c r="AB334" s="255"/>
      <c r="AC334" s="255"/>
      <c r="AD334" s="255"/>
    </row>
    <row r="335" spans="1:30" x14ac:dyDescent="0.25">
      <c r="A335" s="255"/>
      <c r="B335" s="255"/>
      <c r="D335" s="255"/>
      <c r="E335" s="255"/>
      <c r="F335" s="255"/>
      <c r="G335" s="255"/>
      <c r="H335" s="255"/>
      <c r="I335" s="255"/>
      <c r="J335" s="255"/>
      <c r="K335" s="255"/>
      <c r="N335" s="8"/>
      <c r="O335" s="8"/>
      <c r="Q335" s="255"/>
      <c r="T335" s="255"/>
      <c r="U335" s="255"/>
      <c r="V335" s="255"/>
      <c r="W335" s="255"/>
      <c r="X335" s="255"/>
      <c r="Y335" s="255"/>
      <c r="Z335" s="255"/>
      <c r="AA335" s="255"/>
      <c r="AB335" s="255"/>
      <c r="AC335" s="255"/>
      <c r="AD335" s="255"/>
    </row>
    <row r="336" spans="1:30" x14ac:dyDescent="0.25">
      <c r="A336" s="255"/>
      <c r="B336" s="255"/>
      <c r="D336" s="255"/>
      <c r="E336" s="255"/>
      <c r="F336" s="255"/>
      <c r="G336" s="255"/>
      <c r="H336" s="255"/>
      <c r="I336" s="255"/>
      <c r="J336" s="255"/>
      <c r="K336" s="255"/>
      <c r="N336" s="8"/>
      <c r="O336" s="8"/>
      <c r="Q336" s="255"/>
      <c r="T336" s="255"/>
      <c r="U336" s="255"/>
      <c r="V336" s="255"/>
      <c r="W336" s="255"/>
      <c r="X336" s="255"/>
      <c r="Y336" s="255"/>
      <c r="Z336" s="255"/>
      <c r="AA336" s="255"/>
      <c r="AB336" s="255"/>
      <c r="AC336" s="255"/>
      <c r="AD336" s="255"/>
    </row>
    <row r="337" spans="1:30" x14ac:dyDescent="0.25">
      <c r="A337" s="255"/>
      <c r="B337" s="255"/>
      <c r="D337" s="255"/>
      <c r="E337" s="255"/>
      <c r="F337" s="255"/>
      <c r="G337" s="255"/>
      <c r="H337" s="255"/>
      <c r="I337" s="255"/>
      <c r="J337" s="255"/>
      <c r="K337" s="255"/>
      <c r="N337" s="8"/>
      <c r="O337" s="8"/>
      <c r="Q337" s="255"/>
      <c r="T337" s="255"/>
      <c r="U337" s="255"/>
      <c r="V337" s="255"/>
      <c r="W337" s="255"/>
      <c r="X337" s="255"/>
      <c r="Y337" s="255"/>
      <c r="Z337" s="255"/>
      <c r="AA337" s="255"/>
      <c r="AB337" s="255"/>
      <c r="AC337" s="255"/>
      <c r="AD337" s="255"/>
    </row>
    <row r="338" spans="1:30" x14ac:dyDescent="0.25">
      <c r="A338" s="255"/>
      <c r="B338" s="255"/>
      <c r="D338" s="255"/>
      <c r="E338" s="255"/>
      <c r="F338" s="255"/>
      <c r="G338" s="255"/>
      <c r="H338" s="255"/>
      <c r="I338" s="255"/>
      <c r="J338" s="255"/>
      <c r="K338" s="255"/>
      <c r="N338" s="8"/>
      <c r="O338" s="8"/>
      <c r="Q338" s="255"/>
      <c r="T338" s="255"/>
      <c r="U338" s="255"/>
      <c r="V338" s="255"/>
      <c r="W338" s="255"/>
      <c r="X338" s="255"/>
      <c r="Y338" s="255"/>
      <c r="Z338" s="255"/>
      <c r="AA338" s="255"/>
      <c r="AB338" s="255"/>
      <c r="AC338" s="255"/>
      <c r="AD338" s="255"/>
    </row>
    <row r="339" spans="1:30" x14ac:dyDescent="0.25">
      <c r="A339" s="255"/>
      <c r="B339" s="255"/>
      <c r="D339" s="255"/>
      <c r="E339" s="255"/>
      <c r="F339" s="255"/>
      <c r="G339" s="255"/>
      <c r="H339" s="255"/>
      <c r="I339" s="255"/>
      <c r="J339" s="255"/>
      <c r="K339" s="255"/>
      <c r="N339" s="8"/>
      <c r="O339" s="8"/>
      <c r="Q339" s="255"/>
      <c r="T339" s="255"/>
      <c r="U339" s="255"/>
      <c r="V339" s="255"/>
      <c r="W339" s="255"/>
      <c r="X339" s="255"/>
      <c r="Y339" s="255"/>
      <c r="Z339" s="255"/>
      <c r="AA339" s="255"/>
      <c r="AB339" s="255"/>
      <c r="AC339" s="255"/>
      <c r="AD339" s="255"/>
    </row>
    <row r="340" spans="1:30" x14ac:dyDescent="0.25">
      <c r="A340" s="255"/>
      <c r="B340" s="255"/>
      <c r="D340" s="255"/>
      <c r="E340" s="255"/>
      <c r="F340" s="255"/>
      <c r="G340" s="255"/>
      <c r="H340" s="255"/>
      <c r="I340" s="255"/>
      <c r="J340" s="255"/>
      <c r="K340" s="255"/>
      <c r="N340" s="8"/>
      <c r="O340" s="8"/>
      <c r="Q340" s="255"/>
      <c r="T340" s="255"/>
      <c r="U340" s="255"/>
      <c r="V340" s="255"/>
      <c r="W340" s="255"/>
      <c r="X340" s="255"/>
      <c r="Y340" s="255"/>
      <c r="Z340" s="255"/>
      <c r="AA340" s="255"/>
      <c r="AB340" s="255"/>
      <c r="AC340" s="255"/>
      <c r="AD340" s="255"/>
    </row>
    <row r="341" spans="1:30" x14ac:dyDescent="0.25">
      <c r="A341" s="255"/>
      <c r="B341" s="255"/>
      <c r="D341" s="255"/>
      <c r="E341" s="255"/>
      <c r="F341" s="255"/>
      <c r="G341" s="255"/>
      <c r="H341" s="255"/>
      <c r="I341" s="255"/>
      <c r="J341" s="255"/>
      <c r="K341" s="255"/>
      <c r="N341" s="8"/>
      <c r="O341" s="8"/>
      <c r="Q341" s="255"/>
      <c r="T341" s="255"/>
      <c r="U341" s="255"/>
      <c r="V341" s="255"/>
      <c r="W341" s="255"/>
      <c r="X341" s="255"/>
      <c r="Y341" s="255"/>
      <c r="Z341" s="255"/>
      <c r="AA341" s="255"/>
      <c r="AB341" s="255"/>
      <c r="AC341" s="255"/>
      <c r="AD341" s="255"/>
    </row>
    <row r="342" spans="1:30" x14ac:dyDescent="0.25">
      <c r="A342" s="255"/>
      <c r="B342" s="255"/>
      <c r="D342" s="255"/>
      <c r="E342" s="255"/>
      <c r="F342" s="255"/>
      <c r="G342" s="255"/>
      <c r="H342" s="255"/>
      <c r="I342" s="255"/>
      <c r="J342" s="255"/>
      <c r="K342" s="255"/>
      <c r="N342" s="8"/>
      <c r="O342" s="8"/>
      <c r="Q342" s="255"/>
      <c r="T342" s="255"/>
      <c r="U342" s="255"/>
      <c r="V342" s="255"/>
      <c r="W342" s="255"/>
      <c r="X342" s="255"/>
      <c r="Y342" s="255"/>
      <c r="Z342" s="255"/>
      <c r="AA342" s="255"/>
      <c r="AB342" s="255"/>
      <c r="AC342" s="255"/>
      <c r="AD342" s="255"/>
    </row>
    <row r="343" spans="1:30" x14ac:dyDescent="0.25">
      <c r="A343" s="255"/>
      <c r="B343" s="255"/>
      <c r="D343" s="255"/>
      <c r="E343" s="255"/>
      <c r="F343" s="255"/>
      <c r="G343" s="255"/>
      <c r="H343" s="255"/>
      <c r="I343" s="255"/>
      <c r="J343" s="255"/>
      <c r="K343" s="255"/>
      <c r="N343" s="8"/>
      <c r="O343" s="8"/>
      <c r="Q343" s="255"/>
      <c r="T343" s="255"/>
      <c r="U343" s="255"/>
      <c r="V343" s="255"/>
      <c r="W343" s="255"/>
      <c r="X343" s="255"/>
      <c r="Y343" s="255"/>
      <c r="Z343" s="255"/>
      <c r="AA343" s="255"/>
      <c r="AB343" s="255"/>
      <c r="AC343" s="255"/>
      <c r="AD343" s="255"/>
    </row>
    <row r="344" spans="1:30" x14ac:dyDescent="0.25">
      <c r="A344" s="255"/>
      <c r="B344" s="255"/>
      <c r="D344" s="255"/>
      <c r="E344" s="255"/>
      <c r="F344" s="255"/>
      <c r="G344" s="255"/>
      <c r="H344" s="255"/>
      <c r="I344" s="255"/>
      <c r="J344" s="255"/>
      <c r="K344" s="255"/>
      <c r="N344" s="8"/>
      <c r="O344" s="8"/>
      <c r="Q344" s="255"/>
      <c r="T344" s="255"/>
      <c r="U344" s="255"/>
      <c r="V344" s="255"/>
      <c r="W344" s="255"/>
      <c r="X344" s="255"/>
      <c r="Y344" s="255"/>
      <c r="Z344" s="255"/>
      <c r="AA344" s="255"/>
      <c r="AB344" s="255"/>
      <c r="AC344" s="255"/>
      <c r="AD344" s="255"/>
    </row>
    <row r="345" spans="1:30" x14ac:dyDescent="0.25">
      <c r="A345" s="255"/>
      <c r="B345" s="255"/>
      <c r="D345" s="255"/>
      <c r="E345" s="255"/>
      <c r="F345" s="255"/>
      <c r="G345" s="255"/>
      <c r="H345" s="255"/>
      <c r="I345" s="255"/>
      <c r="J345" s="255"/>
      <c r="K345" s="255"/>
      <c r="N345" s="8"/>
      <c r="O345" s="8"/>
      <c r="Q345" s="255"/>
      <c r="T345" s="255"/>
      <c r="U345" s="255"/>
      <c r="V345" s="255"/>
      <c r="W345" s="255"/>
      <c r="X345" s="255"/>
      <c r="Y345" s="255"/>
      <c r="Z345" s="255"/>
      <c r="AA345" s="255"/>
      <c r="AB345" s="255"/>
      <c r="AC345" s="255"/>
      <c r="AD345" s="255"/>
    </row>
    <row r="346" spans="1:30" x14ac:dyDescent="0.25">
      <c r="A346" s="255"/>
      <c r="B346" s="255"/>
      <c r="D346" s="255"/>
      <c r="E346" s="255"/>
      <c r="F346" s="255"/>
      <c r="G346" s="255"/>
      <c r="H346" s="255"/>
      <c r="I346" s="255"/>
      <c r="J346" s="255"/>
      <c r="K346" s="255"/>
      <c r="N346" s="8"/>
      <c r="O346" s="8"/>
      <c r="Q346" s="255"/>
      <c r="T346" s="255"/>
      <c r="U346" s="255"/>
      <c r="V346" s="255"/>
      <c r="W346" s="255"/>
      <c r="X346" s="255"/>
      <c r="Y346" s="255"/>
      <c r="Z346" s="255"/>
      <c r="AA346" s="255"/>
      <c r="AB346" s="255"/>
      <c r="AC346" s="255"/>
      <c r="AD346" s="255"/>
    </row>
    <row r="347" spans="1:30" x14ac:dyDescent="0.25">
      <c r="A347" s="255"/>
      <c r="B347" s="255"/>
      <c r="D347" s="255"/>
      <c r="E347" s="255"/>
      <c r="F347" s="255"/>
      <c r="G347" s="255"/>
      <c r="H347" s="255"/>
      <c r="I347" s="255"/>
      <c r="J347" s="255"/>
      <c r="K347" s="255"/>
      <c r="N347" s="8"/>
      <c r="O347" s="8"/>
      <c r="Q347" s="255"/>
      <c r="T347" s="255"/>
      <c r="U347" s="255"/>
      <c r="V347" s="255"/>
      <c r="W347" s="255"/>
      <c r="X347" s="255"/>
      <c r="Y347" s="255"/>
      <c r="Z347" s="255"/>
      <c r="AA347" s="255"/>
      <c r="AB347" s="255"/>
      <c r="AC347" s="255"/>
      <c r="AD347" s="255"/>
    </row>
    <row r="348" spans="1:30" x14ac:dyDescent="0.25">
      <c r="A348" s="255"/>
      <c r="B348" s="255"/>
      <c r="D348" s="255"/>
      <c r="E348" s="255"/>
      <c r="F348" s="255"/>
      <c r="G348" s="255"/>
      <c r="H348" s="255"/>
      <c r="I348" s="255"/>
      <c r="J348" s="255"/>
      <c r="K348" s="255"/>
      <c r="N348" s="8"/>
      <c r="O348" s="8"/>
      <c r="Q348" s="255"/>
      <c r="T348" s="255"/>
      <c r="U348" s="255"/>
      <c r="V348" s="255"/>
      <c r="W348" s="255"/>
      <c r="X348" s="255"/>
      <c r="Y348" s="255"/>
      <c r="Z348" s="255"/>
      <c r="AA348" s="255"/>
      <c r="AB348" s="255"/>
      <c r="AC348" s="255"/>
      <c r="AD348" s="255"/>
    </row>
    <row r="349" spans="1:30" x14ac:dyDescent="0.25">
      <c r="A349" s="255"/>
      <c r="B349" s="255"/>
      <c r="D349" s="255"/>
      <c r="E349" s="255"/>
      <c r="F349" s="255"/>
      <c r="G349" s="255"/>
      <c r="H349" s="255"/>
      <c r="I349" s="255"/>
      <c r="J349" s="255"/>
      <c r="K349" s="255"/>
      <c r="N349" s="8"/>
      <c r="O349" s="8"/>
      <c r="Q349" s="255"/>
      <c r="T349" s="255"/>
      <c r="U349" s="255"/>
      <c r="V349" s="255"/>
      <c r="W349" s="255"/>
      <c r="X349" s="255"/>
      <c r="Y349" s="255"/>
      <c r="Z349" s="255"/>
      <c r="AA349" s="255"/>
      <c r="AB349" s="255"/>
      <c r="AC349" s="255"/>
      <c r="AD349" s="255"/>
    </row>
    <row r="350" spans="1:30" x14ac:dyDescent="0.25">
      <c r="A350" s="255"/>
      <c r="B350" s="255"/>
      <c r="D350" s="255"/>
      <c r="E350" s="255"/>
      <c r="F350" s="255"/>
      <c r="G350" s="255"/>
      <c r="H350" s="255"/>
      <c r="I350" s="255"/>
      <c r="J350" s="255"/>
      <c r="K350" s="255"/>
      <c r="N350" s="8"/>
      <c r="O350" s="8"/>
      <c r="Q350" s="255"/>
      <c r="T350" s="255"/>
      <c r="U350" s="255"/>
      <c r="V350" s="255"/>
      <c r="W350" s="255"/>
      <c r="X350" s="255"/>
      <c r="Y350" s="255"/>
      <c r="Z350" s="255"/>
      <c r="AA350" s="255"/>
      <c r="AB350" s="255"/>
      <c r="AC350" s="255"/>
      <c r="AD350" s="255"/>
    </row>
    <row r="351" spans="1:30" x14ac:dyDescent="0.25">
      <c r="A351" s="255"/>
      <c r="B351" s="255"/>
      <c r="D351" s="255"/>
      <c r="E351" s="255"/>
      <c r="F351" s="255"/>
      <c r="G351" s="255"/>
      <c r="H351" s="255"/>
      <c r="I351" s="255"/>
      <c r="J351" s="255"/>
      <c r="K351" s="255"/>
      <c r="N351" s="8"/>
      <c r="O351" s="8"/>
      <c r="Q351" s="255"/>
      <c r="T351" s="255"/>
      <c r="U351" s="255"/>
      <c r="V351" s="255"/>
      <c r="W351" s="255"/>
      <c r="X351" s="255"/>
      <c r="Y351" s="255"/>
      <c r="Z351" s="255"/>
      <c r="AA351" s="255"/>
      <c r="AB351" s="255"/>
      <c r="AC351" s="255"/>
      <c r="AD351" s="255"/>
    </row>
    <row r="352" spans="1:30" x14ac:dyDescent="0.25">
      <c r="A352" s="255"/>
      <c r="B352" s="255"/>
      <c r="D352" s="255"/>
      <c r="E352" s="255"/>
      <c r="F352" s="255"/>
      <c r="G352" s="255"/>
      <c r="H352" s="255"/>
      <c r="I352" s="255"/>
      <c r="J352" s="255"/>
      <c r="K352" s="255"/>
      <c r="N352" s="8"/>
      <c r="O352" s="8"/>
      <c r="Q352" s="255"/>
      <c r="T352" s="255"/>
      <c r="U352" s="255"/>
      <c r="V352" s="255"/>
      <c r="W352" s="255"/>
      <c r="X352" s="255"/>
      <c r="Y352" s="255"/>
      <c r="Z352" s="255"/>
      <c r="AA352" s="255"/>
      <c r="AB352" s="255"/>
      <c r="AC352" s="255"/>
      <c r="AD352" s="255"/>
    </row>
    <row r="353" spans="1:30" x14ac:dyDescent="0.25">
      <c r="A353" s="255"/>
      <c r="B353" s="255"/>
      <c r="D353" s="255"/>
      <c r="E353" s="255"/>
      <c r="F353" s="255"/>
      <c r="G353" s="255"/>
      <c r="H353" s="255"/>
      <c r="I353" s="255"/>
      <c r="J353" s="255"/>
      <c r="K353" s="255"/>
      <c r="N353" s="8"/>
      <c r="O353" s="8"/>
      <c r="Q353" s="255"/>
      <c r="T353" s="255"/>
      <c r="U353" s="255"/>
      <c r="V353" s="255"/>
      <c r="W353" s="255"/>
      <c r="X353" s="255"/>
      <c r="Y353" s="255"/>
      <c r="Z353" s="255"/>
      <c r="AA353" s="255"/>
      <c r="AB353" s="255"/>
      <c r="AC353" s="255"/>
      <c r="AD353" s="255"/>
    </row>
    <row r="354" spans="1:30" x14ac:dyDescent="0.25">
      <c r="A354" s="255"/>
      <c r="B354" s="255"/>
      <c r="D354" s="255"/>
      <c r="E354" s="255"/>
      <c r="F354" s="255"/>
      <c r="G354" s="255"/>
      <c r="H354" s="255"/>
      <c r="I354" s="255"/>
      <c r="J354" s="255"/>
      <c r="K354" s="255"/>
      <c r="N354" s="8"/>
      <c r="O354" s="8"/>
      <c r="Q354" s="255"/>
      <c r="T354" s="255"/>
      <c r="U354" s="255"/>
      <c r="V354" s="255"/>
      <c r="W354" s="255"/>
      <c r="X354" s="255"/>
      <c r="Y354" s="255"/>
      <c r="Z354" s="255"/>
      <c r="AA354" s="255"/>
      <c r="AB354" s="255"/>
      <c r="AC354" s="255"/>
      <c r="AD354" s="255"/>
    </row>
    <row r="355" spans="1:30" x14ac:dyDescent="0.25">
      <c r="A355" s="255"/>
      <c r="B355" s="255"/>
      <c r="D355" s="255"/>
      <c r="E355" s="255"/>
      <c r="F355" s="255"/>
      <c r="G355" s="255"/>
      <c r="H355" s="255"/>
      <c r="I355" s="255"/>
      <c r="J355" s="255"/>
      <c r="K355" s="255"/>
      <c r="N355" s="8"/>
      <c r="O355" s="8"/>
      <c r="Q355" s="255"/>
      <c r="T355" s="255"/>
      <c r="U355" s="255"/>
      <c r="V355" s="255"/>
      <c r="W355" s="255"/>
      <c r="X355" s="255"/>
      <c r="Y355" s="255"/>
      <c r="Z355" s="255"/>
      <c r="AA355" s="255"/>
      <c r="AB355" s="255"/>
      <c r="AC355" s="255"/>
      <c r="AD355" s="255"/>
    </row>
    <row r="356" spans="1:30" x14ac:dyDescent="0.25">
      <c r="A356" s="255"/>
      <c r="B356" s="255"/>
      <c r="D356" s="255"/>
      <c r="E356" s="255"/>
      <c r="F356" s="255"/>
      <c r="G356" s="255"/>
      <c r="H356" s="255"/>
      <c r="I356" s="255"/>
      <c r="J356" s="255"/>
      <c r="K356" s="255"/>
      <c r="N356" s="8"/>
      <c r="O356" s="8"/>
      <c r="Q356" s="255"/>
      <c r="T356" s="255"/>
      <c r="U356" s="255"/>
      <c r="V356" s="255"/>
      <c r="W356" s="255"/>
      <c r="X356" s="255"/>
      <c r="Y356" s="255"/>
      <c r="Z356" s="255"/>
      <c r="AA356" s="255"/>
      <c r="AB356" s="255"/>
      <c r="AC356" s="255"/>
      <c r="AD356" s="255"/>
    </row>
    <row r="357" spans="1:30" x14ac:dyDescent="0.25">
      <c r="A357" s="255"/>
      <c r="B357" s="255"/>
      <c r="D357" s="255"/>
      <c r="E357" s="255"/>
      <c r="F357" s="255"/>
      <c r="G357" s="255"/>
      <c r="H357" s="255"/>
      <c r="I357" s="255"/>
      <c r="J357" s="255"/>
      <c r="K357" s="255"/>
      <c r="N357" s="8"/>
      <c r="O357" s="8"/>
      <c r="Q357" s="255"/>
      <c r="T357" s="255"/>
      <c r="U357" s="255"/>
      <c r="V357" s="255"/>
      <c r="W357" s="255"/>
      <c r="X357" s="255"/>
      <c r="Y357" s="255"/>
      <c r="Z357" s="255"/>
      <c r="AA357" s="255"/>
      <c r="AB357" s="255"/>
      <c r="AC357" s="255"/>
      <c r="AD357" s="255"/>
    </row>
    <row r="358" spans="1:30" x14ac:dyDescent="0.25">
      <c r="A358" s="255"/>
      <c r="B358" s="255"/>
      <c r="D358" s="255"/>
      <c r="E358" s="255"/>
      <c r="F358" s="255"/>
      <c r="G358" s="255"/>
      <c r="H358" s="255"/>
      <c r="I358" s="255"/>
      <c r="J358" s="255"/>
      <c r="K358" s="255"/>
      <c r="N358" s="8"/>
      <c r="O358" s="8"/>
      <c r="Q358" s="255"/>
      <c r="T358" s="255"/>
      <c r="U358" s="255"/>
      <c r="V358" s="255"/>
      <c r="W358" s="255"/>
      <c r="X358" s="255"/>
      <c r="Y358" s="255"/>
      <c r="Z358" s="255"/>
      <c r="AA358" s="255"/>
      <c r="AB358" s="255"/>
      <c r="AC358" s="255"/>
      <c r="AD358" s="255"/>
    </row>
    <row r="359" spans="1:30" x14ac:dyDescent="0.25">
      <c r="A359" s="255"/>
      <c r="B359" s="255"/>
      <c r="D359" s="255"/>
      <c r="E359" s="255"/>
      <c r="F359" s="255"/>
      <c r="G359" s="255"/>
      <c r="H359" s="255"/>
      <c r="I359" s="255"/>
      <c r="J359" s="255"/>
      <c r="K359" s="255"/>
      <c r="N359" s="8"/>
      <c r="O359" s="8"/>
      <c r="Q359" s="255"/>
      <c r="T359" s="255"/>
      <c r="U359" s="255"/>
      <c r="V359" s="255"/>
      <c r="W359" s="255"/>
      <c r="X359" s="255"/>
      <c r="Y359" s="255"/>
      <c r="Z359" s="255"/>
      <c r="AA359" s="255"/>
      <c r="AB359" s="255"/>
      <c r="AC359" s="255"/>
      <c r="AD359" s="255"/>
    </row>
    <row r="360" spans="1:30" x14ac:dyDescent="0.25">
      <c r="A360" s="255"/>
      <c r="B360" s="255"/>
      <c r="D360" s="255"/>
      <c r="E360" s="255"/>
      <c r="F360" s="255"/>
      <c r="G360" s="255"/>
      <c r="H360" s="255"/>
      <c r="I360" s="255"/>
      <c r="J360" s="255"/>
      <c r="K360" s="255"/>
      <c r="N360" s="8"/>
      <c r="O360" s="8"/>
      <c r="Q360" s="255"/>
      <c r="T360" s="255"/>
      <c r="U360" s="255"/>
      <c r="V360" s="255"/>
      <c r="W360" s="255"/>
      <c r="X360" s="255"/>
      <c r="Y360" s="255"/>
      <c r="Z360" s="255"/>
      <c r="AA360" s="255"/>
      <c r="AB360" s="255"/>
      <c r="AC360" s="255"/>
      <c r="AD360" s="255"/>
    </row>
    <row r="361" spans="1:30" x14ac:dyDescent="0.25">
      <c r="A361" s="255"/>
      <c r="B361" s="255"/>
      <c r="D361" s="255"/>
      <c r="E361" s="255"/>
      <c r="F361" s="255"/>
      <c r="G361" s="255"/>
      <c r="H361" s="255"/>
      <c r="I361" s="255"/>
      <c r="J361" s="255"/>
      <c r="K361" s="255"/>
      <c r="N361" s="8"/>
      <c r="O361" s="8"/>
      <c r="Q361" s="255"/>
      <c r="T361" s="255"/>
      <c r="U361" s="255"/>
      <c r="V361" s="255"/>
      <c r="W361" s="255"/>
      <c r="X361" s="255"/>
      <c r="Y361" s="255"/>
      <c r="Z361" s="255"/>
      <c r="AA361" s="255"/>
      <c r="AB361" s="255"/>
      <c r="AC361" s="255"/>
      <c r="AD361" s="255"/>
    </row>
    <row r="362" spans="1:30" x14ac:dyDescent="0.25">
      <c r="A362" s="255"/>
      <c r="B362" s="255"/>
      <c r="D362" s="255"/>
      <c r="E362" s="255"/>
      <c r="F362" s="255"/>
      <c r="G362" s="255"/>
      <c r="H362" s="255"/>
      <c r="I362" s="255"/>
      <c r="J362" s="255"/>
      <c r="K362" s="255"/>
      <c r="N362" s="8"/>
      <c r="O362" s="8"/>
      <c r="Q362" s="255"/>
      <c r="T362" s="255"/>
      <c r="U362" s="255"/>
      <c r="V362" s="255"/>
      <c r="W362" s="255"/>
      <c r="X362" s="255"/>
      <c r="Y362" s="255"/>
      <c r="Z362" s="255"/>
      <c r="AA362" s="255"/>
      <c r="AB362" s="255"/>
      <c r="AC362" s="255"/>
      <c r="AD362" s="255"/>
    </row>
    <row r="363" spans="1:30" x14ac:dyDescent="0.25">
      <c r="A363" s="255"/>
      <c r="B363" s="255"/>
      <c r="D363" s="255"/>
      <c r="E363" s="255"/>
      <c r="F363" s="255"/>
      <c r="G363" s="255"/>
      <c r="H363" s="255"/>
      <c r="I363" s="255"/>
      <c r="J363" s="255"/>
      <c r="K363" s="255"/>
      <c r="N363" s="8"/>
      <c r="O363" s="8"/>
      <c r="Q363" s="255"/>
      <c r="T363" s="255"/>
      <c r="U363" s="255"/>
      <c r="V363" s="255"/>
      <c r="W363" s="255"/>
      <c r="X363" s="255"/>
      <c r="Y363" s="255"/>
      <c r="Z363" s="255"/>
      <c r="AA363" s="255"/>
      <c r="AB363" s="255"/>
      <c r="AC363" s="255"/>
      <c r="AD363" s="255"/>
    </row>
    <row r="364" spans="1:30" x14ac:dyDescent="0.25">
      <c r="A364" s="255"/>
      <c r="B364" s="255"/>
      <c r="D364" s="255"/>
      <c r="E364" s="255"/>
      <c r="F364" s="255"/>
      <c r="G364" s="255"/>
      <c r="H364" s="255"/>
      <c r="I364" s="255"/>
      <c r="J364" s="255"/>
      <c r="K364" s="255"/>
      <c r="N364" s="8"/>
      <c r="O364" s="8"/>
      <c r="Q364" s="255"/>
      <c r="T364" s="255"/>
      <c r="U364" s="255"/>
      <c r="V364" s="255"/>
      <c r="W364" s="255"/>
      <c r="X364" s="255"/>
      <c r="Y364" s="255"/>
      <c r="Z364" s="255"/>
      <c r="AA364" s="255"/>
      <c r="AB364" s="255"/>
      <c r="AC364" s="255"/>
      <c r="AD364" s="255"/>
    </row>
    <row r="365" spans="1:30" x14ac:dyDescent="0.25">
      <c r="A365" s="255"/>
      <c r="B365" s="255"/>
      <c r="D365" s="255"/>
      <c r="E365" s="255"/>
      <c r="F365" s="255"/>
      <c r="G365" s="255"/>
      <c r="H365" s="255"/>
      <c r="I365" s="255"/>
      <c r="J365" s="255"/>
      <c r="K365" s="255"/>
      <c r="N365" s="8"/>
      <c r="O365" s="8"/>
      <c r="Q365" s="255"/>
      <c r="T365" s="255"/>
      <c r="U365" s="255"/>
      <c r="V365" s="255"/>
      <c r="W365" s="255"/>
      <c r="X365" s="255"/>
      <c r="Y365" s="255"/>
      <c r="Z365" s="255"/>
      <c r="AA365" s="255"/>
      <c r="AB365" s="255"/>
      <c r="AC365" s="255"/>
      <c r="AD365" s="255"/>
    </row>
    <row r="366" spans="1:30" x14ac:dyDescent="0.25">
      <c r="A366" s="255"/>
      <c r="B366" s="255"/>
      <c r="D366" s="255"/>
      <c r="E366" s="255"/>
      <c r="F366" s="255"/>
      <c r="G366" s="255"/>
      <c r="H366" s="255"/>
      <c r="I366" s="255"/>
      <c r="J366" s="255"/>
      <c r="K366" s="255"/>
      <c r="N366" s="8"/>
      <c r="O366" s="8"/>
      <c r="Q366" s="255"/>
      <c r="T366" s="255"/>
      <c r="U366" s="255"/>
      <c r="V366" s="255"/>
      <c r="W366" s="255"/>
      <c r="X366" s="255"/>
      <c r="Y366" s="255"/>
      <c r="Z366" s="255"/>
      <c r="AA366" s="255"/>
      <c r="AB366" s="255"/>
      <c r="AC366" s="255"/>
      <c r="AD366" s="255"/>
    </row>
    <row r="367" spans="1:30" x14ac:dyDescent="0.25">
      <c r="N367" s="8"/>
      <c r="O367" s="8"/>
    </row>
    <row r="368" spans="1:30" x14ac:dyDescent="0.25">
      <c r="N368" s="8"/>
      <c r="O368" s="8"/>
    </row>
    <row r="369" spans="14:15" x14ac:dyDescent="0.25">
      <c r="N369" s="8"/>
      <c r="O369" s="8"/>
    </row>
    <row r="370" spans="14:15" x14ac:dyDescent="0.25">
      <c r="N370" s="8"/>
      <c r="O370" s="8"/>
    </row>
    <row r="371" spans="14:15" x14ac:dyDescent="0.25">
      <c r="N371" s="8"/>
      <c r="O371" s="8"/>
    </row>
    <row r="372" spans="14:15" x14ac:dyDescent="0.25">
      <c r="N372" s="8"/>
      <c r="O372" s="8"/>
    </row>
    <row r="373" spans="14:15" x14ac:dyDescent="0.25">
      <c r="N373" s="8"/>
      <c r="O373" s="8"/>
    </row>
    <row r="374" spans="14:15" x14ac:dyDescent="0.25">
      <c r="N374" s="8"/>
      <c r="O374" s="8"/>
    </row>
    <row r="375" spans="14:15" x14ac:dyDescent="0.25">
      <c r="N375" s="8"/>
      <c r="O375" s="8"/>
    </row>
    <row r="376" spans="14:15" x14ac:dyDescent="0.25">
      <c r="N376" s="8"/>
      <c r="O376" s="8"/>
    </row>
    <row r="377" spans="14:15" x14ac:dyDescent="0.25">
      <c r="N377" s="8"/>
      <c r="O377" s="8"/>
    </row>
    <row r="378" spans="14:15" x14ac:dyDescent="0.25">
      <c r="N378" s="8"/>
      <c r="O378" s="8"/>
    </row>
    <row r="379" spans="14:15" x14ac:dyDescent="0.25">
      <c r="N379" s="8"/>
      <c r="O379" s="8"/>
    </row>
    <row r="380" spans="14:15" x14ac:dyDescent="0.25">
      <c r="N380" s="8"/>
      <c r="O380" s="8"/>
    </row>
    <row r="381" spans="14:15" x14ac:dyDescent="0.25">
      <c r="N381" s="8"/>
      <c r="O381" s="8"/>
    </row>
    <row r="382" spans="14:15" x14ac:dyDescent="0.25">
      <c r="N382" s="8"/>
      <c r="O382" s="8"/>
    </row>
    <row r="383" spans="14:15" x14ac:dyDescent="0.25">
      <c r="N383" s="8"/>
      <c r="O383" s="8"/>
    </row>
    <row r="384" spans="14:15" x14ac:dyDescent="0.25">
      <c r="N384" s="8"/>
      <c r="O384" s="8"/>
    </row>
    <row r="385" spans="14:15" x14ac:dyDescent="0.25">
      <c r="N385" s="8"/>
      <c r="O385" s="8"/>
    </row>
    <row r="386" spans="14:15" x14ac:dyDescent="0.25">
      <c r="N386" s="8"/>
      <c r="O386" s="8"/>
    </row>
    <row r="387" spans="14:15" x14ac:dyDescent="0.25">
      <c r="N387" s="8"/>
      <c r="O387" s="8"/>
    </row>
    <row r="388" spans="14:15" x14ac:dyDescent="0.25">
      <c r="N388" s="8"/>
      <c r="O388" s="8"/>
    </row>
    <row r="389" spans="14:15" x14ac:dyDescent="0.25">
      <c r="N389" s="8"/>
      <c r="O389" s="8"/>
    </row>
    <row r="390" spans="14:15" x14ac:dyDescent="0.25">
      <c r="N390" s="8"/>
      <c r="O390" s="8"/>
    </row>
    <row r="391" spans="14:15" x14ac:dyDescent="0.25">
      <c r="N391" s="8"/>
      <c r="O391" s="8"/>
    </row>
    <row r="392" spans="14:15" x14ac:dyDescent="0.25">
      <c r="N392" s="8"/>
      <c r="O392" s="8"/>
    </row>
    <row r="393" spans="14:15" x14ac:dyDescent="0.25">
      <c r="N393" s="8"/>
      <c r="O393" s="8"/>
    </row>
    <row r="394" spans="14:15" x14ac:dyDescent="0.25">
      <c r="N394" s="8"/>
      <c r="O394" s="8"/>
    </row>
    <row r="395" spans="14:15" x14ac:dyDescent="0.25">
      <c r="N395" s="8"/>
      <c r="O395" s="8"/>
    </row>
    <row r="396" spans="14:15" x14ac:dyDescent="0.25">
      <c r="N396" s="8"/>
      <c r="O396" s="8"/>
    </row>
    <row r="397" spans="14:15" x14ac:dyDescent="0.25">
      <c r="N397" s="8"/>
      <c r="O397" s="8"/>
    </row>
    <row r="398" spans="14:15" x14ac:dyDescent="0.25">
      <c r="N398" s="8"/>
      <c r="O398" s="8"/>
    </row>
    <row r="399" spans="14:15" x14ac:dyDescent="0.25">
      <c r="N399" s="8"/>
      <c r="O399" s="8"/>
    </row>
    <row r="400" spans="14:15" x14ac:dyDescent="0.25">
      <c r="N400" s="8"/>
      <c r="O400" s="8"/>
    </row>
    <row r="401" spans="14:15" x14ac:dyDescent="0.25">
      <c r="N401" s="8"/>
      <c r="O401" s="8"/>
    </row>
    <row r="402" spans="14:15" x14ac:dyDescent="0.25">
      <c r="N402" s="8"/>
      <c r="O402" s="8"/>
    </row>
    <row r="403" spans="14:15" x14ac:dyDescent="0.25">
      <c r="N403" s="8"/>
      <c r="O403" s="8"/>
    </row>
    <row r="404" spans="14:15" x14ac:dyDescent="0.25">
      <c r="N404" s="8"/>
      <c r="O404" s="8"/>
    </row>
    <row r="405" spans="14:15" x14ac:dyDescent="0.25">
      <c r="N405" s="8"/>
      <c r="O405" s="8"/>
    </row>
    <row r="406" spans="14:15" x14ac:dyDescent="0.25">
      <c r="N406" s="8"/>
      <c r="O406" s="8"/>
    </row>
    <row r="407" spans="14:15" x14ac:dyDescent="0.25">
      <c r="N407" s="8"/>
      <c r="O407" s="8"/>
    </row>
    <row r="408" spans="14:15" x14ac:dyDescent="0.25">
      <c r="N408" s="8"/>
      <c r="O408" s="8"/>
    </row>
    <row r="409" spans="14:15" x14ac:dyDescent="0.25">
      <c r="N409" s="8"/>
      <c r="O409" s="8"/>
    </row>
    <row r="410" spans="14:15" x14ac:dyDescent="0.25">
      <c r="N410" s="8"/>
      <c r="O410" s="8"/>
    </row>
    <row r="411" spans="14:15" x14ac:dyDescent="0.25">
      <c r="N411" s="8"/>
      <c r="O411" s="8"/>
    </row>
    <row r="412" spans="14:15" x14ac:dyDescent="0.25">
      <c r="N412" s="8"/>
      <c r="O412" s="8"/>
    </row>
    <row r="413" spans="14:15" x14ac:dyDescent="0.25">
      <c r="N413" s="8"/>
      <c r="O413" s="8"/>
    </row>
    <row r="414" spans="14:15" x14ac:dyDescent="0.25">
      <c r="N414" s="8"/>
      <c r="O414" s="8"/>
    </row>
    <row r="415" spans="14:15" x14ac:dyDescent="0.25">
      <c r="N415" s="8"/>
      <c r="O415" s="8"/>
    </row>
    <row r="416" spans="14:15" x14ac:dyDescent="0.25">
      <c r="N416" s="8"/>
      <c r="O416" s="8"/>
    </row>
    <row r="417" spans="14:15" x14ac:dyDescent="0.25">
      <c r="N417" s="8"/>
      <c r="O417" s="8"/>
    </row>
    <row r="418" spans="14:15" x14ac:dyDescent="0.25">
      <c r="N418" s="8"/>
      <c r="O418" s="8"/>
    </row>
    <row r="419" spans="14:15" x14ac:dyDescent="0.25">
      <c r="N419" s="8"/>
      <c r="O419" s="8"/>
    </row>
    <row r="420" spans="14:15" x14ac:dyDescent="0.25">
      <c r="N420" s="8"/>
      <c r="O420" s="8"/>
    </row>
    <row r="421" spans="14:15" x14ac:dyDescent="0.25">
      <c r="N421" s="8"/>
      <c r="O421" s="8"/>
    </row>
    <row r="422" spans="14:15" x14ac:dyDescent="0.25">
      <c r="N422" s="8"/>
      <c r="O422" s="8"/>
    </row>
    <row r="423" spans="14:15" x14ac:dyDescent="0.25">
      <c r="N423" s="8"/>
      <c r="O423" s="8"/>
    </row>
    <row r="424" spans="14:15" x14ac:dyDescent="0.25">
      <c r="N424" s="8"/>
      <c r="O424" s="8"/>
    </row>
    <row r="425" spans="14:15" x14ac:dyDescent="0.25">
      <c r="N425" s="8"/>
      <c r="O425" s="8"/>
    </row>
    <row r="426" spans="14:15" x14ac:dyDescent="0.25">
      <c r="N426" s="8"/>
      <c r="O426" s="8"/>
    </row>
    <row r="427" spans="14:15" x14ac:dyDescent="0.25">
      <c r="N427" s="8"/>
      <c r="O427" s="8"/>
    </row>
    <row r="428" spans="14:15" x14ac:dyDescent="0.25">
      <c r="N428" s="8"/>
      <c r="O428" s="8"/>
    </row>
    <row r="429" spans="14:15" x14ac:dyDescent="0.25">
      <c r="N429" s="8"/>
      <c r="O429" s="8"/>
    </row>
    <row r="430" spans="14:15" x14ac:dyDescent="0.25">
      <c r="N430" s="8"/>
      <c r="O430" s="8"/>
    </row>
    <row r="431" spans="14:15" x14ac:dyDescent="0.25">
      <c r="N431" s="8"/>
      <c r="O431" s="8"/>
    </row>
    <row r="432" spans="14:15" x14ac:dyDescent="0.25">
      <c r="N432" s="8"/>
      <c r="O432" s="8"/>
    </row>
    <row r="433" spans="14:15" x14ac:dyDescent="0.25">
      <c r="N433" s="8"/>
      <c r="O433" s="8"/>
    </row>
    <row r="434" spans="14:15" x14ac:dyDescent="0.25">
      <c r="N434" s="8"/>
      <c r="O434" s="8"/>
    </row>
    <row r="435" spans="14:15" x14ac:dyDescent="0.25">
      <c r="N435" s="8"/>
      <c r="O435" s="8"/>
    </row>
    <row r="436" spans="14:15" x14ac:dyDescent="0.25">
      <c r="N436" s="8"/>
      <c r="O436" s="8"/>
    </row>
    <row r="437" spans="14:15" x14ac:dyDescent="0.25">
      <c r="N437" s="8"/>
      <c r="O437" s="8"/>
    </row>
    <row r="438" spans="14:15" x14ac:dyDescent="0.25">
      <c r="N438" s="8"/>
      <c r="O438" s="8"/>
    </row>
    <row r="439" spans="14:15" x14ac:dyDescent="0.25">
      <c r="N439" s="8"/>
      <c r="O439" s="8"/>
    </row>
    <row r="440" spans="14:15" x14ac:dyDescent="0.25">
      <c r="N440" s="8"/>
      <c r="O440" s="8"/>
    </row>
    <row r="441" spans="14:15" x14ac:dyDescent="0.25">
      <c r="N441" s="8"/>
      <c r="O441" s="8"/>
    </row>
    <row r="442" spans="14:15" x14ac:dyDescent="0.25">
      <c r="N442" s="8"/>
      <c r="O442" s="8"/>
    </row>
    <row r="443" spans="14:15" x14ac:dyDescent="0.25">
      <c r="N443" s="8"/>
      <c r="O443" s="8"/>
    </row>
    <row r="444" spans="14:15" x14ac:dyDescent="0.25">
      <c r="N444" s="8"/>
      <c r="O444" s="8"/>
    </row>
    <row r="445" spans="14:15" x14ac:dyDescent="0.25">
      <c r="N445" s="8"/>
      <c r="O445" s="8"/>
    </row>
    <row r="446" spans="14:15" x14ac:dyDescent="0.25">
      <c r="N446" s="8"/>
      <c r="O446" s="8"/>
    </row>
    <row r="447" spans="14:15" x14ac:dyDescent="0.25">
      <c r="N447" s="8"/>
      <c r="O447" s="8"/>
    </row>
    <row r="448" spans="14:15" x14ac:dyDescent="0.25">
      <c r="N448" s="8"/>
      <c r="O448" s="8"/>
    </row>
    <row r="449" spans="14:15" x14ac:dyDescent="0.25">
      <c r="N449" s="8"/>
      <c r="O449" s="8"/>
    </row>
    <row r="450" spans="14:15" x14ac:dyDescent="0.25">
      <c r="N450" s="8"/>
      <c r="O450" s="8"/>
    </row>
    <row r="451" spans="14:15" x14ac:dyDescent="0.25">
      <c r="N451" s="8"/>
      <c r="O451" s="8"/>
    </row>
    <row r="452" spans="14:15" x14ac:dyDescent="0.25">
      <c r="N452" s="8"/>
      <c r="O452" s="8"/>
    </row>
    <row r="453" spans="14:15" x14ac:dyDescent="0.25">
      <c r="N453" s="8"/>
      <c r="O453" s="8"/>
    </row>
    <row r="454" spans="14:15" x14ac:dyDescent="0.25">
      <c r="N454" s="8"/>
      <c r="O454" s="8"/>
    </row>
    <row r="455" spans="14:15" x14ac:dyDescent="0.25">
      <c r="N455" s="8"/>
      <c r="O455" s="8"/>
    </row>
    <row r="456" spans="14:15" x14ac:dyDescent="0.25">
      <c r="N456" s="8"/>
      <c r="O456" s="8"/>
    </row>
    <row r="457" spans="14:15" x14ac:dyDescent="0.25">
      <c r="N457" s="8"/>
      <c r="O457" s="8"/>
    </row>
    <row r="458" spans="14:15" x14ac:dyDescent="0.25">
      <c r="N458" s="8"/>
      <c r="O458" s="8"/>
    </row>
    <row r="459" spans="14:15" x14ac:dyDescent="0.25">
      <c r="N459" s="8"/>
      <c r="O459" s="8"/>
    </row>
    <row r="460" spans="14:15" x14ac:dyDescent="0.25">
      <c r="N460" s="8"/>
      <c r="O460" s="8"/>
    </row>
    <row r="461" spans="14:15" x14ac:dyDescent="0.25">
      <c r="N461" s="8"/>
      <c r="O461" s="8"/>
    </row>
    <row r="462" spans="14:15" x14ac:dyDescent="0.25">
      <c r="N462" s="8"/>
      <c r="O462" s="8"/>
    </row>
    <row r="463" spans="14:15" x14ac:dyDescent="0.25">
      <c r="N463" s="8"/>
      <c r="O463" s="8"/>
    </row>
    <row r="464" spans="14:15" x14ac:dyDescent="0.25">
      <c r="N464" s="8"/>
      <c r="O464" s="8"/>
    </row>
    <row r="465" spans="14:15" x14ac:dyDescent="0.25">
      <c r="N465" s="8"/>
      <c r="O465" s="8"/>
    </row>
    <row r="466" spans="14:15" x14ac:dyDescent="0.25">
      <c r="N466" s="8"/>
      <c r="O466" s="8"/>
    </row>
    <row r="467" spans="14:15" x14ac:dyDescent="0.25">
      <c r="N467" s="8"/>
      <c r="O467" s="8"/>
    </row>
    <row r="468" spans="14:15" x14ac:dyDescent="0.25">
      <c r="N468" s="8"/>
      <c r="O468" s="8"/>
    </row>
    <row r="469" spans="14:15" x14ac:dyDescent="0.25">
      <c r="N469" s="8"/>
      <c r="O469" s="8"/>
    </row>
    <row r="470" spans="14:15" x14ac:dyDescent="0.25">
      <c r="N470" s="8"/>
      <c r="O470" s="8"/>
    </row>
    <row r="471" spans="14:15" x14ac:dyDescent="0.25">
      <c r="N471" s="8"/>
      <c r="O471" s="8"/>
    </row>
    <row r="472" spans="14:15" x14ac:dyDescent="0.25">
      <c r="N472" s="8"/>
      <c r="O472" s="8"/>
    </row>
    <row r="473" spans="14:15" x14ac:dyDescent="0.25">
      <c r="N473" s="8"/>
      <c r="O473" s="8"/>
    </row>
    <row r="474" spans="14:15" x14ac:dyDescent="0.25">
      <c r="N474" s="8"/>
      <c r="O474" s="8"/>
    </row>
    <row r="475" spans="14:15" x14ac:dyDescent="0.25">
      <c r="N475" s="8"/>
      <c r="O475" s="8"/>
    </row>
    <row r="476" spans="14:15" x14ac:dyDescent="0.25">
      <c r="N476" s="8"/>
      <c r="O476" s="8"/>
    </row>
    <row r="477" spans="14:15" x14ac:dyDescent="0.25">
      <c r="N477" s="8"/>
      <c r="O477" s="8"/>
    </row>
    <row r="478" spans="14:15" x14ac:dyDescent="0.25">
      <c r="N478" s="8"/>
      <c r="O478" s="8"/>
    </row>
    <row r="479" spans="14:15" x14ac:dyDescent="0.25">
      <c r="N479" s="8"/>
      <c r="O479" s="8"/>
    </row>
    <row r="480" spans="14:15" x14ac:dyDescent="0.25">
      <c r="N480" s="8"/>
      <c r="O480" s="8"/>
    </row>
    <row r="481" spans="14:15" x14ac:dyDescent="0.25">
      <c r="N481" s="8"/>
      <c r="O481" s="8"/>
    </row>
    <row r="482" spans="14:15" x14ac:dyDescent="0.25">
      <c r="N482" s="8"/>
      <c r="O482" s="8"/>
    </row>
    <row r="483" spans="14:15" x14ac:dyDescent="0.25">
      <c r="N483" s="8"/>
      <c r="O483" s="8"/>
    </row>
    <row r="484" spans="14:15" x14ac:dyDescent="0.25">
      <c r="N484" s="8"/>
      <c r="O484" s="8"/>
    </row>
    <row r="485" spans="14:15" x14ac:dyDescent="0.25">
      <c r="N485" s="8"/>
      <c r="O485" s="8"/>
    </row>
    <row r="486" spans="14:15" x14ac:dyDescent="0.25">
      <c r="N486" s="8"/>
      <c r="O486" s="8"/>
    </row>
    <row r="487" spans="14:15" x14ac:dyDescent="0.25">
      <c r="N487" s="8"/>
      <c r="O487" s="8"/>
    </row>
    <row r="488" spans="14:15" x14ac:dyDescent="0.25">
      <c r="N488" s="8"/>
      <c r="O488" s="8"/>
    </row>
    <row r="489" spans="14:15" x14ac:dyDescent="0.25">
      <c r="N489" s="8"/>
      <c r="O489" s="8"/>
    </row>
    <row r="490" spans="14:15" x14ac:dyDescent="0.25">
      <c r="N490" s="8"/>
      <c r="O490" s="8"/>
    </row>
    <row r="491" spans="14:15" x14ac:dyDescent="0.25">
      <c r="N491" s="8"/>
      <c r="O491" s="8"/>
    </row>
    <row r="492" spans="14:15" x14ac:dyDescent="0.25">
      <c r="N492" s="8"/>
      <c r="O492" s="8"/>
    </row>
    <row r="493" spans="14:15" x14ac:dyDescent="0.25">
      <c r="N493" s="8"/>
      <c r="O493" s="8"/>
    </row>
    <row r="494" spans="14:15" x14ac:dyDescent="0.25">
      <c r="N494" s="8"/>
      <c r="O494" s="8"/>
    </row>
    <row r="495" spans="14:15" x14ac:dyDescent="0.25">
      <c r="N495" s="8"/>
      <c r="O495" s="8"/>
    </row>
    <row r="496" spans="14:15" x14ac:dyDescent="0.25">
      <c r="N496" s="8"/>
      <c r="O496" s="8"/>
    </row>
    <row r="497" spans="14:15" x14ac:dyDescent="0.25">
      <c r="N497" s="8"/>
      <c r="O497" s="8"/>
    </row>
    <row r="498" spans="14:15" x14ac:dyDescent="0.25">
      <c r="N498" s="8"/>
      <c r="O498" s="8"/>
    </row>
    <row r="499" spans="14:15" x14ac:dyDescent="0.25">
      <c r="N499" s="8"/>
      <c r="O499" s="8"/>
    </row>
    <row r="500" spans="14:15" x14ac:dyDescent="0.25">
      <c r="N500" s="8"/>
      <c r="O500" s="8"/>
    </row>
    <row r="501" spans="14:15" x14ac:dyDescent="0.25">
      <c r="N501" s="8"/>
      <c r="O501" s="8"/>
    </row>
    <row r="502" spans="14:15" x14ac:dyDescent="0.25">
      <c r="N502" s="8"/>
      <c r="O502" s="8"/>
    </row>
    <row r="503" spans="14:15" x14ac:dyDescent="0.25">
      <c r="N503" s="8"/>
      <c r="O503" s="8"/>
    </row>
    <row r="504" spans="14:15" x14ac:dyDescent="0.25">
      <c r="N504" s="8"/>
      <c r="O504" s="8"/>
    </row>
    <row r="505" spans="14:15" x14ac:dyDescent="0.25">
      <c r="N505" s="8"/>
      <c r="O505" s="8"/>
    </row>
    <row r="506" spans="14:15" x14ac:dyDescent="0.25">
      <c r="N506" s="8"/>
      <c r="O506" s="8"/>
    </row>
    <row r="507" spans="14:15" x14ac:dyDescent="0.25">
      <c r="N507" s="8"/>
      <c r="O507" s="8"/>
    </row>
    <row r="508" spans="14:15" x14ac:dyDescent="0.25">
      <c r="N508" s="8"/>
      <c r="O508" s="8"/>
    </row>
    <row r="509" spans="14:15" x14ac:dyDescent="0.25">
      <c r="N509" s="8"/>
      <c r="O509" s="8"/>
    </row>
    <row r="510" spans="14:15" x14ac:dyDescent="0.25">
      <c r="N510" s="8"/>
      <c r="O510" s="8"/>
    </row>
    <row r="511" spans="14:15" x14ac:dyDescent="0.25">
      <c r="N511" s="8"/>
      <c r="O511" s="8"/>
    </row>
    <row r="512" spans="14:15" x14ac:dyDescent="0.25">
      <c r="N512" s="8"/>
      <c r="O512" s="8"/>
    </row>
    <row r="513" spans="14:15" x14ac:dyDescent="0.25">
      <c r="N513" s="8"/>
      <c r="O513" s="8"/>
    </row>
    <row r="514" spans="14:15" x14ac:dyDescent="0.25">
      <c r="N514" s="8"/>
      <c r="O514" s="8"/>
    </row>
    <row r="515" spans="14:15" x14ac:dyDescent="0.25">
      <c r="N515" s="8"/>
      <c r="O515" s="8"/>
    </row>
    <row r="516" spans="14:15" x14ac:dyDescent="0.25">
      <c r="N516" s="8"/>
      <c r="O516" s="8"/>
    </row>
    <row r="517" spans="14:15" x14ac:dyDescent="0.25">
      <c r="N517" s="8"/>
      <c r="O517" s="8"/>
    </row>
    <row r="518" spans="14:15" x14ac:dyDescent="0.25">
      <c r="N518" s="8"/>
      <c r="O518" s="8"/>
    </row>
    <row r="519" spans="14:15" x14ac:dyDescent="0.25">
      <c r="N519" s="8"/>
      <c r="O519" s="8"/>
    </row>
    <row r="520" spans="14:15" x14ac:dyDescent="0.25">
      <c r="N520" s="8"/>
      <c r="O520" s="8"/>
    </row>
    <row r="521" spans="14:15" x14ac:dyDescent="0.25">
      <c r="N521" s="8"/>
      <c r="O521" s="8"/>
    </row>
    <row r="522" spans="14:15" x14ac:dyDescent="0.25">
      <c r="N522" s="8"/>
      <c r="O522" s="8"/>
    </row>
    <row r="523" spans="14:15" x14ac:dyDescent="0.25">
      <c r="N523" s="8"/>
      <c r="O523" s="8"/>
    </row>
    <row r="524" spans="14:15" x14ac:dyDescent="0.25">
      <c r="N524" s="8"/>
      <c r="O524" s="8"/>
    </row>
    <row r="525" spans="14:15" x14ac:dyDescent="0.25">
      <c r="N525" s="8"/>
      <c r="O525" s="8"/>
    </row>
    <row r="526" spans="14:15" x14ac:dyDescent="0.25">
      <c r="N526" s="8"/>
      <c r="O526" s="8"/>
    </row>
    <row r="527" spans="14:15" x14ac:dyDescent="0.25">
      <c r="N527" s="8"/>
      <c r="O527" s="8"/>
    </row>
    <row r="528" spans="14:15" x14ac:dyDescent="0.25">
      <c r="N528" s="8"/>
      <c r="O528" s="8"/>
    </row>
    <row r="529" spans="14:15" x14ac:dyDescent="0.25">
      <c r="N529" s="8"/>
      <c r="O529" s="8"/>
    </row>
    <row r="530" spans="14:15" x14ac:dyDescent="0.25">
      <c r="N530" s="8"/>
      <c r="O530" s="8"/>
    </row>
    <row r="531" spans="14:15" x14ac:dyDescent="0.25">
      <c r="N531" s="8"/>
      <c r="O531" s="8"/>
    </row>
    <row r="532" spans="14:15" x14ac:dyDescent="0.25">
      <c r="N532" s="8"/>
      <c r="O532" s="8"/>
    </row>
    <row r="533" spans="14:15" x14ac:dyDescent="0.25">
      <c r="N533" s="8"/>
      <c r="O533" s="8"/>
    </row>
    <row r="534" spans="14:15" x14ac:dyDescent="0.25">
      <c r="N534" s="8"/>
      <c r="O534" s="8"/>
    </row>
    <row r="535" spans="14:15" x14ac:dyDescent="0.25">
      <c r="N535" s="8"/>
      <c r="O535" s="8"/>
    </row>
    <row r="536" spans="14:15" x14ac:dyDescent="0.25">
      <c r="N536" s="8"/>
      <c r="O536" s="8"/>
    </row>
    <row r="537" spans="14:15" x14ac:dyDescent="0.25">
      <c r="N537" s="8"/>
      <c r="O537" s="8"/>
    </row>
    <row r="538" spans="14:15" x14ac:dyDescent="0.25">
      <c r="N538" s="8"/>
      <c r="O538" s="8"/>
    </row>
    <row r="539" spans="14:15" x14ac:dyDescent="0.25">
      <c r="N539" s="8"/>
      <c r="O539" s="8"/>
    </row>
    <row r="540" spans="14:15" x14ac:dyDescent="0.25">
      <c r="N540" s="8"/>
      <c r="O540" s="8"/>
    </row>
    <row r="541" spans="14:15" x14ac:dyDescent="0.25">
      <c r="N541" s="8"/>
      <c r="O541" s="8"/>
    </row>
    <row r="542" spans="14:15" x14ac:dyDescent="0.25">
      <c r="N542" s="8"/>
      <c r="O542" s="8"/>
    </row>
    <row r="543" spans="14:15" x14ac:dyDescent="0.25">
      <c r="N543" s="8"/>
      <c r="O543" s="8"/>
    </row>
    <row r="544" spans="14:15" x14ac:dyDescent="0.25">
      <c r="N544" s="8"/>
      <c r="O544" s="8"/>
    </row>
    <row r="545" spans="14:15" x14ac:dyDescent="0.25">
      <c r="N545" s="8"/>
      <c r="O545" s="8"/>
    </row>
    <row r="546" spans="14:15" x14ac:dyDescent="0.25">
      <c r="N546" s="8"/>
      <c r="O546" s="8"/>
    </row>
    <row r="547" spans="14:15" x14ac:dyDescent="0.25">
      <c r="N547" s="8"/>
      <c r="O547" s="8"/>
    </row>
    <row r="548" spans="14:15" x14ac:dyDescent="0.25">
      <c r="N548" s="8"/>
      <c r="O548" s="8"/>
    </row>
    <row r="549" spans="14:15" x14ac:dyDescent="0.25">
      <c r="N549" s="8"/>
      <c r="O549" s="8"/>
    </row>
    <row r="550" spans="14:15" x14ac:dyDescent="0.25">
      <c r="N550" s="8"/>
      <c r="O550" s="8"/>
    </row>
    <row r="551" spans="14:15" x14ac:dyDescent="0.25">
      <c r="N551" s="8"/>
      <c r="O551" s="8"/>
    </row>
    <row r="552" spans="14:15" x14ac:dyDescent="0.25">
      <c r="N552" s="8"/>
      <c r="O552" s="8"/>
    </row>
    <row r="553" spans="14:15" x14ac:dyDescent="0.25">
      <c r="N553" s="8"/>
      <c r="O553" s="8"/>
    </row>
    <row r="554" spans="14:15" x14ac:dyDescent="0.25">
      <c r="N554" s="8"/>
      <c r="O554" s="8"/>
    </row>
    <row r="555" spans="14:15" x14ac:dyDescent="0.25">
      <c r="N555" s="8"/>
      <c r="O555" s="8"/>
    </row>
    <row r="556" spans="14:15" x14ac:dyDescent="0.25">
      <c r="N556" s="8"/>
      <c r="O556" s="8"/>
    </row>
    <row r="557" spans="14:15" x14ac:dyDescent="0.25">
      <c r="N557" s="8"/>
      <c r="O557" s="8"/>
    </row>
    <row r="558" spans="14:15" x14ac:dyDescent="0.25">
      <c r="N558" s="8"/>
      <c r="O558" s="8"/>
    </row>
    <row r="559" spans="14:15" x14ac:dyDescent="0.25">
      <c r="N559" s="8"/>
      <c r="O559" s="8"/>
    </row>
    <row r="560" spans="14:15" x14ac:dyDescent="0.25">
      <c r="N560" s="8"/>
      <c r="O560" s="8"/>
    </row>
    <row r="561" spans="14:15" x14ac:dyDescent="0.25">
      <c r="N561" s="8"/>
      <c r="O561" s="8"/>
    </row>
    <row r="562" spans="14:15" x14ac:dyDescent="0.25">
      <c r="N562" s="8"/>
      <c r="O562" s="8"/>
    </row>
    <row r="563" spans="14:15" x14ac:dyDescent="0.25">
      <c r="N563" s="8"/>
      <c r="O563" s="8"/>
    </row>
    <row r="564" spans="14:15" x14ac:dyDescent="0.25">
      <c r="N564" s="8"/>
      <c r="O564" s="8"/>
    </row>
    <row r="565" spans="14:15" x14ac:dyDescent="0.25">
      <c r="N565" s="8"/>
      <c r="O565" s="8"/>
    </row>
    <row r="566" spans="14:15" x14ac:dyDescent="0.25">
      <c r="N566" s="8"/>
      <c r="O566" s="8"/>
    </row>
    <row r="567" spans="14:15" x14ac:dyDescent="0.25">
      <c r="N567" s="8"/>
      <c r="O567" s="8"/>
    </row>
    <row r="568" spans="14:15" x14ac:dyDescent="0.25">
      <c r="N568" s="8"/>
      <c r="O568" s="8"/>
    </row>
    <row r="569" spans="14:15" x14ac:dyDescent="0.25">
      <c r="N569" s="8"/>
      <c r="O569" s="8"/>
    </row>
    <row r="570" spans="14:15" x14ac:dyDescent="0.25">
      <c r="N570" s="8"/>
      <c r="O570" s="8"/>
    </row>
    <row r="571" spans="14:15" x14ac:dyDescent="0.25">
      <c r="N571" s="8"/>
      <c r="O571" s="8"/>
    </row>
    <row r="572" spans="14:15" x14ac:dyDescent="0.25">
      <c r="N572" s="8"/>
      <c r="O572" s="8"/>
    </row>
    <row r="573" spans="14:15" x14ac:dyDescent="0.25">
      <c r="N573" s="8"/>
      <c r="O573" s="8"/>
    </row>
    <row r="574" spans="14:15" x14ac:dyDescent="0.25">
      <c r="N574" s="8"/>
      <c r="O574" s="8"/>
    </row>
    <row r="575" spans="14:15" x14ac:dyDescent="0.25">
      <c r="N575" s="8"/>
      <c r="O575" s="8"/>
    </row>
    <row r="576" spans="14:15" x14ac:dyDescent="0.25">
      <c r="N576" s="8"/>
      <c r="O576" s="8"/>
    </row>
    <row r="577" spans="14:15" x14ac:dyDescent="0.25">
      <c r="N577" s="8"/>
      <c r="O577" s="8"/>
    </row>
    <row r="578" spans="14:15" x14ac:dyDescent="0.25">
      <c r="N578" s="8"/>
      <c r="O578" s="8"/>
    </row>
    <row r="579" spans="14:15" x14ac:dyDescent="0.25">
      <c r="N579" s="8"/>
      <c r="O579" s="8"/>
    </row>
    <row r="580" spans="14:15" x14ac:dyDescent="0.25">
      <c r="N580" s="8"/>
      <c r="O580" s="8"/>
    </row>
    <row r="581" spans="14:15" x14ac:dyDescent="0.25">
      <c r="N581" s="8"/>
      <c r="O581" s="8"/>
    </row>
    <row r="582" spans="14:15" x14ac:dyDescent="0.25">
      <c r="N582" s="8"/>
      <c r="O582" s="8"/>
    </row>
    <row r="583" spans="14:15" x14ac:dyDescent="0.25">
      <c r="N583" s="8"/>
      <c r="O583" s="8"/>
    </row>
    <row r="584" spans="14:15" x14ac:dyDescent="0.25">
      <c r="N584" s="8"/>
      <c r="O584" s="8"/>
    </row>
    <row r="585" spans="14:15" x14ac:dyDescent="0.25">
      <c r="N585" s="8"/>
      <c r="O585" s="8"/>
    </row>
    <row r="586" spans="14:15" x14ac:dyDescent="0.25">
      <c r="N586" s="8"/>
      <c r="O586" s="8"/>
    </row>
    <row r="587" spans="14:15" x14ac:dyDescent="0.25">
      <c r="N587" s="8"/>
      <c r="O587" s="8"/>
    </row>
    <row r="588" spans="14:15" x14ac:dyDescent="0.25">
      <c r="N588" s="8"/>
      <c r="O588" s="8"/>
    </row>
    <row r="589" spans="14:15" x14ac:dyDescent="0.25">
      <c r="N589" s="8"/>
      <c r="O589" s="8"/>
    </row>
  </sheetData>
  <sortState ref="A5:A14">
    <sortCondition ref="A5"/>
  </sortState>
  <mergeCells count="10">
    <mergeCell ref="A3:C3"/>
    <mergeCell ref="I3:J3"/>
    <mergeCell ref="K3:L3"/>
    <mergeCell ref="A1:C1"/>
    <mergeCell ref="D1:E1"/>
    <mergeCell ref="I1:J1"/>
    <mergeCell ref="K1:L1"/>
    <mergeCell ref="A2:D2"/>
    <mergeCell ref="I2:J2"/>
    <mergeCell ref="K2:L2"/>
  </mergeCells>
  <hyperlinks>
    <hyperlink ref="T7" r:id="rId1"/>
    <hyperlink ref="T6" r:id="rId2"/>
  </hyperlinks>
  <printOptions gridLines="1"/>
  <pageMargins left="0.25" right="0.25" top="0.75" bottom="0.75" header="0.3" footer="0.3"/>
  <pageSetup scale="49" fitToHeight="0" orientation="landscape"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Advance Pierre</vt:lpstr>
      <vt:lpstr>Alpha</vt:lpstr>
      <vt:lpstr>Asian Food Solutions</vt:lpstr>
      <vt:lpstr>Basic American Foods</vt:lpstr>
      <vt:lpstr>Brookwood</vt:lpstr>
      <vt:lpstr>Foster Farms</vt:lpstr>
      <vt:lpstr>Integrated</vt:lpstr>
      <vt:lpstr>Jennie-O</vt:lpstr>
      <vt:lpstr>JTM</vt:lpstr>
      <vt:lpstr>Land O' Lakes</vt:lpstr>
      <vt:lpstr>McCain</vt:lpstr>
      <vt:lpstr>MCI Los Cabos</vt:lpstr>
      <vt:lpstr>Michael Foods Inc</vt:lpstr>
      <vt:lpstr> National Food Group SY1718</vt:lpstr>
      <vt:lpstr>Pilgrim's Pride</vt:lpstr>
      <vt:lpstr>Red Gold LLC</vt:lpstr>
      <vt:lpstr>Schwan's Food Service, Inc.</vt:lpstr>
      <vt:lpstr>Cargill Meat Solutions</vt:lpstr>
      <vt:lpstr>Smucker Foodservice, Inc.</vt:lpstr>
      <vt:lpstr>Sunnyfresh</vt:lpstr>
      <vt:lpstr>Trident</vt:lpstr>
      <vt:lpstr>Tyson</vt:lpstr>
      <vt:lpstr>Yangs 5th Taste</vt:lpstr>
      <vt:lpstr>Sheet2</vt:lpstr>
      <vt:lpstr>'MCI Los Cabos'!_GoBack</vt:lpstr>
      <vt:lpstr>' National Food Group SY1718'!Print_Area</vt:lpstr>
      <vt:lpstr>'Advance Pierre'!Print_Area</vt:lpstr>
      <vt:lpstr>Alpha!Print_Area</vt:lpstr>
      <vt:lpstr>'Asian Food Solutions'!Print_Area</vt:lpstr>
      <vt:lpstr>'Basic American Foods'!Print_Area</vt:lpstr>
      <vt:lpstr>Brookwood!Print_Area</vt:lpstr>
      <vt:lpstr>'Cargill Meat Solutions'!Print_Area</vt:lpstr>
      <vt:lpstr>'Foster Farms'!Print_Area</vt:lpstr>
      <vt:lpstr>Integrated!Print_Area</vt:lpstr>
      <vt:lpstr>'Jennie-O'!Print_Area</vt:lpstr>
      <vt:lpstr>JTM!Print_Area</vt:lpstr>
      <vt:lpstr>'Land O'' Lakes'!Print_Area</vt:lpstr>
      <vt:lpstr>McCain!Print_Area</vt:lpstr>
      <vt:lpstr>'MCI Los Cabos'!Print_Area</vt:lpstr>
      <vt:lpstr>'Michael Foods Inc'!Print_Area</vt:lpstr>
      <vt:lpstr>'Red Gold LLC'!Print_Area</vt:lpstr>
      <vt:lpstr>'Schwan''s Food Service, Inc.'!Print_Area</vt:lpstr>
      <vt:lpstr>'Smucker Foodservice, Inc.'!Print_Area</vt:lpstr>
      <vt:lpstr>Trident!Print_Area</vt:lpstr>
      <vt:lpstr>Tyson!Print_Area</vt:lpstr>
      <vt:lpstr>'Yangs 5th Taste'!Print_Area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Ginger</dc:creator>
  <cp:lastModifiedBy>Melissa Sanchez1</cp:lastModifiedBy>
  <cp:lastPrinted>2018-02-07T18:34:36Z</cp:lastPrinted>
  <dcterms:created xsi:type="dcterms:W3CDTF">2012-11-02T16:03:16Z</dcterms:created>
  <dcterms:modified xsi:type="dcterms:W3CDTF">2018-02-07T20:36:53Z</dcterms:modified>
</cp:coreProperties>
</file>