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2375" windowHeight="11760" tabRatio="679" activeTab="1"/>
  </bookViews>
  <sheets>
    <sheet name="Certification" sheetId="1" r:id="rId1"/>
    <sheet name="Price-FixedParatransit" sheetId="5" r:id="rId2"/>
    <sheet name="Price-Commuter" sheetId="6" r:id="rId3"/>
    <sheet name="X-Pricing-All Modes" sheetId="2" r:id="rId4"/>
    <sheet name="X-Pricing-Fixed and Paratransit" sheetId="3" r:id="rId5"/>
    <sheet name="X-Pricing-Commuter" sheetId="4" r:id="rId6"/>
  </sheets>
  <definedNames>
    <definedName name="_xlnm.Print_Area" localSheetId="0">Certification!$A$1:$D$31</definedName>
    <definedName name="_xlnm.Print_Area" localSheetId="2">'Price-Commuter'!$A$1:$M$41</definedName>
    <definedName name="_xlnm.Print_Area" localSheetId="1">'Price-FixedParatransit'!$A$1:$M$65</definedName>
  </definedNames>
  <calcPr calcId="145621" concurrentCalc="0"/>
</workbook>
</file>

<file path=xl/calcChain.xml><?xml version="1.0" encoding="utf-8"?>
<calcChain xmlns="http://schemas.openxmlformats.org/spreadsheetml/2006/main">
  <c r="F22" i="6" l="1"/>
  <c r="F23" i="6"/>
  <c r="F24" i="6"/>
  <c r="M41" i="6"/>
  <c r="M14" i="6"/>
  <c r="M65" i="5"/>
  <c r="M64" i="5"/>
  <c r="M47" i="5"/>
  <c r="M46" i="5"/>
  <c r="M27" i="5"/>
  <c r="J27" i="5"/>
  <c r="G27" i="5"/>
  <c r="M20" i="5"/>
  <c r="M19" i="5"/>
  <c r="F35" i="5"/>
  <c r="F36" i="5"/>
  <c r="F39" i="5"/>
  <c r="F37" i="5"/>
  <c r="F38" i="5"/>
  <c r="G46" i="5"/>
  <c r="J46" i="5"/>
  <c r="J20" i="5"/>
  <c r="G20" i="5"/>
  <c r="J19" i="5"/>
  <c r="G19" i="5"/>
  <c r="J65" i="5"/>
  <c r="G65" i="5"/>
  <c r="J64" i="5"/>
  <c r="G64" i="5"/>
  <c r="F56" i="5"/>
  <c r="F55" i="5"/>
  <c r="F54" i="5"/>
  <c r="F53" i="5"/>
  <c r="J47" i="5"/>
  <c r="J41" i="6"/>
  <c r="G41" i="6"/>
  <c r="F34" i="6"/>
  <c r="F33" i="6"/>
  <c r="F35" i="6"/>
  <c r="J14" i="6"/>
  <c r="G14" i="6"/>
  <c r="F7" i="6"/>
  <c r="F6" i="6"/>
  <c r="F57" i="5"/>
  <c r="F8" i="6"/>
  <c r="G47" i="5"/>
  <c r="F7" i="5"/>
  <c r="F9" i="5"/>
  <c r="F8" i="5"/>
  <c r="F6" i="5"/>
  <c r="F10" i="5"/>
  <c r="L24" i="4"/>
  <c r="J24" i="4"/>
  <c r="H24" i="4"/>
  <c r="F24" i="4"/>
  <c r="L23" i="4"/>
  <c r="J23" i="4"/>
  <c r="H23" i="4"/>
  <c r="F23" i="4"/>
  <c r="L22" i="4"/>
  <c r="J22" i="4"/>
  <c r="H22" i="4"/>
  <c r="F22" i="4"/>
  <c r="F8" i="4"/>
  <c r="G8" i="4"/>
  <c r="H8" i="4"/>
  <c r="I8" i="4"/>
  <c r="J8" i="4"/>
  <c r="I7" i="4"/>
  <c r="J7" i="4"/>
  <c r="F7" i="4"/>
  <c r="H7" i="4"/>
  <c r="F6" i="4"/>
  <c r="G6" i="4"/>
  <c r="L19" i="3"/>
  <c r="J19" i="3"/>
  <c r="H19" i="3"/>
  <c r="F19" i="3"/>
  <c r="L18" i="3"/>
  <c r="J18" i="3"/>
  <c r="H18" i="3"/>
  <c r="F18" i="3"/>
  <c r="L17" i="3"/>
  <c r="J17" i="3"/>
  <c r="H17" i="3"/>
  <c r="F17" i="3"/>
  <c r="L16" i="3"/>
  <c r="J16" i="3"/>
  <c r="H16" i="3"/>
  <c r="F16" i="3"/>
  <c r="L15" i="3"/>
  <c r="J15" i="3"/>
  <c r="H15" i="3"/>
  <c r="F15" i="3"/>
  <c r="F8" i="3"/>
  <c r="G8" i="3"/>
  <c r="H8" i="3"/>
  <c r="I8" i="3"/>
  <c r="J8" i="3"/>
  <c r="F7" i="3"/>
  <c r="G7" i="3"/>
  <c r="H7" i="3"/>
  <c r="I7" i="3"/>
  <c r="J7" i="3"/>
  <c r="F6" i="3"/>
  <c r="F9" i="4"/>
  <c r="H6" i="4"/>
  <c r="G7" i="4"/>
  <c r="G9" i="4"/>
  <c r="F9" i="3"/>
  <c r="G6" i="3"/>
  <c r="L27" i="2"/>
  <c r="J27" i="2"/>
  <c r="H27" i="2"/>
  <c r="F27" i="2"/>
  <c r="L25" i="2"/>
  <c r="J25" i="2"/>
  <c r="H25" i="2"/>
  <c r="F25" i="2"/>
  <c r="L31" i="2"/>
  <c r="L30" i="2"/>
  <c r="L29" i="2"/>
  <c r="L23" i="2"/>
  <c r="J31" i="2"/>
  <c r="J30" i="2"/>
  <c r="J29" i="2"/>
  <c r="J23" i="2"/>
  <c r="H29" i="2"/>
  <c r="H30" i="2"/>
  <c r="H31" i="2"/>
  <c r="H23" i="2"/>
  <c r="F29" i="2"/>
  <c r="F30" i="2"/>
  <c r="F31" i="2"/>
  <c r="F23" i="2"/>
  <c r="J7" i="2"/>
  <c r="L28" i="2"/>
  <c r="J28" i="2"/>
  <c r="H28" i="2"/>
  <c r="F28" i="2"/>
  <c r="L26" i="2"/>
  <c r="J26" i="2"/>
  <c r="H26" i="2"/>
  <c r="F26" i="2"/>
  <c r="L24" i="2"/>
  <c r="J24" i="2"/>
  <c r="H24" i="2"/>
  <c r="F24" i="2"/>
  <c r="F10" i="2"/>
  <c r="G10" i="2"/>
  <c r="H10" i="2"/>
  <c r="J10" i="2"/>
  <c r="K10" i="2"/>
  <c r="F9" i="2"/>
  <c r="G9" i="2"/>
  <c r="H9" i="2"/>
  <c r="J9" i="2"/>
  <c r="K9" i="2"/>
  <c r="F8" i="2"/>
  <c r="G8" i="2"/>
  <c r="H8" i="2"/>
  <c r="J8" i="2"/>
  <c r="K8" i="2"/>
  <c r="K7" i="2"/>
  <c r="F7" i="2"/>
  <c r="G7" i="2"/>
  <c r="F6" i="2"/>
  <c r="G6" i="2"/>
  <c r="H9" i="4"/>
  <c r="I6" i="4"/>
  <c r="G9" i="3"/>
  <c r="H6" i="3"/>
  <c r="H7" i="2"/>
  <c r="H6" i="2"/>
  <c r="G11" i="2"/>
  <c r="F11" i="2"/>
  <c r="I9" i="4"/>
  <c r="J6" i="4"/>
  <c r="J9" i="4"/>
  <c r="H9" i="3"/>
  <c r="I6" i="3"/>
  <c r="H11" i="2"/>
  <c r="J6" i="2"/>
  <c r="I9" i="3"/>
  <c r="J6" i="3"/>
  <c r="J9" i="3"/>
  <c r="K6" i="2"/>
  <c r="K11" i="2"/>
  <c r="J11" i="2"/>
</calcChain>
</file>

<file path=xl/sharedStrings.xml><?xml version="1.0" encoding="utf-8"?>
<sst xmlns="http://schemas.openxmlformats.org/spreadsheetml/2006/main" count="457" uniqueCount="139">
  <si>
    <t>Conroe Connection Transit Service</t>
  </si>
  <si>
    <t>SOLICITATION #1027-2016</t>
  </si>
  <si>
    <t>PRICE PROPOSAL CERTIFICATION</t>
  </si>
  <si>
    <t>The Undersigned Agrees That:</t>
  </si>
  <si>
    <r>
      <t>A.</t>
    </r>
    <r>
      <rPr>
        <sz val="7"/>
        <color theme="1"/>
        <rFont val="Times New Roman"/>
        <family val="1"/>
      </rPr>
      <t xml:space="preserve">    </t>
    </r>
    <r>
      <rPr>
        <sz val="12"/>
        <color theme="1"/>
        <rFont val="Times New Roman"/>
        <family val="1"/>
      </rPr>
      <t>No Federal, State, County or Municipal taxes have been included in the quoted prices and none will be added.</t>
    </r>
  </si>
  <si>
    <t>TRANSIT SERVICE PRICING – ALL MODES</t>
  </si>
  <si>
    <t>FIXED ROUTE BUS WITH COMPLEMENTARY ADA PARATRANSIT SERVICE PRICING</t>
  </si>
  <si>
    <t>COMMUTER BUS SERVICE PRICING</t>
  </si>
  <si>
    <t>Item #</t>
  </si>
  <si>
    <t>Item Description</t>
  </si>
  <si>
    <t>Annual Unit of Measure</t>
  </si>
  <si>
    <t>Unit Price</t>
  </si>
  <si>
    <t>Month</t>
  </si>
  <si>
    <t>Revenue Hour</t>
  </si>
  <si>
    <t xml:space="preserve">Annual Quantity </t>
  </si>
  <si>
    <t>Extended Price Year 1</t>
  </si>
  <si>
    <t>Price Year 2</t>
  </si>
  <si>
    <t>Price Year 3</t>
  </si>
  <si>
    <t>Price Year 4</t>
  </si>
  <si>
    <t>Price Year 5</t>
  </si>
  <si>
    <t>Base Contract</t>
  </si>
  <si>
    <t>2-Year Contract Option</t>
  </si>
  <si>
    <t>Fixed Cost – Motor Coaches</t>
  </si>
  <si>
    <t>Variable Cost – Fixed Route Operations</t>
  </si>
  <si>
    <t>Variable Cost – Paratransit Operations</t>
  </si>
  <si>
    <t>Variable Cost – Commuter Operations</t>
  </si>
  <si>
    <t>A1</t>
  </si>
  <si>
    <t>A2</t>
  </si>
  <si>
    <t>A3</t>
  </si>
  <si>
    <t>A4</t>
  </si>
  <si>
    <t>A5</t>
  </si>
  <si>
    <t>Total Price</t>
  </si>
  <si>
    <t>Initial Service</t>
  </si>
  <si>
    <t>Vehicle Pricing for Reduced Headway and Service Expansion</t>
  </si>
  <si>
    <t>Extended Price Year 2</t>
  </si>
  <si>
    <t>Extended Price Year 3</t>
  </si>
  <si>
    <t>Extended Price Year 4</t>
  </si>
  <si>
    <t>Extended Price Year 5</t>
  </si>
  <si>
    <t>A6</t>
  </si>
  <si>
    <t>Fixed Cost – Fixed Route Bus</t>
  </si>
  <si>
    <t>A7</t>
  </si>
  <si>
    <t>A8</t>
  </si>
  <si>
    <t>Fixed Cost – Motor Coach</t>
  </si>
  <si>
    <t>Notes:</t>
  </si>
  <si>
    <t>Fixed Cost Excluding Revenue Vehicles</t>
  </si>
  <si>
    <t>1. Price Year 2 is fixed at an escalulation of 2% above Price Year 1 for Items A1, A3, A4 nd A5.</t>
  </si>
  <si>
    <t>2. Price Year 3 is fixed at an escalulation of 2% above Price Year 2 for Items A1, A3, A4 nd A5.</t>
  </si>
  <si>
    <t>3. Price Year 4 is fixed at an escalulation of 2% above Price Year 3 for Items A1, A3, A4 nd A5.</t>
  </si>
  <si>
    <t>4. Price Year 5 is fixed at an escalulation of 2% above Price Year 4 for Items A1, A3, A4 nd A5.</t>
  </si>
  <si>
    <t>5. Unit Price for Item A2 is fixed for the Base Contract (3 years).</t>
  </si>
  <si>
    <t>6. Unit Price for Item A2 is fixed for the 2-Year Contract Option.</t>
  </si>
  <si>
    <t>A9</t>
  </si>
  <si>
    <t>A10</t>
  </si>
  <si>
    <t>A11</t>
  </si>
  <si>
    <t>Fixed Cost – Paratransit Minivan</t>
  </si>
  <si>
    <t xml:space="preserve">Fixed Cost Excluding Revenue Vehicles - Fixed Route </t>
  </si>
  <si>
    <t>Fixed Cost Excluding Revenue Vehicles - Paratransit</t>
  </si>
  <si>
    <t>Fixed Cost Excluding Revenue Vehicles - Commuter</t>
  </si>
  <si>
    <t>A12</t>
  </si>
  <si>
    <t>A13</t>
  </si>
  <si>
    <t>A14</t>
  </si>
  <si>
    <t>1. The Fixed Cost Excluding Revenue Vehicles for Items A6, A8 and A10 are additive to the Fixed Cost Excluding Revenue Vehicles for Item A1.</t>
  </si>
  <si>
    <t>2. The Variable Cost for Items A12, A13 and A14 apply to additional revenue hours in excess of the reveune hours for the Initial Service.</t>
  </si>
  <si>
    <t>Fixed Unit Price</t>
  </si>
  <si>
    <t xml:space="preserve">Fixed Cost Excluding Revenue Vehicles </t>
  </si>
  <si>
    <t>2. The Variable Cost for Items A7and A8 apply to additional revenue hours in excess of the revenue hours for the Initial Service.</t>
  </si>
  <si>
    <t>1. The Fixed Cost Excluding Revenue Vehicles is in addition to the Fixed Cost Excluding Revenue Vehicles for Item A1.</t>
  </si>
  <si>
    <t>B1</t>
  </si>
  <si>
    <t>B2</t>
  </si>
  <si>
    <t>B3</t>
  </si>
  <si>
    <t>B4</t>
  </si>
  <si>
    <t>B5</t>
  </si>
  <si>
    <t>B6</t>
  </si>
  <si>
    <t>1. Price Year 2 is fixed at an escalulation of 2% above Price Year 1 for Items B1 and B3.</t>
  </si>
  <si>
    <t>2. Price Year 3 is fixed at an escalulation of 2% above Price Year 2 for Items B1 and B3.</t>
  </si>
  <si>
    <t>3. Price Year 4 is fixed at an escalulation of 2% above Price Year 3 for Items B1 and B3.</t>
  </si>
  <si>
    <t>4. Price Year 5 is fixed at an escalulation of 2% above Price Year 4 for Items B1 and B3.</t>
  </si>
  <si>
    <t>1. The Fixed Cost Excluding Revenue Vehicles for Item B4 is additive to the Fixed Cost Excluding Revenue Vehicles for Item B1.</t>
  </si>
  <si>
    <t>5. The Extended Unit Price for Item B2 is constant for the 3 year duration of the Base Contract.</t>
  </si>
  <si>
    <t>2. The Variable Cost for Item B6 applies to additional revenue hours in excess of the reveune hours for the Initial Service.</t>
  </si>
  <si>
    <t>Variable Cost – Operations</t>
  </si>
  <si>
    <t>Each contract year after Year 1 is increased by 2% over the previous year.</t>
  </si>
  <si>
    <t xml:space="preserve"> Pricing for Reduced Headway and/or Service Expansion</t>
  </si>
  <si>
    <t>Subtotal</t>
  </si>
  <si>
    <t>Total</t>
  </si>
  <si>
    <t>______________________________________________________________________</t>
  </si>
  <si>
    <t>_______________________________________________________________________</t>
  </si>
  <si>
    <r>
      <t>B.</t>
    </r>
    <r>
      <rPr>
        <sz val="7"/>
        <color theme="1"/>
        <rFont val="Times New Roman"/>
        <family val="1"/>
      </rPr>
      <t xml:space="preserve">    </t>
    </r>
    <r>
      <rPr>
        <sz val="12"/>
        <color theme="1"/>
        <rFont val="Times New Roman"/>
        <family val="1"/>
      </rPr>
      <t>Prices in this proposal have not knowingly been disclosed with any other Respondent and will not be prior to award.</t>
    </r>
  </si>
  <si>
    <r>
      <t>C.</t>
    </r>
    <r>
      <rPr>
        <sz val="7"/>
        <color theme="1"/>
        <rFont val="Times New Roman"/>
        <family val="1"/>
      </rPr>
      <t xml:space="preserve">    </t>
    </r>
    <r>
      <rPr>
        <sz val="12"/>
        <color theme="1"/>
        <rFont val="Times New Roman"/>
        <family val="1"/>
      </rPr>
      <t>Prices in this proposal have been arrived at independently, without consultation, communication or agreement for the purpose of restricting competition.</t>
    </r>
  </si>
  <si>
    <r>
      <t>D.</t>
    </r>
    <r>
      <rPr>
        <sz val="7"/>
        <color theme="1"/>
        <rFont val="Times New Roman"/>
        <family val="1"/>
      </rPr>
      <t xml:space="preserve">    </t>
    </r>
    <r>
      <rPr>
        <sz val="12"/>
        <color theme="1"/>
        <rFont val="Times New Roman"/>
        <family val="1"/>
      </rPr>
      <t>No attempt has been made nor will be to induce any other person or firm to submit a proposal for the purpose of restricting competition.</t>
    </r>
  </si>
  <si>
    <r>
      <t>E.</t>
    </r>
    <r>
      <rPr>
        <sz val="7"/>
        <color theme="1"/>
        <rFont val="Times New Roman"/>
        <family val="1"/>
      </rPr>
      <t xml:space="preserve">    </t>
    </r>
    <r>
      <rPr>
        <sz val="12"/>
        <color theme="1"/>
        <rFont val="Times New Roman"/>
        <family val="1"/>
      </rPr>
      <t>The individual signing this proposal certifies that the Respondent has not violated the antitrust laws of the State, Section 15.01 et seq., Texas Business and Commerce Code, or the Federal antitrust laws.</t>
    </r>
  </si>
  <si>
    <r>
      <t>F.</t>
    </r>
    <r>
      <rPr>
        <sz val="7"/>
        <color theme="1"/>
        <rFont val="Times New Roman"/>
        <family val="1"/>
      </rPr>
      <t xml:space="preserve">    </t>
    </r>
    <r>
      <rPr>
        <sz val="12"/>
        <color theme="1"/>
        <rFont val="Times New Roman"/>
        <family val="1"/>
      </rPr>
      <t>The individual signing this proposal certifies that he/she is a legal Agent of the Respondent, authorized to represent the Respondent, and is legally responsible for the offer with regard to supporting documentation and prices provided.</t>
    </r>
  </si>
  <si>
    <t>Quantity of Coaches</t>
  </si>
  <si>
    <t>Fixed Cost Excluding Revenue Vehicles - Fixed Route</t>
  </si>
  <si>
    <t>Fixed Cost – Fixed Route Buses</t>
  </si>
  <si>
    <t>Fixed Cost – Paratransit Minivans</t>
  </si>
  <si>
    <t>Quantity of Vehicles</t>
  </si>
  <si>
    <t>COMMUTER BUS SERVICE PRICING - START UP</t>
  </si>
  <si>
    <t>Extended Price</t>
  </si>
  <si>
    <t xml:space="preserve">Quantity </t>
  </si>
  <si>
    <t>Unit of Measure</t>
  </si>
  <si>
    <t>Additional Fixed Cost Excluding Revenue Vehicles - Commuter</t>
  </si>
  <si>
    <t>FIXED ROUTE BUS WITH COMPLEMENTARY ADA PARATRANSIT SERVICE PRICING - EXISTING SERVICE</t>
  </si>
  <si>
    <t>Note:</t>
  </si>
  <si>
    <t>Additional Fixed Cost Excluding Revenue Vehicles - Fixed Route</t>
  </si>
  <si>
    <t>Additional Fixed Cost Excluding Revenue Vehicles - Paratransit</t>
  </si>
  <si>
    <t>A15</t>
  </si>
  <si>
    <t>A16</t>
  </si>
  <si>
    <t>A17</t>
  </si>
  <si>
    <t>A18</t>
  </si>
  <si>
    <t>A19</t>
  </si>
  <si>
    <t>EXISTING SERVICE VEHICLE REPLACEMENT - CONTRACT YEAR 3</t>
  </si>
  <si>
    <t>EXISTING SERVICE VEHICLE REPLACEMENT - CONTRACT YEAR 4</t>
  </si>
  <si>
    <t>EXISTING SERVICE</t>
  </si>
  <si>
    <t>START UP</t>
  </si>
  <si>
    <t>Contract Year 3 through Year 5</t>
  </si>
  <si>
    <t>Option Year 1</t>
  </si>
  <si>
    <t>Option Year 2</t>
  </si>
  <si>
    <t>Each subsequent contract year, including the Two (2) one-Year options, after Year 1 is increased by 2% over the previous year.</t>
  </si>
  <si>
    <t>Each subsequent contract year, including the Two (2) one-Year options, after Year 2 is increased by 2% over the previous year.</t>
  </si>
  <si>
    <t>Contract Year 1 through Year 5</t>
  </si>
  <si>
    <t>Contract Year 2 through 5</t>
  </si>
  <si>
    <t>Contract Year 4 through Year 5</t>
  </si>
  <si>
    <t>Each subsequent contract year, including the Two (2) one-Year options, after Year 3 is increased by 2% over the previous year.</t>
  </si>
  <si>
    <t>EXHIBIT O – PRICE PROPOSAL FORM</t>
  </si>
  <si>
    <t>SERVICE EXPANSION YEAR 3</t>
  </si>
  <si>
    <t>COMMUTER BUS SERVICE PRICING - SERVICE EXPANSION</t>
  </si>
  <si>
    <t>SERVICE EXPANSION YEAR 1</t>
  </si>
  <si>
    <t>FIXED ROUTE BUS WITH COMPLEMENTARY ADA PARATRANSIT SERVICE PRICING - SERVICE EXPANSION</t>
  </si>
  <si>
    <t>SERVICE EXPANSION YEAR 2</t>
  </si>
  <si>
    <t>MIDDAY SERVICE EXPANSION YEAR 2</t>
  </si>
  <si>
    <t>B7</t>
  </si>
  <si>
    <t>B8</t>
  </si>
  <si>
    <t>1. Each subsequent contract year, including the Two (2) one-Year options, after Year 3 is increased by 2% over the previous year.</t>
  </si>
  <si>
    <t>2. This expansion of service assumes the Motor Coaches used for AM and PM Peak Service are available to make runs during midday at no additional monthly fixed cost.</t>
  </si>
  <si>
    <t>(Company Name)                                                                           (Name of Authorized Agent – Printed)</t>
  </si>
  <si>
    <t>(Street Address / P.O. Box)                                                                         (Authorized Agent Signature)</t>
  </si>
  <si>
    <t>(City / State / Zip Code)                                                                                                                 (Date)</t>
  </si>
  <si>
    <t>This form is available in MS Excel upon request.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</si>
</sst>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9" x14ac:knownFonts="1">
    <font>
      <sz val="11"/>
      <color theme="1"/>
      <name val="Calibri"/>
      <family val="2"/>
      <scheme val="minor"/>
    </font>
    <font>
      <b/>
      <sz val="12"/>
      <color theme="1"/>
      <name val="Times New Roman"/>
      <family val="1"/>
    </font>
    <font>
      <sz val="10"/>
      <color theme="1"/>
      <name val="Times New Roman"/>
      <family val="1"/>
    </font>
    <font>
      <i/>
      <sz val="12"/>
      <color theme="1"/>
      <name val="Times New Roman"/>
      <family val="1"/>
    </font>
    <font>
      <sz val="12"/>
      <color theme="1"/>
      <name val="Times New Roman"/>
      <family val="1"/>
    </font>
    <font>
      <sz val="7"/>
      <color theme="1"/>
      <name val="Times New Roman"/>
      <family val="1"/>
    </font>
    <font>
      <b/>
      <sz val="10"/>
      <color theme="1"/>
      <name val="Times New Roman"/>
      <family val="1"/>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43" fontId="7" fillId="0" borderId="0" applyFont="0" applyFill="0" applyBorder="0" applyAlignment="0" applyProtection="0"/>
  </cellStyleXfs>
  <cellXfs count="64">
    <xf numFmtId="0" fontId="0" fillId="0" borderId="0" xfId="0"/>
    <xf numFmtId="0" fontId="1" fillId="0" borderId="0" xfId="0" applyFont="1"/>
    <xf numFmtId="0" fontId="4" fillId="0" borderId="0" xfId="0" applyFont="1" applyAlignment="1">
      <alignment vertical="center"/>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3" fontId="2" fillId="0" borderId="0" xfId="0" applyNumberFormat="1" applyFont="1" applyBorder="1" applyAlignment="1">
      <alignment horizontal="right" vertical="center" wrapText="1"/>
    </xf>
    <xf numFmtId="0" fontId="0" fillId="0" borderId="0" xfId="0" applyBorder="1" applyAlignment="1">
      <alignment vertical="center"/>
    </xf>
    <xf numFmtId="0" fontId="0" fillId="0" borderId="0" xfId="0" applyAlignment="1">
      <alignment horizontal="right" vertical="center"/>
    </xf>
    <xf numFmtId="0" fontId="6" fillId="0" borderId="0" xfId="0" applyFont="1" applyFill="1" applyBorder="1" applyAlignment="1">
      <alignment horizontal="center" vertical="center" wrapText="1"/>
    </xf>
    <xf numFmtId="0" fontId="1" fillId="0" borderId="0" xfId="0" applyFont="1" applyAlignment="1">
      <alignment horizontal="center" vertical="center"/>
    </xf>
    <xf numFmtId="0" fontId="6" fillId="0" borderId="0" xfId="0" applyFont="1" applyBorder="1" applyAlignment="1">
      <alignment horizontal="center" vertical="center" wrapText="1"/>
    </xf>
    <xf numFmtId="0" fontId="6" fillId="0" borderId="0" xfId="0" applyFont="1" applyFill="1" applyBorder="1" applyAlignment="1">
      <alignment horizontal="left" vertical="center" wrapText="1"/>
    </xf>
    <xf numFmtId="0" fontId="0" fillId="2" borderId="0" xfId="0" applyFill="1" applyBorder="1" applyAlignment="1">
      <alignment vertical="center"/>
    </xf>
    <xf numFmtId="0" fontId="2" fillId="2" borderId="0" xfId="0" applyFont="1" applyFill="1" applyBorder="1" applyAlignment="1">
      <alignment horizontal="righ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1" fillId="0" borderId="0" xfId="0" applyFont="1" applyAlignment="1">
      <alignment vertical="center"/>
    </xf>
    <xf numFmtId="0" fontId="6" fillId="0" borderId="0" xfId="0" applyFont="1" applyBorder="1" applyAlignment="1">
      <alignment vertical="center" wrapText="1"/>
    </xf>
    <xf numFmtId="0" fontId="6" fillId="0" borderId="0" xfId="0" applyFont="1" applyFill="1" applyBorder="1" applyAlignment="1">
      <alignment vertical="center" wrapText="1"/>
    </xf>
    <xf numFmtId="0" fontId="0" fillId="0" borderId="0" xfId="0" applyFill="1" applyBorder="1" applyAlignment="1">
      <alignment vertical="center"/>
    </xf>
    <xf numFmtId="0" fontId="2" fillId="0" borderId="0" xfId="0" applyFont="1" applyFill="1" applyBorder="1" applyAlignment="1">
      <alignment horizontal="right" vertical="center" wrapText="1"/>
    </xf>
    <xf numFmtId="0" fontId="6"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0" fillId="0" borderId="1" xfId="0" applyBorder="1" applyAlignment="1">
      <alignment vertical="center"/>
    </xf>
    <xf numFmtId="3" fontId="2" fillId="0" borderId="1" xfId="0" applyNumberFormat="1" applyFont="1" applyBorder="1" applyAlignment="1">
      <alignment horizontal="right" vertical="center" wrapText="1"/>
    </xf>
    <xf numFmtId="0" fontId="4" fillId="0" borderId="0" xfId="0" applyFont="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6" fillId="0" borderId="0" xfId="0" applyFont="1" applyBorder="1" applyAlignment="1">
      <alignment horizontal="right" vertical="center" wrapText="1"/>
    </xf>
    <xf numFmtId="0" fontId="6" fillId="0" borderId="0" xfId="0" applyFont="1" applyBorder="1" applyAlignment="1">
      <alignment horizontal="center"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164" fontId="2" fillId="0" borderId="1" xfId="1" applyNumberFormat="1" applyFont="1" applyFill="1" applyBorder="1" applyAlignment="1">
      <alignment horizontal="left" vertical="center" wrapText="1"/>
    </xf>
    <xf numFmtId="164" fontId="2" fillId="0" borderId="0" xfId="1"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6" fillId="0" borderId="0" xfId="0" applyFont="1" applyBorder="1" applyAlignment="1">
      <alignment horizontal="right" vertical="center" wrapText="1"/>
    </xf>
    <xf numFmtId="0" fontId="1" fillId="0" borderId="0" xfId="0" applyFont="1" applyBorder="1" applyAlignment="1">
      <alignment horizontal="center" vertical="center"/>
    </xf>
    <xf numFmtId="0" fontId="4" fillId="0" borderId="0" xfId="0" applyFont="1" applyAlignment="1">
      <alignment horizontal="left" vertical="center" wrapText="1"/>
    </xf>
    <xf numFmtId="0" fontId="1"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8" fillId="0" borderId="0" xfId="0" applyFont="1" applyAlignment="1">
      <alignment horizontal="center"/>
    </xf>
    <xf numFmtId="0" fontId="2" fillId="0" borderId="0" xfId="0" applyFont="1" applyAlignment="1">
      <alignment horizontal="left" vertical="center"/>
    </xf>
    <xf numFmtId="0" fontId="2"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6" fillId="0" borderId="0" xfId="0" applyFont="1" applyBorder="1" applyAlignment="1">
      <alignment horizontal="center" vertical="center" wrapText="1"/>
    </xf>
    <xf numFmtId="0" fontId="6" fillId="0" borderId="1" xfId="0" applyFont="1" applyBorder="1" applyAlignment="1">
      <alignment horizontal="right" vertical="center" wrapText="1"/>
    </xf>
    <xf numFmtId="0" fontId="1" fillId="0" borderId="0" xfId="0" applyFont="1" applyBorder="1" applyAlignment="1">
      <alignment horizontal="left" vertical="center"/>
    </xf>
    <xf numFmtId="0" fontId="0" fillId="0" borderId="0" xfId="0" applyAlignment="1">
      <alignment horizontal="left" vertical="center"/>
    </xf>
    <xf numFmtId="0" fontId="6" fillId="0" borderId="0" xfId="0" applyFont="1" applyFill="1" applyBorder="1" applyAlignment="1">
      <alignment horizontal="center" vertical="center" wrapText="1"/>
    </xf>
    <xf numFmtId="0" fontId="6" fillId="0" borderId="0" xfId="0" applyFont="1" applyBorder="1" applyAlignment="1">
      <alignment horizontal="right" vertical="center" wrapText="1"/>
    </xf>
    <xf numFmtId="0" fontId="1"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workbookViewId="0">
      <selection activeCell="A31" sqref="A31:D31"/>
    </sheetView>
  </sheetViews>
  <sheetFormatPr defaultRowHeight="15" x14ac:dyDescent="0.25"/>
  <cols>
    <col min="1" max="1" width="57.140625" bestFit="1" customWidth="1"/>
  </cols>
  <sheetData>
    <row r="1" spans="1:4" ht="15.75" x14ac:dyDescent="0.25">
      <c r="A1" s="44" t="s">
        <v>124</v>
      </c>
      <c r="B1" s="44"/>
      <c r="C1" s="44"/>
      <c r="D1" s="44"/>
    </row>
    <row r="3" spans="1:4" ht="15.75" x14ac:dyDescent="0.25">
      <c r="A3" s="45" t="s">
        <v>0</v>
      </c>
      <c r="B3" s="45"/>
      <c r="C3" s="45"/>
      <c r="D3" s="45"/>
    </row>
    <row r="5" spans="1:4" ht="15.75" x14ac:dyDescent="0.25">
      <c r="A5" s="46" t="s">
        <v>1</v>
      </c>
      <c r="B5" s="46"/>
      <c r="C5" s="46"/>
      <c r="D5" s="46"/>
    </row>
    <row r="7" spans="1:4" ht="15.75" x14ac:dyDescent="0.25">
      <c r="A7" s="44" t="s">
        <v>2</v>
      </c>
      <c r="B7" s="44"/>
      <c r="C7" s="44"/>
      <c r="D7" s="44"/>
    </row>
    <row r="9" spans="1:4" ht="15.75" x14ac:dyDescent="0.25">
      <c r="A9" s="1" t="s">
        <v>3</v>
      </c>
    </row>
    <row r="11" spans="1:4" ht="30.75" customHeight="1" x14ac:dyDescent="0.25">
      <c r="A11" s="43" t="s">
        <v>4</v>
      </c>
      <c r="B11" s="43"/>
      <c r="C11" s="43"/>
      <c r="D11" s="43"/>
    </row>
    <row r="12" spans="1:4" ht="30.75" customHeight="1" x14ac:dyDescent="0.25">
      <c r="A12" s="43" t="s">
        <v>87</v>
      </c>
      <c r="B12" s="43"/>
      <c r="C12" s="43"/>
      <c r="D12" s="43"/>
    </row>
    <row r="13" spans="1:4" ht="30.75" customHeight="1" x14ac:dyDescent="0.25">
      <c r="A13" s="43" t="s">
        <v>88</v>
      </c>
      <c r="B13" s="43"/>
      <c r="C13" s="43"/>
      <c r="D13" s="43"/>
    </row>
    <row r="14" spans="1:4" ht="30.75" customHeight="1" x14ac:dyDescent="0.25">
      <c r="A14" s="43" t="s">
        <v>89</v>
      </c>
      <c r="B14" s="43"/>
      <c r="C14" s="43"/>
      <c r="D14" s="43"/>
    </row>
    <row r="15" spans="1:4" ht="48" customHeight="1" x14ac:dyDescent="0.25">
      <c r="A15" s="43" t="s">
        <v>90</v>
      </c>
      <c r="B15" s="43"/>
      <c r="C15" s="43"/>
      <c r="D15" s="43"/>
    </row>
    <row r="16" spans="1:4" ht="48" customHeight="1" x14ac:dyDescent="0.25">
      <c r="A16" s="43" t="s">
        <v>91</v>
      </c>
      <c r="B16" s="43"/>
      <c r="C16" s="43"/>
      <c r="D16" s="43"/>
    </row>
    <row r="19" spans="1:4" ht="15.75" x14ac:dyDescent="0.25">
      <c r="A19" s="31" t="s">
        <v>85</v>
      </c>
    </row>
    <row r="20" spans="1:4" x14ac:dyDescent="0.25">
      <c r="A20" s="48" t="s">
        <v>135</v>
      </c>
      <c r="B20" s="48"/>
      <c r="C20" s="48"/>
      <c r="D20" s="48"/>
    </row>
    <row r="23" spans="1:4" ht="15.75" x14ac:dyDescent="0.25">
      <c r="A23" s="2" t="s">
        <v>85</v>
      </c>
    </row>
    <row r="24" spans="1:4" x14ac:dyDescent="0.25">
      <c r="A24" s="48" t="s">
        <v>136</v>
      </c>
      <c r="B24" s="48"/>
      <c r="C24" s="48"/>
      <c r="D24" s="48"/>
    </row>
    <row r="28" spans="1:4" ht="15.75" x14ac:dyDescent="0.25">
      <c r="A28" s="2" t="s">
        <v>86</v>
      </c>
    </row>
    <row r="29" spans="1:4" x14ac:dyDescent="0.25">
      <c r="A29" s="48" t="s">
        <v>137</v>
      </c>
      <c r="B29" s="48"/>
      <c r="C29" s="48"/>
      <c r="D29" s="48"/>
    </row>
    <row r="31" spans="1:4" x14ac:dyDescent="0.25">
      <c r="A31" s="47" t="s">
        <v>138</v>
      </c>
      <c r="B31" s="47"/>
      <c r="C31" s="47"/>
      <c r="D31" s="47"/>
    </row>
  </sheetData>
  <mergeCells count="14">
    <mergeCell ref="A31:D31"/>
    <mergeCell ref="A20:D20"/>
    <mergeCell ref="A24:D24"/>
    <mergeCell ref="A29:D29"/>
    <mergeCell ref="A13:D13"/>
    <mergeCell ref="A14:D14"/>
    <mergeCell ref="A15:D15"/>
    <mergeCell ref="A16:D16"/>
    <mergeCell ref="A12:D12"/>
    <mergeCell ref="A1:D1"/>
    <mergeCell ref="A3:D3"/>
    <mergeCell ref="A5:D5"/>
    <mergeCell ref="A7:D7"/>
    <mergeCell ref="A11:D11"/>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workbookViewId="0">
      <selection activeCell="I55" sqref="I55"/>
    </sheetView>
  </sheetViews>
  <sheetFormatPr defaultRowHeight="15" x14ac:dyDescent="0.25"/>
  <cols>
    <col min="1" max="1" width="8.7109375" customWidth="1"/>
    <col min="2" max="2" width="26.85546875" customWidth="1"/>
    <col min="4" max="10" width="8.7109375" customWidth="1"/>
  </cols>
  <sheetData>
    <row r="1" spans="1:13" ht="17.25" thickTop="1" thickBot="1" x14ac:dyDescent="0.3">
      <c r="A1" s="51" t="s">
        <v>102</v>
      </c>
      <c r="B1" s="52"/>
      <c r="C1" s="52"/>
      <c r="D1" s="52"/>
      <c r="E1" s="52"/>
      <c r="F1" s="52"/>
      <c r="G1" s="52"/>
      <c r="H1" s="52"/>
      <c r="I1" s="52"/>
      <c r="J1" s="52"/>
      <c r="K1" s="52"/>
      <c r="L1" s="52"/>
      <c r="M1" s="53"/>
    </row>
    <row r="2" spans="1:13" ht="15.75" thickTop="1" x14ac:dyDescent="0.25"/>
    <row r="3" spans="1:13" ht="21" customHeight="1" x14ac:dyDescent="0.25">
      <c r="A3" s="20" t="s">
        <v>113</v>
      </c>
      <c r="B3" s="20"/>
      <c r="C3" s="20"/>
      <c r="D3" s="20"/>
      <c r="E3" s="20"/>
      <c r="F3" s="20"/>
      <c r="G3" s="20"/>
      <c r="H3" s="20"/>
      <c r="I3" s="20"/>
    </row>
    <row r="4" spans="1:13" ht="21" customHeight="1" x14ac:dyDescent="0.25">
      <c r="F4" s="57"/>
      <c r="G4" s="57"/>
      <c r="H4" s="21"/>
    </row>
    <row r="5" spans="1:13" ht="38.25" x14ac:dyDescent="0.25">
      <c r="A5" s="25" t="s">
        <v>8</v>
      </c>
      <c r="B5" s="25" t="s">
        <v>9</v>
      </c>
      <c r="C5" s="25" t="s">
        <v>10</v>
      </c>
      <c r="D5" s="25" t="s">
        <v>14</v>
      </c>
      <c r="E5" s="25" t="s">
        <v>63</v>
      </c>
      <c r="F5" s="25" t="s">
        <v>15</v>
      </c>
      <c r="G5" s="19"/>
    </row>
    <row r="6" spans="1:13" ht="25.5" customHeight="1" x14ac:dyDescent="0.25">
      <c r="A6" s="25" t="s">
        <v>26</v>
      </c>
      <c r="B6" s="26" t="s">
        <v>93</v>
      </c>
      <c r="C6" s="27" t="s">
        <v>12</v>
      </c>
      <c r="D6" s="28">
        <v>12</v>
      </c>
      <c r="E6" s="27"/>
      <c r="F6" s="28">
        <f>D6*E6</f>
        <v>0</v>
      </c>
      <c r="G6" s="9"/>
    </row>
    <row r="7" spans="1:13" ht="25.5" customHeight="1" x14ac:dyDescent="0.25">
      <c r="A7" s="25" t="s">
        <v>27</v>
      </c>
      <c r="B7" s="26" t="s">
        <v>56</v>
      </c>
      <c r="C7" s="27" t="s">
        <v>12</v>
      </c>
      <c r="D7" s="28">
        <v>12</v>
      </c>
      <c r="E7" s="27"/>
      <c r="F7" s="28">
        <f>D7*E7</f>
        <v>0</v>
      </c>
      <c r="G7" s="9"/>
    </row>
    <row r="8" spans="1:13" ht="25.5" customHeight="1" x14ac:dyDescent="0.25">
      <c r="A8" s="25" t="s">
        <v>28</v>
      </c>
      <c r="B8" s="26" t="s">
        <v>23</v>
      </c>
      <c r="C8" s="27" t="s">
        <v>13</v>
      </c>
      <c r="D8" s="30">
        <v>6200</v>
      </c>
      <c r="E8" s="27"/>
      <c r="F8" s="28">
        <f>D8*E8</f>
        <v>0</v>
      </c>
      <c r="G8" s="9"/>
    </row>
    <row r="9" spans="1:13" ht="25.5" customHeight="1" x14ac:dyDescent="0.25">
      <c r="A9" s="25" t="s">
        <v>29</v>
      </c>
      <c r="B9" s="26" t="s">
        <v>24</v>
      </c>
      <c r="C9" s="27" t="s">
        <v>13</v>
      </c>
      <c r="D9" s="30">
        <v>6200</v>
      </c>
      <c r="E9" s="27"/>
      <c r="F9" s="28">
        <f>D9*E9</f>
        <v>0</v>
      </c>
      <c r="G9" s="9"/>
    </row>
    <row r="10" spans="1:13" x14ac:dyDescent="0.25">
      <c r="A10" s="58" t="s">
        <v>84</v>
      </c>
      <c r="B10" s="58"/>
      <c r="C10" s="58"/>
      <c r="D10" s="58"/>
      <c r="E10" s="58"/>
      <c r="F10" s="28">
        <f>SUM(F6:F9)</f>
        <v>0</v>
      </c>
      <c r="G10" s="7"/>
    </row>
    <row r="11" spans="1:13" x14ac:dyDescent="0.25">
      <c r="A11" s="14" t="s">
        <v>103</v>
      </c>
    </row>
    <row r="12" spans="1:13" ht="30.75" customHeight="1" x14ac:dyDescent="0.25">
      <c r="A12" s="49" t="s">
        <v>118</v>
      </c>
      <c r="B12" s="49"/>
      <c r="C12" s="49"/>
      <c r="D12" s="49"/>
      <c r="E12" s="49"/>
      <c r="F12" s="49"/>
      <c r="G12" s="18"/>
      <c r="H12" s="18"/>
      <c r="I12" s="18"/>
    </row>
    <row r="13" spans="1:13" x14ac:dyDescent="0.25">
      <c r="A13" s="40"/>
      <c r="B13" s="40"/>
      <c r="C13" s="40"/>
      <c r="D13" s="40"/>
      <c r="E13" s="40"/>
      <c r="F13" s="40"/>
      <c r="G13" s="18"/>
      <c r="H13" s="18"/>
      <c r="I13" s="18"/>
    </row>
    <row r="14" spans="1:13" x14ac:dyDescent="0.25">
      <c r="A14" s="36"/>
      <c r="B14" s="36"/>
      <c r="C14" s="36"/>
      <c r="D14" s="36"/>
      <c r="E14" s="36"/>
      <c r="F14" s="36"/>
      <c r="G14" s="18"/>
      <c r="H14" s="18"/>
      <c r="I14" s="18"/>
    </row>
    <row r="15" spans="1:13" ht="15.75" x14ac:dyDescent="0.25">
      <c r="A15" s="20" t="s">
        <v>111</v>
      </c>
    </row>
    <row r="17" spans="1:13" ht="15" customHeight="1" x14ac:dyDescent="0.25">
      <c r="A17" s="36"/>
      <c r="B17" s="36"/>
      <c r="C17" s="36"/>
      <c r="D17" s="36"/>
      <c r="E17" s="50" t="s">
        <v>115</v>
      </c>
      <c r="F17" s="50"/>
      <c r="G17" s="50"/>
      <c r="H17" s="50" t="s">
        <v>116</v>
      </c>
      <c r="I17" s="50"/>
      <c r="J17" s="50"/>
      <c r="K17" s="50" t="s">
        <v>117</v>
      </c>
      <c r="L17" s="50"/>
      <c r="M17" s="50"/>
    </row>
    <row r="18" spans="1:13" ht="38.25" x14ac:dyDescent="0.25">
      <c r="A18" s="25" t="s">
        <v>8</v>
      </c>
      <c r="B18" s="25" t="s">
        <v>9</v>
      </c>
      <c r="C18" s="25" t="s">
        <v>96</v>
      </c>
      <c r="D18" s="25" t="s">
        <v>100</v>
      </c>
      <c r="E18" s="25" t="s">
        <v>99</v>
      </c>
      <c r="F18" s="25" t="s">
        <v>63</v>
      </c>
      <c r="G18" s="25" t="s">
        <v>98</v>
      </c>
      <c r="H18" s="25" t="s">
        <v>99</v>
      </c>
      <c r="I18" s="25" t="s">
        <v>63</v>
      </c>
      <c r="J18" s="25" t="s">
        <v>98</v>
      </c>
      <c r="K18" s="25" t="s">
        <v>99</v>
      </c>
      <c r="L18" s="25" t="s">
        <v>63</v>
      </c>
      <c r="M18" s="25" t="s">
        <v>98</v>
      </c>
    </row>
    <row r="19" spans="1:13" x14ac:dyDescent="0.25">
      <c r="A19" s="25" t="s">
        <v>30</v>
      </c>
      <c r="B19" s="32" t="s">
        <v>94</v>
      </c>
      <c r="C19" s="38">
        <v>1</v>
      </c>
      <c r="D19" s="27" t="s">
        <v>12</v>
      </c>
      <c r="E19" s="28">
        <v>36</v>
      </c>
      <c r="F19" s="32"/>
      <c r="G19" s="28">
        <f>C19*E19*F19</f>
        <v>0</v>
      </c>
      <c r="H19" s="28">
        <v>12</v>
      </c>
      <c r="I19" s="33"/>
      <c r="J19" s="28">
        <f>C19*H19*I19</f>
        <v>0</v>
      </c>
      <c r="K19" s="28">
        <v>12</v>
      </c>
      <c r="L19" s="33"/>
      <c r="M19" s="28">
        <f>F19*K19*L19</f>
        <v>0</v>
      </c>
    </row>
    <row r="20" spans="1:13" ht="25.5" x14ac:dyDescent="0.25">
      <c r="A20" s="25" t="s">
        <v>38</v>
      </c>
      <c r="B20" s="32" t="s">
        <v>95</v>
      </c>
      <c r="C20" s="38">
        <v>2</v>
      </c>
      <c r="D20" s="27" t="s">
        <v>12</v>
      </c>
      <c r="E20" s="28">
        <v>36</v>
      </c>
      <c r="F20" s="32"/>
      <c r="G20" s="28">
        <f>C20*E20*F20</f>
        <v>0</v>
      </c>
      <c r="H20" s="28">
        <v>12</v>
      </c>
      <c r="I20" s="33"/>
      <c r="J20" s="28">
        <f>C20*H20*I20</f>
        <v>0</v>
      </c>
      <c r="K20" s="28">
        <v>12</v>
      </c>
      <c r="L20" s="33"/>
      <c r="M20" s="28">
        <f>F20*K20*L20</f>
        <v>0</v>
      </c>
    </row>
    <row r="21" spans="1:13" x14ac:dyDescent="0.25">
      <c r="A21" s="35"/>
      <c r="B21" s="36"/>
      <c r="C21" s="39"/>
      <c r="D21" s="6"/>
      <c r="E21" s="7"/>
      <c r="F21" s="36"/>
      <c r="G21" s="7"/>
      <c r="H21" s="7"/>
      <c r="I21" s="18"/>
      <c r="J21" s="7"/>
    </row>
    <row r="23" spans="1:13" ht="15.75" x14ac:dyDescent="0.25">
      <c r="A23" s="20" t="s">
        <v>112</v>
      </c>
    </row>
    <row r="25" spans="1:13" ht="15" customHeight="1" x14ac:dyDescent="0.25">
      <c r="A25" s="36"/>
      <c r="B25" s="36"/>
      <c r="C25" s="36"/>
      <c r="D25" s="36"/>
      <c r="E25" s="50" t="s">
        <v>122</v>
      </c>
      <c r="F25" s="50"/>
      <c r="G25" s="50"/>
      <c r="H25" s="50" t="s">
        <v>116</v>
      </c>
      <c r="I25" s="50"/>
      <c r="J25" s="50"/>
      <c r="K25" s="50" t="s">
        <v>117</v>
      </c>
      <c r="L25" s="50"/>
      <c r="M25" s="50"/>
    </row>
    <row r="26" spans="1:13" ht="38.25" x14ac:dyDescent="0.25">
      <c r="A26" s="25" t="s">
        <v>8</v>
      </c>
      <c r="B26" s="25" t="s">
        <v>9</v>
      </c>
      <c r="C26" s="25" t="s">
        <v>96</v>
      </c>
      <c r="D26" s="25" t="s">
        <v>100</v>
      </c>
      <c r="E26" s="25" t="s">
        <v>99</v>
      </c>
      <c r="F26" s="25" t="s">
        <v>63</v>
      </c>
      <c r="G26" s="25" t="s">
        <v>98</v>
      </c>
      <c r="H26" s="25" t="s">
        <v>99</v>
      </c>
      <c r="I26" s="25" t="s">
        <v>63</v>
      </c>
      <c r="J26" s="25" t="s">
        <v>98</v>
      </c>
      <c r="K26" s="25" t="s">
        <v>99</v>
      </c>
      <c r="L26" s="25" t="s">
        <v>63</v>
      </c>
      <c r="M26" s="25" t="s">
        <v>98</v>
      </c>
    </row>
    <row r="27" spans="1:13" x14ac:dyDescent="0.25">
      <c r="A27" s="25" t="s">
        <v>40</v>
      </c>
      <c r="B27" s="32" t="s">
        <v>94</v>
      </c>
      <c r="C27" s="38">
        <v>1</v>
      </c>
      <c r="D27" s="27" t="s">
        <v>12</v>
      </c>
      <c r="E27" s="28">
        <v>24</v>
      </c>
      <c r="F27" s="33"/>
      <c r="G27" s="28">
        <f>C27*E27*F27</f>
        <v>0</v>
      </c>
      <c r="H27" s="28">
        <v>12</v>
      </c>
      <c r="I27" s="33"/>
      <c r="J27" s="28">
        <f>C27*H27*I27</f>
        <v>0</v>
      </c>
      <c r="K27" s="28">
        <v>12</v>
      </c>
      <c r="L27" s="33"/>
      <c r="M27" s="28">
        <f>F27*K27*L27</f>
        <v>0</v>
      </c>
    </row>
    <row r="29" spans="1:13" ht="15.75" thickBot="1" x14ac:dyDescent="0.3"/>
    <row r="30" spans="1:13" ht="17.25" thickTop="1" thickBot="1" x14ac:dyDescent="0.3">
      <c r="A30" s="51" t="s">
        <v>128</v>
      </c>
      <c r="B30" s="52"/>
      <c r="C30" s="52"/>
      <c r="D30" s="52"/>
      <c r="E30" s="52"/>
      <c r="F30" s="52"/>
      <c r="G30" s="52"/>
      <c r="H30" s="52"/>
      <c r="I30" s="52"/>
      <c r="J30" s="52"/>
      <c r="K30" s="52"/>
      <c r="L30" s="52"/>
      <c r="M30" s="53"/>
    </row>
    <row r="31" spans="1:13" ht="15.75" thickTop="1" x14ac:dyDescent="0.25"/>
    <row r="32" spans="1:13" ht="15.75" x14ac:dyDescent="0.25">
      <c r="A32" s="20" t="s">
        <v>127</v>
      </c>
      <c r="B32" s="40"/>
      <c r="C32" s="40"/>
      <c r="D32" s="40"/>
      <c r="E32" s="40"/>
      <c r="F32" s="40"/>
      <c r="G32" s="18"/>
      <c r="H32" s="18"/>
      <c r="I32" s="18"/>
    </row>
    <row r="33" spans="1:13" ht="15.75" x14ac:dyDescent="0.25">
      <c r="A33" s="20"/>
      <c r="B33" s="40"/>
      <c r="C33" s="40"/>
      <c r="D33" s="40"/>
      <c r="E33" s="40"/>
      <c r="F33" s="40"/>
      <c r="G33" s="18"/>
      <c r="H33" s="18"/>
      <c r="I33" s="18"/>
    </row>
    <row r="34" spans="1:13" ht="38.25" x14ac:dyDescent="0.25">
      <c r="A34" s="25" t="s">
        <v>8</v>
      </c>
      <c r="B34" s="25" t="s">
        <v>9</v>
      </c>
      <c r="C34" s="25" t="s">
        <v>10</v>
      </c>
      <c r="D34" s="25" t="s">
        <v>14</v>
      </c>
      <c r="E34" s="25" t="s">
        <v>63</v>
      </c>
      <c r="F34" s="25" t="s">
        <v>15</v>
      </c>
      <c r="G34" s="18"/>
      <c r="H34" s="18"/>
      <c r="I34" s="18"/>
    </row>
    <row r="35" spans="1:13" ht="25.5" x14ac:dyDescent="0.25">
      <c r="A35" s="25" t="s">
        <v>41</v>
      </c>
      <c r="B35" s="26" t="s">
        <v>104</v>
      </c>
      <c r="C35" s="27" t="s">
        <v>12</v>
      </c>
      <c r="D35" s="28">
        <v>12</v>
      </c>
      <c r="E35" s="27"/>
      <c r="F35" s="28">
        <f>D35*E35</f>
        <v>0</v>
      </c>
      <c r="G35" s="18"/>
      <c r="H35" s="18"/>
      <c r="I35" s="18"/>
    </row>
    <row r="36" spans="1:13" ht="25.5" x14ac:dyDescent="0.25">
      <c r="A36" s="25" t="s">
        <v>51</v>
      </c>
      <c r="B36" s="26" t="s">
        <v>105</v>
      </c>
      <c r="C36" s="27" t="s">
        <v>12</v>
      </c>
      <c r="D36" s="28">
        <v>12</v>
      </c>
      <c r="E36" s="27"/>
      <c r="F36" s="28">
        <f>D36*E36</f>
        <v>0</v>
      </c>
      <c r="G36" s="18"/>
      <c r="H36" s="18"/>
      <c r="I36" s="18"/>
    </row>
    <row r="37" spans="1:13" ht="25.5" x14ac:dyDescent="0.25">
      <c r="A37" s="25" t="s">
        <v>52</v>
      </c>
      <c r="B37" s="26" t="s">
        <v>23</v>
      </c>
      <c r="C37" s="27" t="s">
        <v>13</v>
      </c>
      <c r="D37" s="30">
        <v>3100</v>
      </c>
      <c r="E37" s="27"/>
      <c r="F37" s="28">
        <f>D37*E37</f>
        <v>0</v>
      </c>
      <c r="G37" s="18"/>
      <c r="H37" s="18"/>
      <c r="I37" s="18"/>
    </row>
    <row r="38" spans="1:13" ht="25.5" x14ac:dyDescent="0.25">
      <c r="A38" s="25" t="s">
        <v>53</v>
      </c>
      <c r="B38" s="26" t="s">
        <v>24</v>
      </c>
      <c r="C38" s="27" t="s">
        <v>13</v>
      </c>
      <c r="D38" s="30">
        <v>3100</v>
      </c>
      <c r="E38" s="27"/>
      <c r="F38" s="28">
        <f>D38*E38</f>
        <v>0</v>
      </c>
      <c r="G38" s="18"/>
      <c r="H38" s="18"/>
      <c r="I38" s="18"/>
    </row>
    <row r="39" spans="1:13" x14ac:dyDescent="0.25">
      <c r="A39" s="54" t="s">
        <v>84</v>
      </c>
      <c r="B39" s="55"/>
      <c r="C39" s="55"/>
      <c r="D39" s="55"/>
      <c r="E39" s="56"/>
      <c r="F39" s="28">
        <f>SUM(F35:F38)</f>
        <v>0</v>
      </c>
      <c r="G39" s="18"/>
      <c r="H39" s="18"/>
      <c r="I39" s="18"/>
    </row>
    <row r="40" spans="1:13" ht="15.75" x14ac:dyDescent="0.25">
      <c r="A40" s="20"/>
      <c r="B40" s="40"/>
      <c r="C40" s="40"/>
      <c r="D40" s="40"/>
      <c r="E40" s="40"/>
      <c r="F40" s="40"/>
      <c r="G40" s="18"/>
      <c r="H40" s="18"/>
      <c r="I40" s="18"/>
    </row>
    <row r="41" spans="1:13" x14ac:dyDescent="0.25">
      <c r="A41" s="14" t="s">
        <v>103</v>
      </c>
      <c r="G41" s="18"/>
      <c r="H41" s="18"/>
      <c r="I41" s="18"/>
    </row>
    <row r="42" spans="1:13" ht="29.25" customHeight="1" x14ac:dyDescent="0.25">
      <c r="A42" s="49" t="s">
        <v>118</v>
      </c>
      <c r="B42" s="49"/>
      <c r="C42" s="49"/>
      <c r="D42" s="49"/>
      <c r="E42" s="49"/>
      <c r="F42" s="49"/>
      <c r="G42" s="18"/>
      <c r="H42" s="18"/>
      <c r="I42" s="18"/>
    </row>
    <row r="43" spans="1:13" ht="15" customHeight="1" x14ac:dyDescent="0.25">
      <c r="A43" s="40"/>
      <c r="B43" s="40"/>
      <c r="C43" s="40"/>
      <c r="D43" s="40"/>
      <c r="E43" s="40"/>
      <c r="F43" s="40"/>
      <c r="G43" s="18"/>
      <c r="H43" s="18"/>
      <c r="I43" s="18"/>
    </row>
    <row r="44" spans="1:13" ht="30" customHeight="1" x14ac:dyDescent="0.25">
      <c r="A44" s="40"/>
      <c r="B44" s="40"/>
      <c r="C44" s="40"/>
      <c r="D44" s="40"/>
      <c r="E44" s="50" t="s">
        <v>120</v>
      </c>
      <c r="F44" s="50"/>
      <c r="G44" s="50"/>
      <c r="H44" s="50" t="s">
        <v>116</v>
      </c>
      <c r="I44" s="50"/>
      <c r="J44" s="50"/>
      <c r="K44" s="50" t="s">
        <v>117</v>
      </c>
      <c r="L44" s="50"/>
      <c r="M44" s="50"/>
    </row>
    <row r="45" spans="1:13" ht="51" customHeight="1" x14ac:dyDescent="0.25">
      <c r="A45" s="25" t="s">
        <v>8</v>
      </c>
      <c r="B45" s="25" t="s">
        <v>9</v>
      </c>
      <c r="C45" s="25" t="s">
        <v>96</v>
      </c>
      <c r="D45" s="25" t="s">
        <v>100</v>
      </c>
      <c r="E45" s="25" t="s">
        <v>99</v>
      </c>
      <c r="F45" s="25" t="s">
        <v>63</v>
      </c>
      <c r="G45" s="25" t="s">
        <v>98</v>
      </c>
      <c r="H45" s="25" t="s">
        <v>99</v>
      </c>
      <c r="I45" s="25" t="s">
        <v>63</v>
      </c>
      <c r="J45" s="25" t="s">
        <v>98</v>
      </c>
      <c r="K45" s="25" t="s">
        <v>99</v>
      </c>
      <c r="L45" s="25" t="s">
        <v>63</v>
      </c>
      <c r="M45" s="25" t="s">
        <v>98</v>
      </c>
    </row>
    <row r="46" spans="1:13" ht="25.5" customHeight="1" x14ac:dyDescent="0.25">
      <c r="A46" s="25" t="s">
        <v>58</v>
      </c>
      <c r="B46" s="32" t="s">
        <v>94</v>
      </c>
      <c r="C46" s="32"/>
      <c r="D46" s="27" t="s">
        <v>12</v>
      </c>
      <c r="E46" s="28">
        <v>60</v>
      </c>
      <c r="F46" s="32"/>
      <c r="G46" s="28">
        <f>C46*E46*F46</f>
        <v>0</v>
      </c>
      <c r="H46" s="28">
        <v>12</v>
      </c>
      <c r="I46" s="33"/>
      <c r="J46" s="28">
        <f>C46*H46*I46</f>
        <v>0</v>
      </c>
      <c r="K46" s="28">
        <v>12</v>
      </c>
      <c r="L46" s="33"/>
      <c r="M46" s="28">
        <f>F46*K46*L46</f>
        <v>0</v>
      </c>
    </row>
    <row r="47" spans="1:13" ht="25.5" customHeight="1" x14ac:dyDescent="0.25">
      <c r="A47" s="25" t="s">
        <v>59</v>
      </c>
      <c r="B47" s="32" t="s">
        <v>95</v>
      </c>
      <c r="C47" s="32"/>
      <c r="D47" s="27" t="s">
        <v>12</v>
      </c>
      <c r="E47" s="28">
        <v>60</v>
      </c>
      <c r="F47" s="32"/>
      <c r="G47" s="28">
        <f>C47*E47*F47</f>
        <v>0</v>
      </c>
      <c r="H47" s="28">
        <v>12</v>
      </c>
      <c r="I47" s="33"/>
      <c r="J47" s="28">
        <f>C47*H47*I47</f>
        <v>0</v>
      </c>
      <c r="K47" s="28">
        <v>12</v>
      </c>
      <c r="L47" s="33"/>
      <c r="M47" s="28">
        <f>F47*K47*L47</f>
        <v>0</v>
      </c>
    </row>
    <row r="48" spans="1:13" x14ac:dyDescent="0.25">
      <c r="A48" s="35"/>
      <c r="B48" s="36"/>
      <c r="C48" s="36"/>
      <c r="D48" s="6"/>
      <c r="E48" s="7"/>
      <c r="F48" s="36"/>
      <c r="G48" s="7"/>
      <c r="H48" s="7"/>
      <c r="I48" s="18"/>
      <c r="J48" s="7"/>
    </row>
    <row r="50" spans="1:13" ht="15.75" x14ac:dyDescent="0.25">
      <c r="A50" s="20" t="s">
        <v>129</v>
      </c>
    </row>
    <row r="52" spans="1:13" ht="38.25" x14ac:dyDescent="0.25">
      <c r="A52" s="25" t="s">
        <v>8</v>
      </c>
      <c r="B52" s="25" t="s">
        <v>9</v>
      </c>
      <c r="C52" s="25" t="s">
        <v>10</v>
      </c>
      <c r="D52" s="25" t="s">
        <v>14</v>
      </c>
      <c r="E52" s="25" t="s">
        <v>63</v>
      </c>
      <c r="F52" s="25" t="s">
        <v>34</v>
      </c>
    </row>
    <row r="53" spans="1:13" ht="25.5" x14ac:dyDescent="0.25">
      <c r="A53" s="25" t="s">
        <v>60</v>
      </c>
      <c r="B53" s="26" t="s">
        <v>104</v>
      </c>
      <c r="C53" s="27" t="s">
        <v>12</v>
      </c>
      <c r="D53" s="28">
        <v>12</v>
      </c>
      <c r="E53" s="27"/>
      <c r="F53" s="28">
        <f>D53*E53</f>
        <v>0</v>
      </c>
    </row>
    <row r="54" spans="1:13" ht="25.5" x14ac:dyDescent="0.25">
      <c r="A54" s="25" t="s">
        <v>106</v>
      </c>
      <c r="B54" s="26" t="s">
        <v>105</v>
      </c>
      <c r="C54" s="27" t="s">
        <v>12</v>
      </c>
      <c r="D54" s="28">
        <v>12</v>
      </c>
      <c r="E54" s="27"/>
      <c r="F54" s="28">
        <f>D54*E54</f>
        <v>0</v>
      </c>
    </row>
    <row r="55" spans="1:13" ht="25.5" x14ac:dyDescent="0.25">
      <c r="A55" s="25" t="s">
        <v>107</v>
      </c>
      <c r="B55" s="26" t="s">
        <v>23</v>
      </c>
      <c r="C55" s="27" t="s">
        <v>13</v>
      </c>
      <c r="D55" s="30">
        <v>3100</v>
      </c>
      <c r="E55" s="27"/>
      <c r="F55" s="28">
        <f>D55*E55</f>
        <v>0</v>
      </c>
    </row>
    <row r="56" spans="1:13" ht="25.5" x14ac:dyDescent="0.25">
      <c r="A56" s="25" t="s">
        <v>108</v>
      </c>
      <c r="B56" s="26" t="s">
        <v>24</v>
      </c>
      <c r="C56" s="27" t="s">
        <v>13</v>
      </c>
      <c r="D56" s="30">
        <v>3100</v>
      </c>
      <c r="E56" s="27"/>
      <c r="F56" s="28">
        <f>D56*E56</f>
        <v>0</v>
      </c>
    </row>
    <row r="57" spans="1:13" x14ac:dyDescent="0.25">
      <c r="A57" s="58" t="s">
        <v>84</v>
      </c>
      <c r="B57" s="58"/>
      <c r="C57" s="58"/>
      <c r="D57" s="58"/>
      <c r="E57" s="58"/>
      <c r="F57" s="28">
        <f>SUM(F53:F56)</f>
        <v>0</v>
      </c>
    </row>
    <row r="58" spans="1:13" ht="15.75" x14ac:dyDescent="0.25">
      <c r="A58" s="20"/>
      <c r="B58" s="36"/>
      <c r="C58" s="36"/>
      <c r="D58" s="36"/>
      <c r="E58" s="36"/>
      <c r="F58" s="36"/>
    </row>
    <row r="59" spans="1:13" x14ac:dyDescent="0.25">
      <c r="A59" s="14" t="s">
        <v>103</v>
      </c>
    </row>
    <row r="60" spans="1:13" ht="29.25" customHeight="1" x14ac:dyDescent="0.25">
      <c r="A60" s="49" t="s">
        <v>119</v>
      </c>
      <c r="B60" s="49"/>
      <c r="C60" s="49"/>
      <c r="D60" s="49"/>
      <c r="E60" s="49"/>
      <c r="F60" s="49"/>
    </row>
    <row r="62" spans="1:13" ht="15" customHeight="1" x14ac:dyDescent="0.25">
      <c r="A62" s="36"/>
      <c r="B62" s="36"/>
      <c r="C62" s="36"/>
      <c r="D62" s="36"/>
      <c r="E62" s="50" t="s">
        <v>121</v>
      </c>
      <c r="F62" s="50"/>
      <c r="G62" s="50"/>
      <c r="H62" s="50" t="s">
        <v>116</v>
      </c>
      <c r="I62" s="50"/>
      <c r="J62" s="50"/>
      <c r="K62" s="50" t="s">
        <v>117</v>
      </c>
      <c r="L62" s="50"/>
      <c r="M62" s="50"/>
    </row>
    <row r="63" spans="1:13" ht="38.25" x14ac:dyDescent="0.25">
      <c r="A63" s="25" t="s">
        <v>8</v>
      </c>
      <c r="B63" s="25" t="s">
        <v>9</v>
      </c>
      <c r="C63" s="25" t="s">
        <v>96</v>
      </c>
      <c r="D63" s="25" t="s">
        <v>100</v>
      </c>
      <c r="E63" s="25" t="s">
        <v>99</v>
      </c>
      <c r="F63" s="25" t="s">
        <v>63</v>
      </c>
      <c r="G63" s="25" t="s">
        <v>98</v>
      </c>
      <c r="H63" s="25" t="s">
        <v>99</v>
      </c>
      <c r="I63" s="25" t="s">
        <v>63</v>
      </c>
      <c r="J63" s="25" t="s">
        <v>98</v>
      </c>
      <c r="K63" s="25" t="s">
        <v>99</v>
      </c>
      <c r="L63" s="25" t="s">
        <v>63</v>
      </c>
      <c r="M63" s="25" t="s">
        <v>98</v>
      </c>
    </row>
    <row r="64" spans="1:13" x14ac:dyDescent="0.25">
      <c r="A64" s="25" t="s">
        <v>109</v>
      </c>
      <c r="B64" s="32" t="s">
        <v>94</v>
      </c>
      <c r="C64" s="32"/>
      <c r="D64" s="27" t="s">
        <v>12</v>
      </c>
      <c r="E64" s="28">
        <v>48</v>
      </c>
      <c r="F64" s="32"/>
      <c r="G64" s="28">
        <f>C64*E64*F64</f>
        <v>0</v>
      </c>
      <c r="H64" s="28">
        <v>12</v>
      </c>
      <c r="I64" s="33"/>
      <c r="J64" s="28">
        <f>C64*H64*I64</f>
        <v>0</v>
      </c>
      <c r="K64" s="28">
        <v>12</v>
      </c>
      <c r="L64" s="33"/>
      <c r="M64" s="28">
        <f>F64*K64*L64</f>
        <v>0</v>
      </c>
    </row>
    <row r="65" spans="1:13" ht="25.5" x14ac:dyDescent="0.25">
      <c r="A65" s="25" t="s">
        <v>110</v>
      </c>
      <c r="B65" s="32" t="s">
        <v>95</v>
      </c>
      <c r="C65" s="32"/>
      <c r="D65" s="27" t="s">
        <v>12</v>
      </c>
      <c r="E65" s="28">
        <v>48</v>
      </c>
      <c r="F65" s="32"/>
      <c r="G65" s="28">
        <f>C65*E65*F65</f>
        <v>0</v>
      </c>
      <c r="H65" s="28">
        <v>12</v>
      </c>
      <c r="I65" s="33"/>
      <c r="J65" s="28">
        <f>C65*H65*I65</f>
        <v>0</v>
      </c>
      <c r="K65" s="28">
        <v>12</v>
      </c>
      <c r="L65" s="33"/>
      <c r="M65" s="28">
        <f>F65*K65*L65</f>
        <v>0</v>
      </c>
    </row>
  </sheetData>
  <mergeCells count="21">
    <mergeCell ref="K62:M62"/>
    <mergeCell ref="A1:M1"/>
    <mergeCell ref="A42:F42"/>
    <mergeCell ref="A39:E39"/>
    <mergeCell ref="H44:J44"/>
    <mergeCell ref="E44:G44"/>
    <mergeCell ref="A30:M30"/>
    <mergeCell ref="E25:G25"/>
    <mergeCell ref="F4:G4"/>
    <mergeCell ref="A10:E10"/>
    <mergeCell ref="A12:F12"/>
    <mergeCell ref="K17:M17"/>
    <mergeCell ref="H25:J25"/>
    <mergeCell ref="K25:M25"/>
    <mergeCell ref="K44:M44"/>
    <mergeCell ref="A57:E57"/>
    <mergeCell ref="A60:F60"/>
    <mergeCell ref="E62:G62"/>
    <mergeCell ref="H62:J62"/>
    <mergeCell ref="E17:G17"/>
    <mergeCell ref="H17:J17"/>
  </mergeCells>
  <pageMargins left="0.25" right="0.25" top="0.75" bottom="0.75" header="0.3" footer="0.3"/>
  <pageSetup scale="78" fitToHeight="0" orientation="portrait" r:id="rId1"/>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workbookViewId="0">
      <selection activeCell="I15" sqref="I15"/>
    </sheetView>
  </sheetViews>
  <sheetFormatPr defaultRowHeight="15" x14ac:dyDescent="0.25"/>
  <cols>
    <col min="1" max="1" width="8.7109375" customWidth="1"/>
    <col min="2" max="2" width="26.85546875" customWidth="1"/>
    <col min="4" max="10" width="8.7109375" customWidth="1"/>
  </cols>
  <sheetData>
    <row r="1" spans="1:13" ht="17.25" thickTop="1" thickBot="1" x14ac:dyDescent="0.3">
      <c r="A1" s="51" t="s">
        <v>97</v>
      </c>
      <c r="B1" s="52"/>
      <c r="C1" s="52"/>
      <c r="D1" s="52"/>
      <c r="E1" s="52"/>
      <c r="F1" s="52"/>
      <c r="G1" s="52"/>
      <c r="H1" s="52"/>
      <c r="I1" s="52"/>
      <c r="J1" s="52"/>
      <c r="K1" s="52"/>
      <c r="L1" s="52"/>
      <c r="M1" s="53"/>
    </row>
    <row r="2" spans="1:13" ht="15.75" thickTop="1" x14ac:dyDescent="0.25"/>
    <row r="3" spans="1:13" ht="15.75" x14ac:dyDescent="0.25">
      <c r="A3" s="20" t="s">
        <v>114</v>
      </c>
      <c r="B3" s="20"/>
      <c r="C3" s="20"/>
      <c r="D3" s="20"/>
      <c r="E3" s="20"/>
      <c r="F3" s="20"/>
      <c r="G3" s="20"/>
      <c r="H3" s="20"/>
      <c r="I3" s="20"/>
    </row>
    <row r="5" spans="1:13" ht="38.25" x14ac:dyDescent="0.25">
      <c r="A5" s="25" t="s">
        <v>8</v>
      </c>
      <c r="B5" s="25" t="s">
        <v>9</v>
      </c>
      <c r="C5" s="25" t="s">
        <v>100</v>
      </c>
      <c r="D5" s="25" t="s">
        <v>99</v>
      </c>
      <c r="E5" s="25" t="s">
        <v>63</v>
      </c>
      <c r="F5" s="25" t="s">
        <v>15</v>
      </c>
      <c r="G5" s="37"/>
      <c r="H5" s="37"/>
    </row>
    <row r="6" spans="1:13" ht="25.5" x14ac:dyDescent="0.25">
      <c r="A6" s="25" t="s">
        <v>67</v>
      </c>
      <c r="B6" s="26" t="s">
        <v>57</v>
      </c>
      <c r="C6" s="27" t="s">
        <v>12</v>
      </c>
      <c r="D6" s="28">
        <v>12</v>
      </c>
      <c r="E6" s="27"/>
      <c r="F6" s="28">
        <f>D6*E6</f>
        <v>0</v>
      </c>
      <c r="G6" s="9"/>
      <c r="H6" s="23"/>
    </row>
    <row r="7" spans="1:13" ht="25.5" x14ac:dyDescent="0.25">
      <c r="A7" s="25" t="s">
        <v>68</v>
      </c>
      <c r="B7" s="26" t="s">
        <v>25</v>
      </c>
      <c r="C7" s="27" t="s">
        <v>13</v>
      </c>
      <c r="D7" s="30">
        <v>6552</v>
      </c>
      <c r="E7" s="27"/>
      <c r="F7" s="28">
        <f>D7*E7</f>
        <v>0</v>
      </c>
      <c r="G7" s="9"/>
      <c r="H7" s="23"/>
    </row>
    <row r="8" spans="1:13" x14ac:dyDescent="0.25">
      <c r="A8" s="58" t="s">
        <v>83</v>
      </c>
      <c r="B8" s="58"/>
      <c r="C8" s="58"/>
      <c r="D8" s="58"/>
      <c r="E8" s="58"/>
      <c r="F8" s="28">
        <f>SUM(F6:F7)</f>
        <v>0</v>
      </c>
      <c r="G8" s="7"/>
      <c r="H8" s="24"/>
    </row>
    <row r="9" spans="1:13" x14ac:dyDescent="0.25">
      <c r="A9" s="14" t="s">
        <v>43</v>
      </c>
      <c r="B9" s="34"/>
      <c r="C9" s="34"/>
      <c r="D9" s="34"/>
      <c r="E9" s="34"/>
      <c r="F9" s="7"/>
      <c r="G9" s="7"/>
      <c r="H9" s="24"/>
    </row>
    <row r="10" spans="1:13" ht="30" customHeight="1" x14ac:dyDescent="0.25">
      <c r="A10" s="49" t="s">
        <v>118</v>
      </c>
      <c r="B10" s="49"/>
      <c r="C10" s="49"/>
      <c r="D10" s="49"/>
      <c r="E10" s="49"/>
      <c r="F10" s="49"/>
    </row>
    <row r="11" spans="1:13" x14ac:dyDescent="0.25">
      <c r="A11" s="36"/>
      <c r="B11" s="36"/>
      <c r="C11" s="36"/>
      <c r="D11" s="36"/>
      <c r="E11" s="36"/>
      <c r="F11" s="36"/>
    </row>
    <row r="12" spans="1:13" ht="25.5" customHeight="1" x14ac:dyDescent="0.25">
      <c r="A12" s="36"/>
      <c r="B12" s="36"/>
      <c r="C12" s="36"/>
      <c r="D12" s="36"/>
      <c r="E12" s="50" t="s">
        <v>120</v>
      </c>
      <c r="F12" s="50"/>
      <c r="G12" s="50"/>
      <c r="H12" s="50" t="s">
        <v>116</v>
      </c>
      <c r="I12" s="50"/>
      <c r="J12" s="50"/>
      <c r="K12" s="50" t="s">
        <v>117</v>
      </c>
      <c r="L12" s="50"/>
      <c r="M12" s="50"/>
    </row>
    <row r="13" spans="1:13" ht="38.25" x14ac:dyDescent="0.25">
      <c r="A13" s="25" t="s">
        <v>8</v>
      </c>
      <c r="B13" s="25" t="s">
        <v>9</v>
      </c>
      <c r="C13" s="25" t="s">
        <v>92</v>
      </c>
      <c r="D13" s="25" t="s">
        <v>100</v>
      </c>
      <c r="E13" s="25" t="s">
        <v>99</v>
      </c>
      <c r="F13" s="25" t="s">
        <v>63</v>
      </c>
      <c r="G13" s="25" t="s">
        <v>98</v>
      </c>
      <c r="H13" s="25" t="s">
        <v>99</v>
      </c>
      <c r="I13" s="25" t="s">
        <v>63</v>
      </c>
      <c r="J13" s="25" t="s">
        <v>98</v>
      </c>
      <c r="K13" s="25" t="s">
        <v>99</v>
      </c>
      <c r="L13" s="25" t="s">
        <v>63</v>
      </c>
      <c r="M13" s="25" t="s">
        <v>98</v>
      </c>
    </row>
    <row r="14" spans="1:13" ht="25.5" customHeight="1" x14ac:dyDescent="0.25">
      <c r="A14" s="25" t="s">
        <v>69</v>
      </c>
      <c r="B14" s="26" t="s">
        <v>22</v>
      </c>
      <c r="C14" s="26"/>
      <c r="D14" s="27" t="s">
        <v>12</v>
      </c>
      <c r="E14" s="28">
        <v>60</v>
      </c>
      <c r="F14" s="27"/>
      <c r="G14" s="28">
        <f>C14*E14*F14</f>
        <v>0</v>
      </c>
      <c r="H14" s="29">
        <v>12</v>
      </c>
      <c r="I14" s="29"/>
      <c r="J14" s="29">
        <f>C14*H14*I14</f>
        <v>0</v>
      </c>
      <c r="K14" s="28">
        <v>12</v>
      </c>
      <c r="L14" s="33"/>
      <c r="M14" s="28">
        <f>F14*K14*L14</f>
        <v>0</v>
      </c>
    </row>
    <row r="15" spans="1:13" x14ac:dyDescent="0.25">
      <c r="A15" s="21"/>
      <c r="B15" s="21"/>
      <c r="C15" s="21"/>
      <c r="D15" s="21"/>
      <c r="E15" s="21"/>
      <c r="F15" s="7"/>
      <c r="G15" s="9"/>
      <c r="H15" s="9"/>
    </row>
    <row r="16" spans="1:13" ht="15.75" thickBot="1" x14ac:dyDescent="0.3">
      <c r="A16" s="21"/>
      <c r="B16" s="21"/>
      <c r="C16" s="21"/>
      <c r="D16" s="21"/>
      <c r="E16" s="21"/>
      <c r="F16" s="7"/>
      <c r="G16" s="9"/>
      <c r="H16" s="9"/>
    </row>
    <row r="17" spans="1:13" ht="17.25" thickTop="1" thickBot="1" x14ac:dyDescent="0.3">
      <c r="A17" s="51" t="s">
        <v>126</v>
      </c>
      <c r="B17" s="52"/>
      <c r="C17" s="52"/>
      <c r="D17" s="52"/>
      <c r="E17" s="52"/>
      <c r="F17" s="52"/>
      <c r="G17" s="52"/>
      <c r="H17" s="52"/>
      <c r="I17" s="52"/>
      <c r="J17" s="52"/>
      <c r="K17" s="52"/>
      <c r="L17" s="52"/>
      <c r="M17" s="53"/>
    </row>
    <row r="18" spans="1:13" ht="16.5" thickTop="1" x14ac:dyDescent="0.25">
      <c r="A18" s="42"/>
      <c r="B18" s="42"/>
      <c r="C18" s="42"/>
      <c r="D18" s="42"/>
      <c r="E18" s="42"/>
      <c r="F18" s="42"/>
      <c r="G18" s="42"/>
      <c r="H18" s="42"/>
      <c r="I18" s="42"/>
      <c r="J18" s="42"/>
      <c r="K18" s="42"/>
      <c r="L18" s="42"/>
      <c r="M18" s="42"/>
    </row>
    <row r="19" spans="1:13" ht="15.75" x14ac:dyDescent="0.25">
      <c r="A19" s="59" t="s">
        <v>130</v>
      </c>
      <c r="B19" s="60"/>
      <c r="C19" s="60"/>
      <c r="D19" s="60"/>
      <c r="E19" s="60"/>
      <c r="F19" s="60"/>
      <c r="G19" s="42"/>
      <c r="H19" s="42"/>
      <c r="I19" s="42"/>
      <c r="J19" s="42"/>
      <c r="K19" s="42"/>
      <c r="L19" s="42"/>
      <c r="M19" s="42"/>
    </row>
    <row r="20" spans="1:13" ht="15.75" x14ac:dyDescent="0.25">
      <c r="A20" s="42"/>
      <c r="B20" s="42"/>
      <c r="C20" s="42"/>
      <c r="D20" s="42"/>
      <c r="E20" s="42"/>
      <c r="F20" s="42"/>
      <c r="G20" s="42"/>
      <c r="H20" s="42"/>
      <c r="I20" s="42"/>
      <c r="J20" s="42"/>
      <c r="K20" s="42"/>
      <c r="L20" s="42"/>
      <c r="M20" s="42"/>
    </row>
    <row r="21" spans="1:13" ht="38.25" x14ac:dyDescent="0.25">
      <c r="A21" s="25" t="s">
        <v>8</v>
      </c>
      <c r="B21" s="25" t="s">
        <v>9</v>
      </c>
      <c r="C21" s="25" t="s">
        <v>100</v>
      </c>
      <c r="D21" s="25" t="s">
        <v>99</v>
      </c>
      <c r="E21" s="25" t="s">
        <v>63</v>
      </c>
      <c r="F21" s="25" t="s">
        <v>34</v>
      </c>
      <c r="G21" s="42"/>
      <c r="H21" s="42"/>
      <c r="I21" s="42"/>
      <c r="J21" s="42"/>
      <c r="K21" s="42"/>
      <c r="L21" s="42"/>
      <c r="M21" s="42"/>
    </row>
    <row r="22" spans="1:13" ht="25.5" x14ac:dyDescent="0.25">
      <c r="A22" s="25" t="s">
        <v>70</v>
      </c>
      <c r="B22" s="26" t="s">
        <v>101</v>
      </c>
      <c r="C22" s="27" t="s">
        <v>12</v>
      </c>
      <c r="D22" s="28">
        <v>12</v>
      </c>
      <c r="E22" s="27"/>
      <c r="F22" s="28">
        <f>D22*E22</f>
        <v>0</v>
      </c>
      <c r="G22" s="42"/>
      <c r="H22" s="42"/>
      <c r="I22" s="42"/>
      <c r="J22" s="42"/>
      <c r="K22" s="42"/>
      <c r="L22" s="42"/>
      <c r="M22" s="42"/>
    </row>
    <row r="23" spans="1:13" ht="25.5" x14ac:dyDescent="0.25">
      <c r="A23" s="25" t="s">
        <v>71</v>
      </c>
      <c r="B23" s="26" t="s">
        <v>25</v>
      </c>
      <c r="C23" s="27" t="s">
        <v>13</v>
      </c>
      <c r="D23" s="30">
        <v>504</v>
      </c>
      <c r="E23" s="27"/>
      <c r="F23" s="28">
        <f>D23*E23</f>
        <v>0</v>
      </c>
      <c r="G23" s="42"/>
      <c r="H23" s="42"/>
      <c r="I23" s="42"/>
      <c r="J23" s="42"/>
      <c r="K23" s="42"/>
      <c r="L23" s="42"/>
      <c r="M23" s="42"/>
    </row>
    <row r="24" spans="1:13" ht="15.75" x14ac:dyDescent="0.25">
      <c r="A24" s="58" t="s">
        <v>83</v>
      </c>
      <c r="B24" s="58"/>
      <c r="C24" s="58"/>
      <c r="D24" s="58"/>
      <c r="E24" s="58"/>
      <c r="F24" s="28">
        <f>SUM(F22:F23)</f>
        <v>0</v>
      </c>
      <c r="G24" s="42"/>
      <c r="H24" s="42"/>
      <c r="I24" s="42"/>
      <c r="J24" s="42"/>
      <c r="K24" s="42"/>
      <c r="L24" s="42"/>
      <c r="M24" s="42"/>
    </row>
    <row r="25" spans="1:13" ht="15.75" x14ac:dyDescent="0.25">
      <c r="A25" s="14" t="s">
        <v>43</v>
      </c>
      <c r="B25" s="41"/>
      <c r="C25" s="41"/>
      <c r="D25" s="41"/>
      <c r="E25" s="41"/>
      <c r="F25" s="7"/>
      <c r="G25" s="42"/>
      <c r="H25" s="42"/>
      <c r="I25" s="42"/>
      <c r="J25" s="42"/>
      <c r="K25" s="42"/>
      <c r="L25" s="42"/>
      <c r="M25" s="42"/>
    </row>
    <row r="26" spans="1:13" ht="32.25" customHeight="1" x14ac:dyDescent="0.25">
      <c r="A26" s="49" t="s">
        <v>133</v>
      </c>
      <c r="B26" s="49"/>
      <c r="C26" s="49"/>
      <c r="D26" s="49"/>
      <c r="E26" s="49"/>
      <c r="F26" s="49"/>
      <c r="G26" s="42"/>
      <c r="H26" s="42"/>
      <c r="I26" s="42"/>
      <c r="J26" s="42"/>
      <c r="K26" s="42"/>
      <c r="L26" s="42"/>
      <c r="M26" s="42"/>
    </row>
    <row r="27" spans="1:13" ht="31.5" customHeight="1" x14ac:dyDescent="0.25">
      <c r="A27" s="49" t="s">
        <v>134</v>
      </c>
      <c r="B27" s="49"/>
      <c r="C27" s="49"/>
      <c r="D27" s="49"/>
      <c r="E27" s="49"/>
      <c r="F27" s="49"/>
      <c r="G27" s="42"/>
      <c r="H27" s="42"/>
      <c r="I27" s="42"/>
      <c r="J27" s="42"/>
      <c r="K27" s="42"/>
      <c r="L27" s="42"/>
      <c r="M27" s="42"/>
    </row>
    <row r="28" spans="1:13" ht="15.75" x14ac:dyDescent="0.25">
      <c r="A28" s="42"/>
      <c r="B28" s="42"/>
      <c r="C28" s="42"/>
      <c r="D28" s="42"/>
      <c r="E28" s="42"/>
      <c r="F28" s="42"/>
      <c r="G28" s="42"/>
      <c r="H28" s="42"/>
      <c r="I28" s="42"/>
      <c r="J28" s="42"/>
      <c r="K28" s="42"/>
      <c r="L28" s="42"/>
      <c r="M28" s="42"/>
    </row>
    <row r="29" spans="1:13" x14ac:dyDescent="0.25">
      <c r="A29" s="14"/>
    </row>
    <row r="30" spans="1:13" ht="15.75" x14ac:dyDescent="0.25">
      <c r="A30" s="20" t="s">
        <v>125</v>
      </c>
    </row>
    <row r="32" spans="1:13" ht="38.25" x14ac:dyDescent="0.25">
      <c r="A32" s="25" t="s">
        <v>8</v>
      </c>
      <c r="B32" s="25" t="s">
        <v>9</v>
      </c>
      <c r="C32" s="25" t="s">
        <v>100</v>
      </c>
      <c r="D32" s="25" t="s">
        <v>99</v>
      </c>
      <c r="E32" s="25" t="s">
        <v>63</v>
      </c>
      <c r="F32" s="25" t="s">
        <v>35</v>
      </c>
    </row>
    <row r="33" spans="1:13" ht="25.5" x14ac:dyDescent="0.25">
      <c r="A33" s="25" t="s">
        <v>72</v>
      </c>
      <c r="B33" s="26" t="s">
        <v>101</v>
      </c>
      <c r="C33" s="27" t="s">
        <v>12</v>
      </c>
      <c r="D33" s="28">
        <v>12</v>
      </c>
      <c r="E33" s="27"/>
      <c r="F33" s="28">
        <f>D33*E33</f>
        <v>0</v>
      </c>
    </row>
    <row r="34" spans="1:13" ht="25.5" x14ac:dyDescent="0.25">
      <c r="A34" s="25" t="s">
        <v>131</v>
      </c>
      <c r="B34" s="26" t="s">
        <v>25</v>
      </c>
      <c r="C34" s="27" t="s">
        <v>13</v>
      </c>
      <c r="D34" s="30">
        <v>2016</v>
      </c>
      <c r="E34" s="27"/>
      <c r="F34" s="28">
        <f>D34*E34</f>
        <v>0</v>
      </c>
    </row>
    <row r="35" spans="1:13" x14ac:dyDescent="0.25">
      <c r="A35" s="58" t="s">
        <v>83</v>
      </c>
      <c r="B35" s="58"/>
      <c r="C35" s="58"/>
      <c r="D35" s="58"/>
      <c r="E35" s="58"/>
      <c r="F35" s="28">
        <f>SUM(F33:F34)</f>
        <v>0</v>
      </c>
    </row>
    <row r="36" spans="1:13" x14ac:dyDescent="0.25">
      <c r="A36" s="14" t="s">
        <v>43</v>
      </c>
      <c r="B36" s="34"/>
      <c r="C36" s="34"/>
      <c r="D36" s="34"/>
      <c r="E36" s="34"/>
      <c r="F36" s="7"/>
    </row>
    <row r="37" spans="1:13" ht="29.25" customHeight="1" x14ac:dyDescent="0.25">
      <c r="A37" s="49" t="s">
        <v>123</v>
      </c>
      <c r="B37" s="49"/>
      <c r="C37" s="49"/>
      <c r="D37" s="49"/>
      <c r="E37" s="49"/>
      <c r="F37" s="49"/>
    </row>
    <row r="39" spans="1:13" ht="15" customHeight="1" x14ac:dyDescent="0.25">
      <c r="A39" s="36"/>
      <c r="B39" s="36"/>
      <c r="C39" s="36"/>
      <c r="D39" s="36"/>
      <c r="E39" s="50" t="s">
        <v>115</v>
      </c>
      <c r="F39" s="50"/>
      <c r="G39" s="50"/>
      <c r="H39" s="50" t="s">
        <v>116</v>
      </c>
      <c r="I39" s="50"/>
      <c r="J39" s="50"/>
      <c r="K39" s="50" t="s">
        <v>117</v>
      </c>
      <c r="L39" s="50"/>
      <c r="M39" s="50"/>
    </row>
    <row r="40" spans="1:13" ht="38.25" x14ac:dyDescent="0.25">
      <c r="A40" s="25" t="s">
        <v>8</v>
      </c>
      <c r="B40" s="25" t="s">
        <v>9</v>
      </c>
      <c r="C40" s="25" t="s">
        <v>92</v>
      </c>
      <c r="D40" s="25" t="s">
        <v>100</v>
      </c>
      <c r="E40" s="25" t="s">
        <v>99</v>
      </c>
      <c r="F40" s="25" t="s">
        <v>63</v>
      </c>
      <c r="G40" s="25" t="s">
        <v>98</v>
      </c>
      <c r="H40" s="25" t="s">
        <v>99</v>
      </c>
      <c r="I40" s="25" t="s">
        <v>63</v>
      </c>
      <c r="J40" s="25" t="s">
        <v>98</v>
      </c>
      <c r="K40" s="25" t="s">
        <v>99</v>
      </c>
      <c r="L40" s="25" t="s">
        <v>63</v>
      </c>
      <c r="M40" s="25" t="s">
        <v>98</v>
      </c>
    </row>
    <row r="41" spans="1:13" x14ac:dyDescent="0.25">
      <c r="A41" s="25" t="s">
        <v>132</v>
      </c>
      <c r="B41" s="26" t="s">
        <v>22</v>
      </c>
      <c r="C41" s="26"/>
      <c r="D41" s="27" t="s">
        <v>12</v>
      </c>
      <c r="E41" s="28">
        <v>36</v>
      </c>
      <c r="F41" s="27"/>
      <c r="G41" s="28">
        <f>C41*E41*F41</f>
        <v>0</v>
      </c>
      <c r="H41" s="29">
        <v>12</v>
      </c>
      <c r="I41" s="29"/>
      <c r="J41" s="29">
        <f>C41*H41*I41</f>
        <v>0</v>
      </c>
      <c r="K41" s="28">
        <v>12</v>
      </c>
      <c r="L41" s="33"/>
      <c r="M41" s="28">
        <f>F41*K41*L41</f>
        <v>0</v>
      </c>
    </row>
  </sheetData>
  <mergeCells count="16">
    <mergeCell ref="K12:M12"/>
    <mergeCell ref="A1:M1"/>
    <mergeCell ref="A17:M17"/>
    <mergeCell ref="K39:M39"/>
    <mergeCell ref="A35:E35"/>
    <mergeCell ref="A37:F37"/>
    <mergeCell ref="E39:G39"/>
    <mergeCell ref="H39:J39"/>
    <mergeCell ref="A8:E8"/>
    <mergeCell ref="A10:F10"/>
    <mergeCell ref="E12:G12"/>
    <mergeCell ref="H12:J12"/>
    <mergeCell ref="A19:F19"/>
    <mergeCell ref="A24:E24"/>
    <mergeCell ref="A26:F26"/>
    <mergeCell ref="A27:F27"/>
  </mergeCells>
  <pageMargins left="0.25" right="0.25" top="0.75" bottom="0.75" header="0.3" footer="0.3"/>
  <pageSetup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selection activeCell="A3" sqref="A3:XFD35"/>
    </sheetView>
  </sheetViews>
  <sheetFormatPr defaultRowHeight="15" x14ac:dyDescent="0.25"/>
  <cols>
    <col min="2" max="2" width="27.140625" customWidth="1"/>
    <col min="3" max="13" width="8.7109375" customWidth="1"/>
  </cols>
  <sheetData>
    <row r="1" spans="1:14" ht="15.75" x14ac:dyDescent="0.25">
      <c r="A1" s="63" t="s">
        <v>5</v>
      </c>
      <c r="B1" s="63"/>
      <c r="C1" s="63"/>
      <c r="D1" s="63"/>
      <c r="E1" s="63"/>
      <c r="F1" s="63"/>
      <c r="G1" s="63"/>
      <c r="H1" s="63"/>
      <c r="I1" s="63"/>
      <c r="J1" s="63"/>
      <c r="K1" s="63"/>
      <c r="L1" s="63"/>
      <c r="M1" s="20"/>
      <c r="N1" s="20"/>
    </row>
    <row r="2" spans="1:14" ht="15.75" x14ac:dyDescent="0.25">
      <c r="A2" s="12"/>
      <c r="B2" s="12"/>
      <c r="C2" s="12"/>
      <c r="D2" s="12"/>
      <c r="E2" s="12"/>
      <c r="F2" s="12"/>
      <c r="G2" s="12"/>
      <c r="H2" s="12"/>
      <c r="I2" s="12"/>
      <c r="J2" s="12"/>
      <c r="K2" s="12"/>
      <c r="L2" s="12"/>
      <c r="M2" s="12"/>
      <c r="N2" s="12"/>
    </row>
    <row r="3" spans="1:14" ht="25.5" customHeight="1" x14ac:dyDescent="0.25">
      <c r="A3" s="57" t="s">
        <v>32</v>
      </c>
      <c r="B3" s="57"/>
      <c r="C3" s="57"/>
      <c r="D3" s="57"/>
      <c r="E3" s="57"/>
      <c r="F3" s="57"/>
      <c r="G3" s="57"/>
      <c r="H3" s="57"/>
      <c r="I3" s="57"/>
      <c r="J3" s="57"/>
      <c r="K3" s="57"/>
      <c r="L3" s="57"/>
      <c r="M3" s="21"/>
      <c r="N3" s="21"/>
    </row>
    <row r="4" spans="1:14" ht="38.25" customHeight="1" x14ac:dyDescent="0.25">
      <c r="F4" s="57" t="s">
        <v>20</v>
      </c>
      <c r="G4" s="57"/>
      <c r="H4" s="57"/>
      <c r="I4" s="57" t="s">
        <v>21</v>
      </c>
      <c r="J4" s="57"/>
      <c r="K4" s="57"/>
    </row>
    <row r="5" spans="1:14" ht="38.25" x14ac:dyDescent="0.25">
      <c r="A5" s="3" t="s">
        <v>8</v>
      </c>
      <c r="B5" s="3" t="s">
        <v>9</v>
      </c>
      <c r="C5" s="3" t="s">
        <v>10</v>
      </c>
      <c r="D5" s="3" t="s">
        <v>14</v>
      </c>
      <c r="E5" s="3" t="s">
        <v>63</v>
      </c>
      <c r="F5" s="3" t="s">
        <v>15</v>
      </c>
      <c r="G5" s="4" t="s">
        <v>16</v>
      </c>
      <c r="H5" s="4" t="s">
        <v>17</v>
      </c>
      <c r="I5" s="4" t="s">
        <v>11</v>
      </c>
      <c r="J5" s="4" t="s">
        <v>18</v>
      </c>
      <c r="K5" s="4" t="s">
        <v>19</v>
      </c>
    </row>
    <row r="6" spans="1:14" ht="25.5" customHeight="1" x14ac:dyDescent="0.25">
      <c r="A6" s="3" t="s">
        <v>26</v>
      </c>
      <c r="B6" s="5" t="s">
        <v>44</v>
      </c>
      <c r="C6" s="6" t="s">
        <v>12</v>
      </c>
      <c r="D6" s="7">
        <v>12</v>
      </c>
      <c r="E6" s="6"/>
      <c r="F6" s="7">
        <f>D6*E6</f>
        <v>0</v>
      </c>
      <c r="G6" s="9">
        <f>1.02*F6</f>
        <v>0</v>
      </c>
      <c r="H6" s="9">
        <f>1.02*G6</f>
        <v>0</v>
      </c>
      <c r="I6" s="15"/>
      <c r="J6" s="9">
        <f>1.02*H6</f>
        <v>0</v>
      </c>
      <c r="K6" s="9">
        <f>1.02*J6</f>
        <v>0</v>
      </c>
    </row>
    <row r="7" spans="1:14" x14ac:dyDescent="0.25">
      <c r="A7" s="3" t="s">
        <v>27</v>
      </c>
      <c r="B7" s="5" t="s">
        <v>22</v>
      </c>
      <c r="C7" s="6" t="s">
        <v>12</v>
      </c>
      <c r="D7" s="7">
        <v>12</v>
      </c>
      <c r="E7" s="6"/>
      <c r="F7" s="7">
        <f>D7*E7</f>
        <v>0</v>
      </c>
      <c r="G7" s="9">
        <f>F7</f>
        <v>0</v>
      </c>
      <c r="H7" s="9">
        <f>F7</f>
        <v>0</v>
      </c>
      <c r="I7" s="9"/>
      <c r="J7" s="9">
        <f>D7*I7</f>
        <v>0</v>
      </c>
      <c r="K7" s="9">
        <f>J7</f>
        <v>0</v>
      </c>
    </row>
    <row r="8" spans="1:14" ht="25.5" x14ac:dyDescent="0.25">
      <c r="A8" s="3" t="s">
        <v>28</v>
      </c>
      <c r="B8" s="5" t="s">
        <v>23</v>
      </c>
      <c r="C8" s="6" t="s">
        <v>13</v>
      </c>
      <c r="D8" s="8">
        <v>6200</v>
      </c>
      <c r="E8" s="6"/>
      <c r="F8" s="7">
        <f>D8*E8</f>
        <v>0</v>
      </c>
      <c r="G8" s="9">
        <f t="shared" ref="G8:H10" si="0">1.02*F8</f>
        <v>0</v>
      </c>
      <c r="H8" s="9">
        <f t="shared" si="0"/>
        <v>0</v>
      </c>
      <c r="I8" s="15"/>
      <c r="J8" s="9">
        <f>1.02*H8</f>
        <v>0</v>
      </c>
      <c r="K8" s="9">
        <f>1.02*J8</f>
        <v>0</v>
      </c>
    </row>
    <row r="9" spans="1:14" ht="25.5" x14ac:dyDescent="0.25">
      <c r="A9" s="3" t="s">
        <v>29</v>
      </c>
      <c r="B9" s="5" t="s">
        <v>24</v>
      </c>
      <c r="C9" s="6" t="s">
        <v>13</v>
      </c>
      <c r="D9" s="8">
        <v>6200</v>
      </c>
      <c r="E9" s="6"/>
      <c r="F9" s="7">
        <f>D9*E9</f>
        <v>0</v>
      </c>
      <c r="G9" s="9">
        <f t="shared" si="0"/>
        <v>0</v>
      </c>
      <c r="H9" s="9">
        <f t="shared" si="0"/>
        <v>0</v>
      </c>
      <c r="I9" s="15"/>
      <c r="J9" s="9">
        <f>1.02*H9</f>
        <v>0</v>
      </c>
      <c r="K9" s="9">
        <f>1.02*J9</f>
        <v>0</v>
      </c>
    </row>
    <row r="10" spans="1:14" ht="25.5" x14ac:dyDescent="0.25">
      <c r="A10" s="3" t="s">
        <v>30</v>
      </c>
      <c r="B10" s="5" t="s">
        <v>25</v>
      </c>
      <c r="C10" s="6" t="s">
        <v>13</v>
      </c>
      <c r="D10" s="8">
        <v>7100</v>
      </c>
      <c r="E10" s="6"/>
      <c r="F10" s="7">
        <f>D10*E10</f>
        <v>0</v>
      </c>
      <c r="G10" s="9">
        <f t="shared" si="0"/>
        <v>0</v>
      </c>
      <c r="H10" s="9">
        <f t="shared" si="0"/>
        <v>0</v>
      </c>
      <c r="I10" s="15"/>
      <c r="J10" s="9">
        <f>1.02*H10</f>
        <v>0</v>
      </c>
      <c r="K10" s="9">
        <f>1.02*J10</f>
        <v>0</v>
      </c>
    </row>
    <row r="11" spans="1:14" ht="25.5" customHeight="1" x14ac:dyDescent="0.25">
      <c r="A11" s="62" t="s">
        <v>31</v>
      </c>
      <c r="B11" s="62"/>
      <c r="C11" s="62"/>
      <c r="D11" s="62"/>
      <c r="E11" s="62"/>
      <c r="F11" s="7">
        <f>SUM(F6:F10)</f>
        <v>0</v>
      </c>
      <c r="G11" s="7">
        <f>SUM(G6:G10)</f>
        <v>0</v>
      </c>
      <c r="H11" s="7">
        <f>SUM(H6:H10)</f>
        <v>0</v>
      </c>
      <c r="I11" s="16"/>
      <c r="J11" s="7">
        <f>SUM(J6:J10)</f>
        <v>0</v>
      </c>
      <c r="K11" s="7">
        <f>SUM(K6:K10)</f>
        <v>0</v>
      </c>
    </row>
    <row r="12" spans="1:14" x14ac:dyDescent="0.25">
      <c r="A12" s="14" t="s">
        <v>43</v>
      </c>
    </row>
    <row r="13" spans="1:14" ht="15" customHeight="1" x14ac:dyDescent="0.25">
      <c r="A13" s="49" t="s">
        <v>45</v>
      </c>
      <c r="B13" s="49"/>
      <c r="C13" s="49"/>
      <c r="D13" s="49"/>
      <c r="E13" s="49"/>
      <c r="F13" s="49"/>
      <c r="G13" s="49"/>
      <c r="H13" s="49"/>
      <c r="I13" s="49"/>
      <c r="J13" s="49"/>
      <c r="K13" s="49"/>
      <c r="L13" s="49"/>
      <c r="M13" s="18"/>
      <c r="N13" s="18"/>
    </row>
    <row r="14" spans="1:14" ht="15" customHeight="1" x14ac:dyDescent="0.25">
      <c r="A14" s="49" t="s">
        <v>46</v>
      </c>
      <c r="B14" s="49"/>
      <c r="C14" s="49"/>
      <c r="D14" s="49"/>
      <c r="E14" s="49"/>
      <c r="F14" s="49"/>
      <c r="G14" s="49"/>
      <c r="H14" s="49"/>
      <c r="I14" s="49"/>
      <c r="J14" s="49"/>
      <c r="K14" s="49"/>
      <c r="L14" s="49"/>
      <c r="M14" s="49"/>
      <c r="N14" s="49"/>
    </row>
    <row r="15" spans="1:14" ht="15" customHeight="1" x14ac:dyDescent="0.25">
      <c r="A15" s="49" t="s">
        <v>47</v>
      </c>
      <c r="B15" s="49"/>
      <c r="C15" s="49"/>
      <c r="D15" s="49"/>
      <c r="E15" s="49"/>
      <c r="F15" s="49"/>
      <c r="G15" s="49"/>
      <c r="H15" s="49"/>
      <c r="I15" s="49"/>
      <c r="J15" s="49"/>
      <c r="K15" s="49"/>
      <c r="L15" s="49"/>
      <c r="M15" s="49"/>
      <c r="N15" s="49"/>
    </row>
    <row r="16" spans="1:14" ht="15" customHeight="1" x14ac:dyDescent="0.25">
      <c r="A16" s="49" t="s">
        <v>48</v>
      </c>
      <c r="B16" s="49"/>
      <c r="C16" s="49"/>
      <c r="D16" s="49"/>
      <c r="E16" s="49"/>
      <c r="F16" s="49"/>
      <c r="G16" s="49"/>
      <c r="H16" s="49"/>
      <c r="I16" s="49"/>
      <c r="J16" s="49"/>
      <c r="K16" s="49"/>
      <c r="L16" s="49"/>
      <c r="M16" s="49"/>
      <c r="N16" s="49"/>
    </row>
    <row r="17" spans="1:14" ht="15" customHeight="1" x14ac:dyDescent="0.25">
      <c r="A17" s="49" t="s">
        <v>49</v>
      </c>
      <c r="B17" s="49"/>
      <c r="C17" s="49"/>
      <c r="D17" s="49"/>
      <c r="E17" s="49"/>
      <c r="F17" s="49"/>
      <c r="G17" s="49"/>
      <c r="H17" s="49"/>
      <c r="I17" s="49"/>
      <c r="J17" s="49"/>
      <c r="K17" s="49"/>
      <c r="L17" s="49"/>
      <c r="M17" s="49"/>
      <c r="N17" s="49"/>
    </row>
    <row r="18" spans="1:14" ht="15" customHeight="1" x14ac:dyDescent="0.25">
      <c r="A18" s="49" t="s">
        <v>50</v>
      </c>
      <c r="B18" s="49"/>
      <c r="C18" s="49"/>
      <c r="D18" s="49"/>
      <c r="E18" s="49"/>
      <c r="F18" s="49"/>
      <c r="G18" s="49"/>
      <c r="H18" s="49"/>
      <c r="I18" s="49"/>
      <c r="J18" s="49"/>
      <c r="K18" s="49"/>
      <c r="L18" s="49"/>
      <c r="M18" s="49"/>
      <c r="N18" s="49"/>
    </row>
    <row r="19" spans="1:14" x14ac:dyDescent="0.25">
      <c r="A19" s="61" t="s">
        <v>33</v>
      </c>
      <c r="B19" s="61"/>
      <c r="C19" s="61"/>
      <c r="D19" s="61"/>
      <c r="E19" s="61"/>
      <c r="F19" s="61"/>
      <c r="G19" s="61"/>
      <c r="H19" s="61"/>
      <c r="I19" s="61"/>
      <c r="J19" s="61"/>
      <c r="K19" s="61"/>
      <c r="L19" s="61"/>
      <c r="M19" s="17"/>
      <c r="N19" s="17"/>
    </row>
    <row r="20" spans="1:14" ht="25.5" customHeight="1" x14ac:dyDescent="0.25">
      <c r="A20" s="61"/>
      <c r="B20" s="61"/>
      <c r="C20" s="61"/>
      <c r="D20" s="61"/>
      <c r="E20" s="61"/>
      <c r="F20" s="61"/>
      <c r="G20" s="61"/>
      <c r="H20" s="61"/>
      <c r="I20" s="61"/>
      <c r="J20" s="61"/>
      <c r="K20" s="61"/>
      <c r="L20" s="61"/>
      <c r="M20" s="22"/>
      <c r="N20" s="22"/>
    </row>
    <row r="22" spans="1:14" ht="38.25" x14ac:dyDescent="0.25">
      <c r="A22" s="3" t="s">
        <v>8</v>
      </c>
      <c r="B22" s="3" t="s">
        <v>9</v>
      </c>
      <c r="C22" s="3" t="s">
        <v>10</v>
      </c>
      <c r="D22" s="3" t="s">
        <v>14</v>
      </c>
      <c r="E22" s="3" t="s">
        <v>11</v>
      </c>
      <c r="F22" s="3" t="s">
        <v>34</v>
      </c>
      <c r="G22" s="3" t="s">
        <v>11</v>
      </c>
      <c r="H22" s="3" t="s">
        <v>35</v>
      </c>
      <c r="I22" s="3" t="s">
        <v>11</v>
      </c>
      <c r="J22" s="3" t="s">
        <v>36</v>
      </c>
      <c r="K22" s="3" t="s">
        <v>11</v>
      </c>
      <c r="L22" s="3" t="s">
        <v>37</v>
      </c>
    </row>
    <row r="23" spans="1:14" ht="25.5" x14ac:dyDescent="0.25">
      <c r="A23" s="3" t="s">
        <v>38</v>
      </c>
      <c r="B23" s="5" t="s">
        <v>55</v>
      </c>
      <c r="C23" s="6" t="s">
        <v>12</v>
      </c>
      <c r="D23" s="7">
        <v>12</v>
      </c>
      <c r="E23" s="3"/>
      <c r="F23">
        <f t="shared" ref="F23:F28" si="1">D23*E23</f>
        <v>0</v>
      </c>
      <c r="G23" s="3"/>
      <c r="H23">
        <f t="shared" ref="H23:H28" si="2">D23*G23</f>
        <v>0</v>
      </c>
      <c r="I23" s="3"/>
      <c r="J23">
        <f t="shared" ref="J23:J28" si="3">D23*I23</f>
        <v>0</v>
      </c>
      <c r="K23" s="3"/>
      <c r="L23">
        <f t="shared" ref="L23:L28" si="4">D23*K23</f>
        <v>0</v>
      </c>
    </row>
    <row r="24" spans="1:14" ht="25.5" customHeight="1" x14ac:dyDescent="0.25">
      <c r="A24" s="3" t="s">
        <v>40</v>
      </c>
      <c r="B24" s="5" t="s">
        <v>39</v>
      </c>
      <c r="C24" s="6" t="s">
        <v>12</v>
      </c>
      <c r="D24" s="7">
        <v>12</v>
      </c>
      <c r="E24" s="10"/>
      <c r="F24">
        <f t="shared" si="1"/>
        <v>0</v>
      </c>
      <c r="H24">
        <f t="shared" si="2"/>
        <v>0</v>
      </c>
      <c r="J24">
        <f t="shared" si="3"/>
        <v>0</v>
      </c>
      <c r="L24">
        <f t="shared" si="4"/>
        <v>0</v>
      </c>
    </row>
    <row r="25" spans="1:14" ht="25.5" customHeight="1" x14ac:dyDescent="0.25">
      <c r="A25" s="3" t="s">
        <v>41</v>
      </c>
      <c r="B25" s="5" t="s">
        <v>56</v>
      </c>
      <c r="C25" s="6" t="s">
        <v>12</v>
      </c>
      <c r="D25" s="7">
        <v>12</v>
      </c>
      <c r="E25" s="3"/>
      <c r="F25">
        <f t="shared" si="1"/>
        <v>0</v>
      </c>
      <c r="G25" s="3"/>
      <c r="H25">
        <f t="shared" si="2"/>
        <v>0</v>
      </c>
      <c r="I25" s="3"/>
      <c r="J25">
        <f t="shared" si="3"/>
        <v>0</v>
      </c>
      <c r="K25" s="3"/>
      <c r="L25">
        <f t="shared" si="4"/>
        <v>0</v>
      </c>
    </row>
    <row r="26" spans="1:14" ht="25.5" customHeight="1" x14ac:dyDescent="0.25">
      <c r="A26" s="4" t="s">
        <v>51</v>
      </c>
      <c r="B26" s="5" t="s">
        <v>54</v>
      </c>
      <c r="C26" s="6" t="s">
        <v>12</v>
      </c>
      <c r="D26" s="7">
        <v>12</v>
      </c>
      <c r="F26">
        <f t="shared" si="1"/>
        <v>0</v>
      </c>
      <c r="H26">
        <f t="shared" si="2"/>
        <v>0</v>
      </c>
      <c r="J26">
        <f t="shared" si="3"/>
        <v>0</v>
      </c>
      <c r="L26">
        <f t="shared" si="4"/>
        <v>0</v>
      </c>
    </row>
    <row r="27" spans="1:14" ht="25.5" customHeight="1" x14ac:dyDescent="0.25">
      <c r="A27" s="4" t="s">
        <v>52</v>
      </c>
      <c r="B27" s="5" t="s">
        <v>57</v>
      </c>
      <c r="C27" s="6" t="s">
        <v>12</v>
      </c>
      <c r="D27" s="7">
        <v>12</v>
      </c>
      <c r="E27" s="3"/>
      <c r="F27">
        <f t="shared" si="1"/>
        <v>0</v>
      </c>
      <c r="G27" s="3"/>
      <c r="H27">
        <f t="shared" si="2"/>
        <v>0</v>
      </c>
      <c r="I27" s="3"/>
      <c r="J27">
        <f t="shared" si="3"/>
        <v>0</v>
      </c>
      <c r="K27" s="3"/>
      <c r="L27">
        <f t="shared" si="4"/>
        <v>0</v>
      </c>
    </row>
    <row r="28" spans="1:14" ht="25.5" customHeight="1" x14ac:dyDescent="0.25">
      <c r="A28" s="4" t="s">
        <v>53</v>
      </c>
      <c r="B28" s="5" t="s">
        <v>42</v>
      </c>
      <c r="C28" s="6" t="s">
        <v>12</v>
      </c>
      <c r="D28" s="7">
        <v>12</v>
      </c>
      <c r="F28">
        <f t="shared" si="1"/>
        <v>0</v>
      </c>
      <c r="H28">
        <f t="shared" si="2"/>
        <v>0</v>
      </c>
      <c r="J28">
        <f t="shared" si="3"/>
        <v>0</v>
      </c>
      <c r="L28">
        <f t="shared" si="4"/>
        <v>0</v>
      </c>
    </row>
    <row r="29" spans="1:14" ht="25.5" x14ac:dyDescent="0.25">
      <c r="A29" s="4" t="s">
        <v>58</v>
      </c>
      <c r="B29" s="5" t="s">
        <v>23</v>
      </c>
      <c r="C29" s="6" t="s">
        <v>13</v>
      </c>
      <c r="D29" s="8">
        <v>6200</v>
      </c>
      <c r="F29">
        <f t="shared" ref="F29:F31" si="5">D29*E29</f>
        <v>0</v>
      </c>
      <c r="H29">
        <f t="shared" ref="H29:H31" si="6">D29*G29</f>
        <v>0</v>
      </c>
      <c r="J29">
        <f t="shared" ref="J29:J31" si="7">D29*I29</f>
        <v>0</v>
      </c>
      <c r="L29">
        <f t="shared" ref="L29:L31" si="8">D29*K29</f>
        <v>0</v>
      </c>
    </row>
    <row r="30" spans="1:14" ht="25.5" x14ac:dyDescent="0.25">
      <c r="A30" s="4" t="s">
        <v>59</v>
      </c>
      <c r="B30" s="5" t="s">
        <v>24</v>
      </c>
      <c r="C30" s="6" t="s">
        <v>13</v>
      </c>
      <c r="D30" s="8">
        <v>6200</v>
      </c>
      <c r="F30">
        <f t="shared" si="5"/>
        <v>0</v>
      </c>
      <c r="H30">
        <f t="shared" si="6"/>
        <v>0</v>
      </c>
      <c r="J30">
        <f t="shared" si="7"/>
        <v>0</v>
      </c>
      <c r="L30">
        <f t="shared" si="8"/>
        <v>0</v>
      </c>
    </row>
    <row r="31" spans="1:14" ht="25.5" x14ac:dyDescent="0.25">
      <c r="A31" s="4" t="s">
        <v>60</v>
      </c>
      <c r="B31" s="5" t="s">
        <v>25</v>
      </c>
      <c r="C31" s="6" t="s">
        <v>13</v>
      </c>
      <c r="D31" s="8">
        <v>3920</v>
      </c>
      <c r="F31">
        <f t="shared" si="5"/>
        <v>0</v>
      </c>
      <c r="H31">
        <f t="shared" si="6"/>
        <v>0</v>
      </c>
      <c r="J31">
        <f t="shared" si="7"/>
        <v>0</v>
      </c>
      <c r="L31">
        <f t="shared" si="8"/>
        <v>0</v>
      </c>
    </row>
    <row r="33" spans="1:13" x14ac:dyDescent="0.25">
      <c r="A33" s="14" t="s">
        <v>43</v>
      </c>
    </row>
    <row r="34" spans="1:13" ht="15" customHeight="1" x14ac:dyDescent="0.25">
      <c r="A34" s="49" t="s">
        <v>61</v>
      </c>
      <c r="B34" s="49"/>
      <c r="C34" s="49"/>
      <c r="D34" s="49"/>
      <c r="E34" s="49"/>
      <c r="F34" s="49"/>
      <c r="G34" s="49"/>
      <c r="H34" s="49"/>
      <c r="I34" s="49"/>
      <c r="J34" s="49"/>
      <c r="K34" s="49"/>
      <c r="L34" s="49"/>
      <c r="M34" s="17"/>
    </row>
    <row r="35" spans="1:13" ht="15" customHeight="1" x14ac:dyDescent="0.25">
      <c r="A35" s="49" t="s">
        <v>62</v>
      </c>
      <c r="B35" s="49"/>
      <c r="C35" s="49"/>
      <c r="D35" s="49"/>
      <c r="E35" s="49"/>
      <c r="F35" s="49"/>
      <c r="G35" s="49"/>
      <c r="H35" s="49"/>
      <c r="I35" s="49"/>
      <c r="J35" s="49"/>
      <c r="K35" s="49"/>
      <c r="L35" s="49"/>
      <c r="M35" s="17"/>
    </row>
    <row r="36" spans="1:13" x14ac:dyDescent="0.25">
      <c r="A36" s="17"/>
    </row>
    <row r="37" spans="1:13" x14ac:dyDescent="0.25">
      <c r="A37" s="17"/>
    </row>
    <row r="38" spans="1:13" x14ac:dyDescent="0.25">
      <c r="A38" s="17"/>
    </row>
    <row r="39" spans="1:13" x14ac:dyDescent="0.25">
      <c r="A39" s="17"/>
    </row>
  </sheetData>
  <mergeCells count="19">
    <mergeCell ref="A11:E11"/>
    <mergeCell ref="F4:H4"/>
    <mergeCell ref="I4:K4"/>
    <mergeCell ref="A1:L1"/>
    <mergeCell ref="A3:L3"/>
    <mergeCell ref="A13:L13"/>
    <mergeCell ref="A14:L14"/>
    <mergeCell ref="M14:N14"/>
    <mergeCell ref="A15:L15"/>
    <mergeCell ref="M15:N15"/>
    <mergeCell ref="A19:L20"/>
    <mergeCell ref="A34:L34"/>
    <mergeCell ref="A35:L35"/>
    <mergeCell ref="A16:L16"/>
    <mergeCell ref="M16:N16"/>
    <mergeCell ref="A17:L17"/>
    <mergeCell ref="M17:N17"/>
    <mergeCell ref="A18:L18"/>
    <mergeCell ref="M18:N18"/>
  </mergeCells>
  <pageMargins left="0.25" right="0.25" top="0.75" bottom="0.75" header="0.3" footer="0.3"/>
  <pageSetup orientation="landscape" r:id="rId1"/>
  <rowBreaks count="1" manualBreakCount="1">
    <brk id="19" max="16383" man="1"/>
  </rowBreaks>
  <ignoredErrors>
    <ignoredError sqref="G7:H7 J7:K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opLeftCell="A4" workbookViewId="0">
      <selection activeCell="N10" sqref="N10"/>
    </sheetView>
  </sheetViews>
  <sheetFormatPr defaultRowHeight="15" x14ac:dyDescent="0.25"/>
  <cols>
    <col min="1" max="1" width="8.7109375" customWidth="1"/>
    <col min="2" max="2" width="36" customWidth="1"/>
    <col min="3" max="11" width="8.7109375" customWidth="1"/>
  </cols>
  <sheetData>
    <row r="1" spans="1:14" ht="15.75" x14ac:dyDescent="0.25">
      <c r="A1" s="63" t="s">
        <v>6</v>
      </c>
      <c r="B1" s="63"/>
      <c r="C1" s="63"/>
      <c r="D1" s="63"/>
      <c r="E1" s="63"/>
      <c r="F1" s="63"/>
      <c r="G1" s="63"/>
      <c r="H1" s="63"/>
      <c r="I1" s="63"/>
      <c r="J1" s="63"/>
      <c r="K1" s="63"/>
      <c r="L1" s="63"/>
    </row>
    <row r="3" spans="1:14" ht="25.5" customHeight="1" x14ac:dyDescent="0.25">
      <c r="A3" s="57" t="s">
        <v>32</v>
      </c>
      <c r="B3" s="57"/>
      <c r="C3" s="57"/>
      <c r="D3" s="57"/>
      <c r="E3" s="57"/>
      <c r="F3" s="57"/>
      <c r="G3" s="57"/>
      <c r="H3" s="57"/>
      <c r="I3" s="57"/>
      <c r="J3" s="57"/>
      <c r="K3" s="57"/>
      <c r="L3" s="57"/>
      <c r="M3" s="21"/>
      <c r="N3" s="21"/>
    </row>
    <row r="4" spans="1:14" ht="38.25" customHeight="1" x14ac:dyDescent="0.25">
      <c r="F4" s="57" t="s">
        <v>20</v>
      </c>
      <c r="G4" s="57"/>
      <c r="H4" s="57"/>
      <c r="I4" s="57" t="s">
        <v>21</v>
      </c>
      <c r="J4" s="57"/>
      <c r="K4" s="21"/>
    </row>
    <row r="5" spans="1:14" ht="38.25" x14ac:dyDescent="0.25">
      <c r="A5" s="13" t="s">
        <v>8</v>
      </c>
      <c r="B5" s="13" t="s">
        <v>9</v>
      </c>
      <c r="C5" s="13" t="s">
        <v>10</v>
      </c>
      <c r="D5" s="13" t="s">
        <v>14</v>
      </c>
      <c r="E5" s="13" t="s">
        <v>63</v>
      </c>
      <c r="F5" s="13" t="s">
        <v>15</v>
      </c>
      <c r="G5" s="11" t="s">
        <v>16</v>
      </c>
      <c r="H5" s="11" t="s">
        <v>17</v>
      </c>
      <c r="I5" s="11" t="s">
        <v>18</v>
      </c>
      <c r="J5" s="11" t="s">
        <v>19</v>
      </c>
    </row>
    <row r="6" spans="1:14" ht="25.5" customHeight="1" x14ac:dyDescent="0.25">
      <c r="A6" s="13" t="s">
        <v>26</v>
      </c>
      <c r="B6" s="5" t="s">
        <v>44</v>
      </c>
      <c r="C6" s="6" t="s">
        <v>12</v>
      </c>
      <c r="D6" s="7">
        <v>12</v>
      </c>
      <c r="E6" s="6"/>
      <c r="F6" s="7">
        <f>D6*E6</f>
        <v>0</v>
      </c>
      <c r="G6" s="9">
        <f>1.02*F6</f>
        <v>0</v>
      </c>
      <c r="H6" s="9">
        <f>1.02*G6</f>
        <v>0</v>
      </c>
      <c r="I6" s="9">
        <f>1.02*H6</f>
        <v>0</v>
      </c>
      <c r="J6" s="9">
        <f>1.02*I6</f>
        <v>0</v>
      </c>
    </row>
    <row r="7" spans="1:14" ht="25.5" x14ac:dyDescent="0.25">
      <c r="A7" s="13" t="s">
        <v>27</v>
      </c>
      <c r="B7" s="5" t="s">
        <v>23</v>
      </c>
      <c r="C7" s="6" t="s">
        <v>13</v>
      </c>
      <c r="D7" s="8">
        <v>6200</v>
      </c>
      <c r="E7" s="6"/>
      <c r="F7" s="7">
        <f>D7*E7</f>
        <v>0</v>
      </c>
      <c r="G7" s="9">
        <f t="shared" ref="G7:H8" si="0">1.02*F7</f>
        <v>0</v>
      </c>
      <c r="H7" s="9">
        <f t="shared" si="0"/>
        <v>0</v>
      </c>
      <c r="I7" s="9">
        <f>1.02*H7</f>
        <v>0</v>
      </c>
      <c r="J7" s="9">
        <f>1.02*I7</f>
        <v>0</v>
      </c>
    </row>
    <row r="8" spans="1:14" ht="25.5" x14ac:dyDescent="0.25">
      <c r="A8" s="13" t="s">
        <v>28</v>
      </c>
      <c r="B8" s="5" t="s">
        <v>24</v>
      </c>
      <c r="C8" s="6" t="s">
        <v>13</v>
      </c>
      <c r="D8" s="8">
        <v>6200</v>
      </c>
      <c r="E8" s="6"/>
      <c r="F8" s="7">
        <f>D8*E8</f>
        <v>0</v>
      </c>
      <c r="G8" s="9">
        <f t="shared" si="0"/>
        <v>0</v>
      </c>
      <c r="H8" s="9">
        <f t="shared" si="0"/>
        <v>0</v>
      </c>
      <c r="I8" s="9">
        <f>1.02*H8</f>
        <v>0</v>
      </c>
      <c r="J8" s="9">
        <f>1.02*I8</f>
        <v>0</v>
      </c>
    </row>
    <row r="9" spans="1:14" ht="25.5" customHeight="1" x14ac:dyDescent="0.25">
      <c r="A9" s="62" t="s">
        <v>31</v>
      </c>
      <c r="B9" s="62"/>
      <c r="C9" s="62"/>
      <c r="D9" s="62"/>
      <c r="E9" s="62"/>
      <c r="F9" s="7">
        <f>SUM(F6:F8)</f>
        <v>0</v>
      </c>
      <c r="G9" s="7">
        <f>SUM(G6:G8)</f>
        <v>0</v>
      </c>
      <c r="H9" s="7">
        <f>SUM(H6:H8)</f>
        <v>0</v>
      </c>
      <c r="I9" s="7">
        <f>SUM(I6:I8)</f>
        <v>0</v>
      </c>
      <c r="J9" s="7">
        <f>SUM(J6:J8)</f>
        <v>0</v>
      </c>
    </row>
    <row r="10" spans="1:14" x14ac:dyDescent="0.25">
      <c r="A10" s="14" t="s">
        <v>43</v>
      </c>
    </row>
    <row r="11" spans="1:14" ht="15" customHeight="1" x14ac:dyDescent="0.25">
      <c r="A11" s="49" t="s">
        <v>81</v>
      </c>
      <c r="B11" s="49"/>
      <c r="C11" s="49"/>
      <c r="D11" s="49"/>
      <c r="E11" s="49"/>
      <c r="F11" s="49"/>
      <c r="G11" s="49"/>
      <c r="H11" s="49"/>
      <c r="I11" s="49"/>
      <c r="J11" s="49"/>
      <c r="K11" s="49"/>
      <c r="L11" s="49"/>
      <c r="M11" s="18"/>
      <c r="N11" s="18"/>
    </row>
    <row r="12" spans="1:14" ht="15" customHeight="1" x14ac:dyDescent="0.25">
      <c r="A12" s="61" t="s">
        <v>82</v>
      </c>
      <c r="B12" s="61"/>
      <c r="C12" s="61"/>
      <c r="D12" s="61"/>
      <c r="E12" s="61"/>
      <c r="F12" s="61"/>
      <c r="G12" s="61"/>
      <c r="H12" s="61"/>
      <c r="I12" s="61"/>
      <c r="J12" s="61"/>
      <c r="K12" s="61"/>
      <c r="L12" s="61"/>
      <c r="M12" s="17"/>
      <c r="N12" s="17"/>
    </row>
    <row r="14" spans="1:14" ht="38.25" x14ac:dyDescent="0.25">
      <c r="A14" s="13" t="s">
        <v>8</v>
      </c>
      <c r="B14" s="13" t="s">
        <v>9</v>
      </c>
      <c r="C14" s="13" t="s">
        <v>10</v>
      </c>
      <c r="D14" s="13" t="s">
        <v>14</v>
      </c>
      <c r="E14" s="13" t="s">
        <v>63</v>
      </c>
      <c r="F14" s="13" t="s">
        <v>34</v>
      </c>
      <c r="G14" s="13" t="s">
        <v>63</v>
      </c>
      <c r="H14" s="13" t="s">
        <v>35</v>
      </c>
      <c r="I14" s="13" t="s">
        <v>63</v>
      </c>
      <c r="J14" s="13" t="s">
        <v>36</v>
      </c>
      <c r="K14" s="13" t="s">
        <v>63</v>
      </c>
      <c r="L14" s="13" t="s">
        <v>37</v>
      </c>
    </row>
    <row r="15" spans="1:14" ht="25.5" customHeight="1" x14ac:dyDescent="0.25">
      <c r="A15" s="13" t="s">
        <v>29</v>
      </c>
      <c r="B15" s="5" t="s">
        <v>64</v>
      </c>
      <c r="C15" s="6" t="s">
        <v>12</v>
      </c>
      <c r="D15" s="7">
        <v>12</v>
      </c>
      <c r="E15" s="13"/>
      <c r="F15">
        <f t="shared" ref="F15:F19" si="1">D15*E15</f>
        <v>0</v>
      </c>
      <c r="G15" s="13"/>
      <c r="H15">
        <f t="shared" ref="H15:H19" si="2">D15*G15</f>
        <v>0</v>
      </c>
      <c r="I15" s="13"/>
      <c r="J15">
        <f t="shared" ref="J15:J19" si="3">D15*I15</f>
        <v>0</v>
      </c>
      <c r="K15" s="13"/>
      <c r="L15">
        <f t="shared" ref="L15:L19" si="4">D15*K15</f>
        <v>0</v>
      </c>
    </row>
    <row r="16" spans="1:14" ht="25.5" customHeight="1" x14ac:dyDescent="0.25">
      <c r="A16" s="13" t="s">
        <v>30</v>
      </c>
      <c r="B16" s="5" t="s">
        <v>39</v>
      </c>
      <c r="C16" s="6" t="s">
        <v>12</v>
      </c>
      <c r="D16" s="7">
        <v>12</v>
      </c>
      <c r="E16" s="10"/>
      <c r="F16">
        <f t="shared" si="1"/>
        <v>0</v>
      </c>
      <c r="H16">
        <f t="shared" si="2"/>
        <v>0</v>
      </c>
      <c r="J16">
        <f t="shared" si="3"/>
        <v>0</v>
      </c>
      <c r="L16">
        <f t="shared" si="4"/>
        <v>0</v>
      </c>
    </row>
    <row r="17" spans="1:13" ht="25.5" customHeight="1" x14ac:dyDescent="0.25">
      <c r="A17" s="13" t="s">
        <v>38</v>
      </c>
      <c r="B17" s="5" t="s">
        <v>54</v>
      </c>
      <c r="C17" s="6" t="s">
        <v>12</v>
      </c>
      <c r="D17" s="7">
        <v>12</v>
      </c>
      <c r="F17">
        <f t="shared" si="1"/>
        <v>0</v>
      </c>
      <c r="H17">
        <f t="shared" si="2"/>
        <v>0</v>
      </c>
      <c r="J17">
        <f t="shared" si="3"/>
        <v>0</v>
      </c>
      <c r="L17">
        <f t="shared" si="4"/>
        <v>0</v>
      </c>
    </row>
    <row r="18" spans="1:13" ht="25.5" x14ac:dyDescent="0.25">
      <c r="A18" s="13" t="s">
        <v>40</v>
      </c>
      <c r="B18" s="5" t="s">
        <v>23</v>
      </c>
      <c r="C18" s="6" t="s">
        <v>13</v>
      </c>
      <c r="D18" s="8">
        <v>6200</v>
      </c>
      <c r="F18">
        <f t="shared" si="1"/>
        <v>0</v>
      </c>
      <c r="H18">
        <f t="shared" si="2"/>
        <v>0</v>
      </c>
      <c r="J18">
        <f t="shared" si="3"/>
        <v>0</v>
      </c>
      <c r="L18">
        <f t="shared" si="4"/>
        <v>0</v>
      </c>
    </row>
    <row r="19" spans="1:13" ht="25.5" x14ac:dyDescent="0.25">
      <c r="A19" s="13" t="s">
        <v>41</v>
      </c>
      <c r="B19" s="5" t="s">
        <v>24</v>
      </c>
      <c r="C19" s="6" t="s">
        <v>13</v>
      </c>
      <c r="D19" s="8">
        <v>6200</v>
      </c>
      <c r="F19">
        <f t="shared" si="1"/>
        <v>0</v>
      </c>
      <c r="H19">
        <f t="shared" si="2"/>
        <v>0</v>
      </c>
      <c r="J19">
        <f t="shared" si="3"/>
        <v>0</v>
      </c>
      <c r="L19">
        <f t="shared" si="4"/>
        <v>0</v>
      </c>
    </row>
    <row r="21" spans="1:13" x14ac:dyDescent="0.25">
      <c r="A21" s="14" t="s">
        <v>43</v>
      </c>
    </row>
    <row r="22" spans="1:13" ht="15" customHeight="1" x14ac:dyDescent="0.25">
      <c r="A22" s="49" t="s">
        <v>66</v>
      </c>
      <c r="B22" s="49"/>
      <c r="C22" s="49"/>
      <c r="D22" s="49"/>
      <c r="E22" s="49"/>
      <c r="F22" s="49"/>
      <c r="G22" s="49"/>
      <c r="H22" s="49"/>
      <c r="I22" s="49"/>
      <c r="J22" s="49"/>
      <c r="K22" s="49"/>
      <c r="L22" s="49"/>
      <c r="M22" s="17"/>
    </row>
    <row r="23" spans="1:13" ht="15" customHeight="1" x14ac:dyDescent="0.25">
      <c r="A23" s="49" t="s">
        <v>65</v>
      </c>
      <c r="B23" s="49"/>
      <c r="C23" s="49"/>
      <c r="D23" s="49"/>
      <c r="E23" s="49"/>
      <c r="F23" s="49"/>
      <c r="G23" s="49"/>
      <c r="H23" s="49"/>
      <c r="I23" s="49"/>
      <c r="J23" s="49"/>
      <c r="K23" s="49"/>
      <c r="L23" s="49"/>
      <c r="M23" s="17"/>
    </row>
  </sheetData>
  <mergeCells count="9">
    <mergeCell ref="A22:L22"/>
    <mergeCell ref="A23:L23"/>
    <mergeCell ref="A1:L1"/>
    <mergeCell ref="A12:L12"/>
    <mergeCell ref="I4:J4"/>
    <mergeCell ref="A3:L3"/>
    <mergeCell ref="A11:L11"/>
    <mergeCell ref="F4:H4"/>
    <mergeCell ref="A9:E9"/>
  </mergeCells>
  <pageMargins left="0.25" right="0.25" top="0.75" bottom="0.75" header="0.3" footer="0.3"/>
  <pageSetup orientation="landscape" r:id="rId1"/>
  <rowBreaks count="1" manualBreakCount="1">
    <brk id="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A9" sqref="A9:E9"/>
    </sheetView>
  </sheetViews>
  <sheetFormatPr defaultRowHeight="15" x14ac:dyDescent="0.25"/>
  <cols>
    <col min="1" max="1" width="8.7109375" customWidth="1"/>
    <col min="2" max="2" width="33" customWidth="1"/>
    <col min="3" max="12" width="8.7109375" customWidth="1"/>
  </cols>
  <sheetData>
    <row r="1" spans="1:14" ht="15.75" x14ac:dyDescent="0.25">
      <c r="A1" s="63" t="s">
        <v>7</v>
      </c>
      <c r="B1" s="63"/>
      <c r="C1" s="63"/>
      <c r="D1" s="63"/>
      <c r="E1" s="63"/>
      <c r="F1" s="63"/>
      <c r="G1" s="63"/>
      <c r="H1" s="63"/>
      <c r="I1" s="63"/>
      <c r="J1" s="63"/>
      <c r="K1" s="63"/>
      <c r="L1" s="63"/>
    </row>
    <row r="3" spans="1:14" ht="25.5" customHeight="1" x14ac:dyDescent="0.25">
      <c r="A3" s="57" t="s">
        <v>32</v>
      </c>
      <c r="B3" s="57"/>
      <c r="C3" s="57"/>
      <c r="D3" s="57"/>
      <c r="E3" s="57"/>
      <c r="F3" s="57"/>
      <c r="G3" s="57"/>
      <c r="H3" s="57"/>
      <c r="I3" s="57"/>
      <c r="J3" s="57"/>
      <c r="K3" s="57"/>
      <c r="L3" s="57"/>
      <c r="M3" s="21"/>
      <c r="N3" s="21"/>
    </row>
    <row r="4" spans="1:14" ht="38.25" customHeight="1" x14ac:dyDescent="0.25">
      <c r="F4" s="57" t="s">
        <v>20</v>
      </c>
      <c r="G4" s="57"/>
      <c r="H4" s="57"/>
      <c r="I4" s="57" t="s">
        <v>21</v>
      </c>
      <c r="J4" s="57"/>
      <c r="K4" s="57"/>
    </row>
    <row r="5" spans="1:14" ht="38.25" x14ac:dyDescent="0.25">
      <c r="A5" s="13" t="s">
        <v>8</v>
      </c>
      <c r="B5" s="13" t="s">
        <v>9</v>
      </c>
      <c r="C5" s="13" t="s">
        <v>10</v>
      </c>
      <c r="D5" s="13" t="s">
        <v>14</v>
      </c>
      <c r="E5" s="13" t="s">
        <v>63</v>
      </c>
      <c r="F5" s="13" t="s">
        <v>15</v>
      </c>
      <c r="G5" s="11" t="s">
        <v>16</v>
      </c>
      <c r="H5" s="11" t="s">
        <v>17</v>
      </c>
      <c r="I5" s="11" t="s">
        <v>18</v>
      </c>
      <c r="J5" s="11" t="s">
        <v>19</v>
      </c>
      <c r="K5" s="11" t="s">
        <v>63</v>
      </c>
    </row>
    <row r="6" spans="1:14" ht="25.5" customHeight="1" x14ac:dyDescent="0.25">
      <c r="A6" s="13" t="s">
        <v>67</v>
      </c>
      <c r="B6" s="5" t="s">
        <v>44</v>
      </c>
      <c r="C6" s="6" t="s">
        <v>12</v>
      </c>
      <c r="D6" s="7">
        <v>12</v>
      </c>
      <c r="E6" s="6"/>
      <c r="F6" s="7">
        <f>D6*E6</f>
        <v>0</v>
      </c>
      <c r="G6" s="9">
        <f>1.02*F6</f>
        <v>0</v>
      </c>
      <c r="H6" s="9">
        <f>1.02*G6</f>
        <v>0</v>
      </c>
      <c r="I6" s="9">
        <f>1.02*H6</f>
        <v>0</v>
      </c>
      <c r="J6" s="9">
        <f>1.02*I6</f>
        <v>0</v>
      </c>
      <c r="K6" s="15"/>
    </row>
    <row r="7" spans="1:14" ht="25.5" customHeight="1" x14ac:dyDescent="0.25">
      <c r="A7" s="13" t="s">
        <v>68</v>
      </c>
      <c r="B7" s="5" t="s">
        <v>22</v>
      </c>
      <c r="C7" s="6" t="s">
        <v>12</v>
      </c>
      <c r="D7" s="7">
        <v>12</v>
      </c>
      <c r="E7" s="6"/>
      <c r="F7" s="7">
        <f>D7*E7</f>
        <v>0</v>
      </c>
      <c r="G7" s="9">
        <f>F7</f>
        <v>0</v>
      </c>
      <c r="H7" s="9">
        <f>F7</f>
        <v>0</v>
      </c>
      <c r="I7" s="9">
        <f>D7*K7</f>
        <v>0</v>
      </c>
      <c r="J7" s="9">
        <f>I7</f>
        <v>0</v>
      </c>
      <c r="K7" s="9"/>
    </row>
    <row r="8" spans="1:14" ht="25.5" x14ac:dyDescent="0.25">
      <c r="A8" s="13" t="s">
        <v>69</v>
      </c>
      <c r="B8" s="5" t="s">
        <v>80</v>
      </c>
      <c r="C8" s="6" t="s">
        <v>13</v>
      </c>
      <c r="D8" s="8">
        <v>8620</v>
      </c>
      <c r="E8" s="6"/>
      <c r="F8" s="7">
        <f>D8*E8</f>
        <v>0</v>
      </c>
      <c r="G8" s="9">
        <f t="shared" ref="G8:H8" si="0">1.02*F8</f>
        <v>0</v>
      </c>
      <c r="H8" s="9">
        <f t="shared" si="0"/>
        <v>0</v>
      </c>
      <c r="I8" s="9">
        <f>1.02*H8</f>
        <v>0</v>
      </c>
      <c r="J8" s="9">
        <f>1.02*I8</f>
        <v>0</v>
      </c>
      <c r="K8" s="15"/>
    </row>
    <row r="9" spans="1:14" ht="25.5" customHeight="1" x14ac:dyDescent="0.25">
      <c r="A9" s="62" t="s">
        <v>31</v>
      </c>
      <c r="B9" s="62"/>
      <c r="C9" s="62"/>
      <c r="D9" s="62"/>
      <c r="E9" s="62"/>
      <c r="F9" s="7">
        <f>SUM(F6:F8)</f>
        <v>0</v>
      </c>
      <c r="G9" s="7">
        <f>SUM(G6:G8)</f>
        <v>0</v>
      </c>
      <c r="H9" s="7">
        <f>SUM(H6:H8)</f>
        <v>0</v>
      </c>
      <c r="I9" s="7">
        <f>SUM(I6:I8)</f>
        <v>0</v>
      </c>
      <c r="J9" s="7">
        <f>SUM(J6:J8)</f>
        <v>0</v>
      </c>
      <c r="K9" s="16"/>
    </row>
    <row r="10" spans="1:14" ht="25.5" customHeight="1" x14ac:dyDescent="0.25"/>
    <row r="11" spans="1:14" x14ac:dyDescent="0.25">
      <c r="A11" s="14" t="s">
        <v>43</v>
      </c>
    </row>
    <row r="12" spans="1:14" ht="15" customHeight="1" x14ac:dyDescent="0.25">
      <c r="A12" s="49" t="s">
        <v>73</v>
      </c>
      <c r="B12" s="49"/>
      <c r="C12" s="49"/>
      <c r="D12" s="49"/>
      <c r="E12" s="49"/>
      <c r="F12" s="49"/>
      <c r="G12" s="49"/>
      <c r="H12" s="49"/>
      <c r="I12" s="49"/>
      <c r="J12" s="49"/>
      <c r="K12" s="49"/>
      <c r="L12" s="49"/>
      <c r="M12" s="18"/>
      <c r="N12" s="18"/>
    </row>
    <row r="13" spans="1:14" ht="15" customHeight="1" x14ac:dyDescent="0.25">
      <c r="A13" s="49" t="s">
        <v>74</v>
      </c>
      <c r="B13" s="49"/>
      <c r="C13" s="49"/>
      <c r="D13" s="49"/>
      <c r="E13" s="49"/>
      <c r="F13" s="49"/>
      <c r="G13" s="49"/>
      <c r="H13" s="49"/>
      <c r="I13" s="49"/>
      <c r="J13" s="49"/>
      <c r="K13" s="49"/>
      <c r="L13" s="49"/>
      <c r="M13" s="49"/>
      <c r="N13" s="49"/>
    </row>
    <row r="14" spans="1:14" ht="15" customHeight="1" x14ac:dyDescent="0.25">
      <c r="A14" s="49" t="s">
        <v>75</v>
      </c>
      <c r="B14" s="49"/>
      <c r="C14" s="49"/>
      <c r="D14" s="49"/>
      <c r="E14" s="49"/>
      <c r="F14" s="49"/>
      <c r="G14" s="49"/>
      <c r="H14" s="49"/>
      <c r="I14" s="49"/>
      <c r="J14" s="49"/>
      <c r="K14" s="49"/>
      <c r="L14" s="49"/>
      <c r="M14" s="49"/>
      <c r="N14" s="49"/>
    </row>
    <row r="15" spans="1:14" ht="15" customHeight="1" x14ac:dyDescent="0.25">
      <c r="A15" s="49" t="s">
        <v>76</v>
      </c>
      <c r="B15" s="49"/>
      <c r="C15" s="49"/>
      <c r="D15" s="49"/>
      <c r="E15" s="49"/>
      <c r="F15" s="49"/>
      <c r="G15" s="49"/>
      <c r="H15" s="49"/>
      <c r="I15" s="49"/>
      <c r="J15" s="49"/>
      <c r="K15" s="49"/>
      <c r="L15" s="49"/>
      <c r="M15" s="49"/>
      <c r="N15" s="49"/>
    </row>
    <row r="16" spans="1:14" ht="15" customHeight="1" x14ac:dyDescent="0.25">
      <c r="A16" s="49" t="s">
        <v>78</v>
      </c>
      <c r="B16" s="49"/>
      <c r="C16" s="49"/>
      <c r="D16" s="49"/>
      <c r="E16" s="49"/>
      <c r="F16" s="49"/>
      <c r="G16" s="49"/>
      <c r="H16" s="49"/>
      <c r="I16" s="49"/>
      <c r="J16" s="49"/>
      <c r="K16" s="49"/>
      <c r="L16" s="49"/>
      <c r="M16" s="49"/>
      <c r="N16" s="49"/>
    </row>
    <row r="17" spans="1:14" ht="15" customHeight="1" x14ac:dyDescent="0.25">
      <c r="A17" s="49" t="s">
        <v>50</v>
      </c>
      <c r="B17" s="49"/>
      <c r="C17" s="49"/>
      <c r="D17" s="49"/>
      <c r="E17" s="49"/>
      <c r="F17" s="49"/>
      <c r="G17" s="49"/>
      <c r="H17" s="49"/>
      <c r="I17" s="49"/>
      <c r="J17" s="49"/>
      <c r="K17" s="49"/>
      <c r="L17" s="49"/>
      <c r="M17" s="49"/>
      <c r="N17" s="49"/>
    </row>
    <row r="18" spans="1:14" x14ac:dyDescent="0.25">
      <c r="A18" s="61" t="s">
        <v>33</v>
      </c>
      <c r="B18" s="61"/>
      <c r="C18" s="61"/>
      <c r="D18" s="61"/>
      <c r="E18" s="61"/>
      <c r="F18" s="61"/>
      <c r="G18" s="61"/>
      <c r="H18" s="61"/>
      <c r="I18" s="61"/>
      <c r="J18" s="61"/>
      <c r="K18" s="61"/>
      <c r="L18" s="61"/>
      <c r="M18" s="17"/>
      <c r="N18" s="17"/>
    </row>
    <row r="19" spans="1:14" ht="25.5" customHeight="1" x14ac:dyDescent="0.25">
      <c r="A19" s="61"/>
      <c r="B19" s="61"/>
      <c r="C19" s="61"/>
      <c r="D19" s="61"/>
      <c r="E19" s="61"/>
      <c r="F19" s="61"/>
      <c r="G19" s="61"/>
      <c r="H19" s="61"/>
      <c r="I19" s="61"/>
      <c r="J19" s="61"/>
      <c r="K19" s="61"/>
      <c r="L19" s="61"/>
      <c r="M19" s="22"/>
      <c r="N19" s="22"/>
    </row>
    <row r="21" spans="1:14" ht="38.25" x14ac:dyDescent="0.25">
      <c r="A21" s="13" t="s">
        <v>8</v>
      </c>
      <c r="B21" s="13" t="s">
        <v>9</v>
      </c>
      <c r="C21" s="13" t="s">
        <v>10</v>
      </c>
      <c r="D21" s="13" t="s">
        <v>14</v>
      </c>
      <c r="E21" s="13" t="s">
        <v>63</v>
      </c>
      <c r="F21" s="13" t="s">
        <v>34</v>
      </c>
      <c r="G21" s="13" t="s">
        <v>63</v>
      </c>
      <c r="H21" s="13" t="s">
        <v>35</v>
      </c>
      <c r="I21" s="13" t="s">
        <v>63</v>
      </c>
      <c r="J21" s="13" t="s">
        <v>36</v>
      </c>
      <c r="K21" s="13" t="s">
        <v>63</v>
      </c>
      <c r="L21" s="13" t="s">
        <v>37</v>
      </c>
    </row>
    <row r="22" spans="1:14" ht="25.5" customHeight="1" x14ac:dyDescent="0.25">
      <c r="A22" s="11" t="s">
        <v>70</v>
      </c>
      <c r="B22" s="5" t="s">
        <v>44</v>
      </c>
      <c r="C22" s="6" t="s">
        <v>12</v>
      </c>
      <c r="D22" s="7">
        <v>12</v>
      </c>
      <c r="E22" s="13"/>
      <c r="F22">
        <f t="shared" ref="F22:F24" si="1">D22*E22</f>
        <v>0</v>
      </c>
      <c r="G22" s="13"/>
      <c r="H22">
        <f t="shared" ref="H22:H24" si="2">D22*G22</f>
        <v>0</v>
      </c>
      <c r="I22" s="13"/>
      <c r="J22">
        <f t="shared" ref="J22:J24" si="3">D22*I22</f>
        <v>0</v>
      </c>
      <c r="K22" s="13"/>
      <c r="L22">
        <f t="shared" ref="L22:L24" si="4">D22*K22</f>
        <v>0</v>
      </c>
    </row>
    <row r="23" spans="1:14" ht="25.5" customHeight="1" x14ac:dyDescent="0.25">
      <c r="A23" s="11" t="s">
        <v>71</v>
      </c>
      <c r="B23" s="5" t="s">
        <v>42</v>
      </c>
      <c r="C23" s="6" t="s">
        <v>12</v>
      </c>
      <c r="D23" s="7">
        <v>12</v>
      </c>
      <c r="F23">
        <f t="shared" si="1"/>
        <v>0</v>
      </c>
      <c r="H23">
        <f t="shared" si="2"/>
        <v>0</v>
      </c>
      <c r="J23">
        <f t="shared" si="3"/>
        <v>0</v>
      </c>
      <c r="L23">
        <f t="shared" si="4"/>
        <v>0</v>
      </c>
    </row>
    <row r="24" spans="1:14" ht="25.5" x14ac:dyDescent="0.25">
      <c r="A24" s="11" t="s">
        <v>72</v>
      </c>
      <c r="B24" s="5" t="s">
        <v>25</v>
      </c>
      <c r="C24" s="6" t="s">
        <v>13</v>
      </c>
      <c r="D24" s="8">
        <v>3920</v>
      </c>
      <c r="F24">
        <f t="shared" si="1"/>
        <v>0</v>
      </c>
      <c r="H24">
        <f t="shared" si="2"/>
        <v>0</v>
      </c>
      <c r="J24">
        <f t="shared" si="3"/>
        <v>0</v>
      </c>
      <c r="L24">
        <f t="shared" si="4"/>
        <v>0</v>
      </c>
    </row>
    <row r="26" spans="1:14" x14ac:dyDescent="0.25">
      <c r="A26" s="14" t="s">
        <v>43</v>
      </c>
    </row>
    <row r="27" spans="1:14" ht="15" customHeight="1" x14ac:dyDescent="0.25">
      <c r="A27" s="49" t="s">
        <v>77</v>
      </c>
      <c r="B27" s="49"/>
      <c r="C27" s="49"/>
      <c r="D27" s="49"/>
      <c r="E27" s="49"/>
      <c r="F27" s="49"/>
      <c r="G27" s="49"/>
      <c r="H27" s="49"/>
      <c r="I27" s="49"/>
      <c r="J27" s="49"/>
      <c r="K27" s="49"/>
      <c r="L27" s="49"/>
      <c r="M27" s="17"/>
    </row>
    <row r="28" spans="1:14" ht="15" customHeight="1" x14ac:dyDescent="0.25">
      <c r="A28" s="49" t="s">
        <v>79</v>
      </c>
      <c r="B28" s="49"/>
      <c r="C28" s="49"/>
      <c r="D28" s="49"/>
      <c r="E28" s="49"/>
      <c r="F28" s="49"/>
      <c r="G28" s="49"/>
      <c r="H28" s="49"/>
      <c r="I28" s="49"/>
      <c r="J28" s="49"/>
      <c r="K28" s="49"/>
      <c r="L28" s="49"/>
      <c r="M28" s="17"/>
    </row>
  </sheetData>
  <mergeCells count="19">
    <mergeCell ref="A17:L17"/>
    <mergeCell ref="M17:N17"/>
    <mergeCell ref="A18:L19"/>
    <mergeCell ref="A27:L27"/>
    <mergeCell ref="A28:L28"/>
    <mergeCell ref="A1:L1"/>
    <mergeCell ref="M13:N13"/>
    <mergeCell ref="A14:L14"/>
    <mergeCell ref="M14:N14"/>
    <mergeCell ref="A15:L15"/>
    <mergeCell ref="M15:N15"/>
    <mergeCell ref="A16:L16"/>
    <mergeCell ref="M16:N16"/>
    <mergeCell ref="A3:L3"/>
    <mergeCell ref="F4:H4"/>
    <mergeCell ref="I4:K4"/>
    <mergeCell ref="A9:E9"/>
    <mergeCell ref="A12:L12"/>
    <mergeCell ref="A13:L13"/>
  </mergeCells>
  <pageMargins left="0.25" right="0.25" top="0.75" bottom="0.75" header="0.3" footer="0.3"/>
  <pageSetup orientation="landscape" r:id="rId1"/>
  <ignoredErrors>
    <ignoredError sqref="G7:J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Certification</vt:lpstr>
      <vt:lpstr>Price-FixedParatransit</vt:lpstr>
      <vt:lpstr>Price-Commuter</vt:lpstr>
      <vt:lpstr>X-Pricing-All Modes</vt:lpstr>
      <vt:lpstr>X-Pricing-Fixed and Paratransit</vt:lpstr>
      <vt:lpstr>X-Pricing-Commuter</vt:lpstr>
      <vt:lpstr>Certification!Print_Area</vt:lpstr>
      <vt:lpstr>'Price-Commuter'!Print_Area</vt:lpstr>
      <vt:lpstr>'Price-FixedParatransit'!Print_Area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2017-07-24T20:37:02Z</dcterms:modified>
</cp:coreProperties>
</file>