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obert Russell's Documents\2022 RFP's\E-Rate Wireless Expansion 2022-2023\"/>
    </mc:Choice>
  </mc:AlternateContent>
  <bookViews>
    <workbookView xWindow="0" yWindow="0" windowWidth="28800" windowHeight="11700"/>
  </bookViews>
  <sheets>
    <sheet name="Pricing Sheet" sheetId="5" r:id="rId1"/>
  </sheets>
  <definedNames>
    <definedName name="_xlnm.Print_Area" localSheetId="0">'Pricing Sheet'!$A$1:$E$39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5" l="1"/>
  <c r="E12" i="5"/>
  <c r="E13" i="5"/>
  <c r="E4" i="5"/>
  <c r="F4" i="5" s="1"/>
  <c r="E5" i="5"/>
  <c r="F5" i="5" s="1"/>
  <c r="G5" i="5" s="1"/>
  <c r="E6" i="5"/>
  <c r="F6" i="5" s="1"/>
  <c r="E7" i="5"/>
  <c r="F7" i="5" s="1"/>
  <c r="G7" i="5" s="1"/>
  <c r="E8" i="5"/>
  <c r="F8" i="5" s="1"/>
  <c r="G8" i="5" s="1"/>
  <c r="E9" i="5"/>
  <c r="F9" i="5" s="1"/>
  <c r="E10" i="5"/>
  <c r="F10" i="5" s="1"/>
  <c r="G10" i="5" s="1"/>
  <c r="E11" i="5"/>
  <c r="F11" i="5" s="1"/>
  <c r="E3" i="5"/>
  <c r="F13" i="5" l="1"/>
  <c r="G13" i="5" s="1"/>
  <c r="F12" i="5"/>
  <c r="G12" i="5" s="1"/>
  <c r="G11" i="5"/>
  <c r="G9" i="5"/>
  <c r="G6" i="5"/>
  <c r="G4" i="5"/>
  <c r="G3" i="5"/>
  <c r="E14" i="5"/>
  <c r="E29" i="5"/>
  <c r="E30" i="5"/>
  <c r="E28" i="5"/>
  <c r="F14" i="5" l="1"/>
  <c r="G14" i="5"/>
  <c r="E31" i="5"/>
</calcChain>
</file>

<file path=xl/sharedStrings.xml><?xml version="1.0" encoding="utf-8"?>
<sst xmlns="http://schemas.openxmlformats.org/spreadsheetml/2006/main" count="36" uniqueCount="31">
  <si>
    <t>Extended Cost:</t>
  </si>
  <si>
    <t>*Estimated Quantities:</t>
  </si>
  <si>
    <t>Total Not to Exceed Cost:</t>
  </si>
  <si>
    <t>**Unit Cost:</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</si>
  <si>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</si>
  <si>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Unit Cost Ineligible for E-rate Support***</t>
  </si>
  <si>
    <t>***Please note 100% of this project is eligible for E-rate support</t>
  </si>
  <si>
    <t>Estimated Quantities:</t>
  </si>
  <si>
    <t>Installation and Labor per Switch*:</t>
  </si>
  <si>
    <t>Configuration per Switch</t>
  </si>
  <si>
    <t>Product/Service Requested:</t>
  </si>
  <si>
    <t>Service Requested:</t>
  </si>
  <si>
    <t>Aruba 6300M 24SFP + 4SFP56 Switch (JL658A)</t>
  </si>
  <si>
    <t>Aruba X371 12 VDC 250W PS (JL085A)</t>
  </si>
  <si>
    <t>Aruba X371 12 VDC 250W PS US(JL085A#ABA)</t>
  </si>
  <si>
    <t>Aruba 10G SFP+ LC SR 300m MMF XCVR (J9150D)</t>
  </si>
  <si>
    <t>Aruba 1G SFP LC SC 500m MMF XCVR (J4858D)</t>
  </si>
  <si>
    <t>Aruba 1 Yr FC NBD Exch 6300M 24SFP (HR4BOE)</t>
  </si>
  <si>
    <t>Aruba Central 63XX Switch Foundation (Q9Y78AAE)</t>
  </si>
  <si>
    <t>1m Fiber Jumper GBLCT-D4-01</t>
  </si>
  <si>
    <t>3m Fiber Jumper GBLCT-D4-04</t>
  </si>
  <si>
    <t xml:space="preserve">***Please note vendor must contact the manufactorer to determine the percent of the product that is not eligible for E-rate support. </t>
  </si>
  <si>
    <t>Extended E-rate Eligible Costs</t>
  </si>
  <si>
    <t>Extended E-rate Ineligible Costs</t>
  </si>
  <si>
    <t>Project 1- Switch Purchase, Installation, and Configuration Pricing</t>
  </si>
  <si>
    <t>* This cost is inclusive of the installation cost and labor for one switch and associated components (transceivers, jumper cables, stacking cables, etc.).</t>
  </si>
  <si>
    <t>Installation of New Battery and Disposal of Old Battery Per UPS*</t>
  </si>
  <si>
    <t xml:space="preserve">* This cost is inclusive of the installation cost for the two batteries per UPS and disposal of the old batteries.   </t>
  </si>
  <si>
    <t xml:space="preserve">Eaton EBP-10036 </t>
  </si>
  <si>
    <t>Eaton 5PXEEM72RT2U</t>
  </si>
  <si>
    <t>Project 2- UPS Battery Purchase/Installation and Disposal of Old Batteries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</si>
</sst>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8">
    <xf numFmtId="0" fontId="0" fillId="0" borderId="0" xfId="0"/>
    <xf numFmtId="0" fontId="0" fillId="0" borderId="1" xfId="0" applyBorder="1"/>
    <xf numFmtId="0" fontId="4" fillId="2" borderId="1" xfId="0" applyFont="1" applyFill="1" applyBorder="1" applyAlignment="1">
      <alignment horizontal="center" wrapText="1"/>
    </xf>
    <xf numFmtId="44" fontId="0" fillId="0" borderId="1" xfId="1" applyFont="1" applyBorder="1"/>
    <xf numFmtId="0" fontId="0" fillId="4" borderId="1" xfId="0" applyFill="1" applyBorder="1"/>
    <xf numFmtId="44" fontId="0" fillId="5" borderId="1" xfId="1" applyFont="1" applyFill="1" applyBorder="1"/>
    <xf numFmtId="44" fontId="0" fillId="4" borderId="1" xfId="1" applyFont="1" applyFill="1" applyBorder="1"/>
    <xf numFmtId="44" fontId="0" fillId="0" borderId="1" xfId="0" applyNumberFormat="1" applyBorder="1"/>
    <xf numFmtId="0" fontId="0" fillId="3" borderId="0" xfId="0" applyFill="1"/>
    <xf numFmtId="44" fontId="0" fillId="3" borderId="1" xfId="1" applyFont="1" applyFill="1" applyBorder="1"/>
    <xf numFmtId="44" fontId="3" fillId="0" borderId="1" xfId="1" applyFont="1" applyBorder="1"/>
    <xf numFmtId="0" fontId="3" fillId="0" borderId="1" xfId="0" applyFont="1" applyBorder="1" applyAlignment="1">
      <alignment wrapText="1"/>
    </xf>
    <xf numFmtId="0" fontId="2" fillId="2" borderId="0" xfId="0" applyFont="1" applyFill="1" applyBorder="1" applyAlignment="1">
      <alignment horizontal="center" wrapText="1"/>
    </xf>
    <xf numFmtId="0" fontId="0" fillId="0" borderId="0" xfId="0" applyAlignment="1"/>
    <xf numFmtId="0" fontId="0" fillId="0" borderId="1" xfId="0" applyFill="1" applyBorder="1" applyAlignment="1">
      <alignment wrapText="1"/>
    </xf>
    <xf numFmtId="0" fontId="0" fillId="0" borderId="1" xfId="0" applyBorder="1" applyAlignment="1">
      <alignment wrapText="1"/>
    </xf>
    <xf numFmtId="0" fontId="0" fillId="0" borderId="1" xfId="0" applyBorder="1" applyAlignment="1"/>
    <xf numFmtId="0" fontId="2" fillId="2" borderId="1" xfId="0" applyFont="1" applyFill="1" applyBorder="1" applyAlignment="1">
      <alignment horizontal="center"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topLeftCell="A4" workbookViewId="0">
      <selection activeCell="G14" sqref="G14"/>
    </sheetView>
  </sheetViews>
  <sheetFormatPr defaultRowHeight="15" x14ac:dyDescent="0.25"/>
  <cols>
    <col min="1" max="1" width="55.28515625" customWidth="1"/>
    <col min="2" max="5" width="33.140625" customWidth="1"/>
    <col min="6" max="6" width="24" customWidth="1"/>
    <col min="7" max="7" width="24.7109375" customWidth="1"/>
  </cols>
  <sheetData>
    <row r="1" spans="1:7" x14ac:dyDescent="0.25">
      <c r="A1" s="12" t="s">
        <v>24</v>
      </c>
      <c r="B1" s="12"/>
      <c r="C1" s="12"/>
      <c r="D1" s="12"/>
      <c r="E1" s="12"/>
      <c r="F1" s="13"/>
      <c r="G1" s="13"/>
    </row>
    <row r="2" spans="1:7" ht="26.25" x14ac:dyDescent="0.25">
      <c r="A2" s="2" t="s">
        <v>11</v>
      </c>
      <c r="B2" s="2" t="s">
        <v>1</v>
      </c>
      <c r="C2" s="2" t="s">
        <v>3</v>
      </c>
      <c r="D2" s="2" t="s">
        <v>5</v>
      </c>
      <c r="E2" s="2" t="s">
        <v>0</v>
      </c>
      <c r="F2" s="2" t="s">
        <v>22</v>
      </c>
      <c r="G2" s="2" t="s">
        <v>23</v>
      </c>
    </row>
    <row r="3" spans="1:7" x14ac:dyDescent="0.25">
      <c r="A3" s="1" t="s">
        <v>12</v>
      </c>
      <c r="B3" s="1">
        <v>239</v>
      </c>
      <c r="C3" s="5">
        <v>0</v>
      </c>
      <c r="D3" s="9">
        <v>0</v>
      </c>
      <c r="E3" s="3">
        <f>C3*B3</f>
        <v>0</v>
      </c>
      <c r="F3" s="3">
        <f>E3-D3*B3</f>
        <v>0</v>
      </c>
      <c r="G3" s="3">
        <f>E3-F3</f>
        <v>0</v>
      </c>
    </row>
    <row r="4" spans="1:7" x14ac:dyDescent="0.25">
      <c r="A4" s="1" t="s">
        <v>13</v>
      </c>
      <c r="B4" s="1">
        <v>478</v>
      </c>
      <c r="C4" s="5">
        <v>0</v>
      </c>
      <c r="D4" s="9">
        <v>0</v>
      </c>
      <c r="E4" s="3">
        <f t="shared" ref="E4:E11" si="0">C4*B4</f>
        <v>0</v>
      </c>
      <c r="F4" s="3">
        <f t="shared" ref="F4:F13" si="1">E4-D4*B4</f>
        <v>0</v>
      </c>
      <c r="G4" s="3">
        <f t="shared" ref="G4:G13" si="2">E4-F4</f>
        <v>0</v>
      </c>
    </row>
    <row r="5" spans="1:7" x14ac:dyDescent="0.25">
      <c r="A5" s="1" t="s">
        <v>14</v>
      </c>
      <c r="B5" s="1">
        <v>478</v>
      </c>
      <c r="C5" s="5">
        <v>0</v>
      </c>
      <c r="D5" s="9">
        <v>0</v>
      </c>
      <c r="E5" s="3">
        <f t="shared" si="0"/>
        <v>0</v>
      </c>
      <c r="F5" s="3">
        <f t="shared" si="1"/>
        <v>0</v>
      </c>
      <c r="G5" s="3">
        <f t="shared" si="2"/>
        <v>0</v>
      </c>
    </row>
    <row r="6" spans="1:7" x14ac:dyDescent="0.25">
      <c r="A6" s="1" t="s">
        <v>15</v>
      </c>
      <c r="B6" s="1">
        <v>239</v>
      </c>
      <c r="C6" s="5">
        <v>0</v>
      </c>
      <c r="D6" s="9">
        <v>0</v>
      </c>
      <c r="E6" s="3">
        <f t="shared" si="0"/>
        <v>0</v>
      </c>
      <c r="F6" s="3">
        <f t="shared" si="1"/>
        <v>0</v>
      </c>
      <c r="G6" s="3">
        <f t="shared" si="2"/>
        <v>0</v>
      </c>
    </row>
    <row r="7" spans="1:7" x14ac:dyDescent="0.25">
      <c r="A7" s="1" t="s">
        <v>16</v>
      </c>
      <c r="B7" s="1">
        <v>4780</v>
      </c>
      <c r="C7" s="5">
        <v>0</v>
      </c>
      <c r="D7" s="9">
        <v>0</v>
      </c>
      <c r="E7" s="3">
        <f t="shared" si="0"/>
        <v>0</v>
      </c>
      <c r="F7" s="3">
        <f t="shared" si="1"/>
        <v>0</v>
      </c>
      <c r="G7" s="3">
        <f t="shared" si="2"/>
        <v>0</v>
      </c>
    </row>
    <row r="8" spans="1:7" x14ac:dyDescent="0.25">
      <c r="A8" s="1" t="s">
        <v>17</v>
      </c>
      <c r="B8" s="1">
        <v>239</v>
      </c>
      <c r="C8" s="5">
        <v>0</v>
      </c>
      <c r="D8" s="9">
        <v>0</v>
      </c>
      <c r="E8" s="3">
        <f t="shared" si="0"/>
        <v>0</v>
      </c>
      <c r="F8" s="3">
        <f t="shared" si="1"/>
        <v>0</v>
      </c>
      <c r="G8" s="3">
        <f t="shared" si="2"/>
        <v>0</v>
      </c>
    </row>
    <row r="9" spans="1:7" x14ac:dyDescent="0.25">
      <c r="A9" s="1" t="s">
        <v>18</v>
      </c>
      <c r="B9" s="1">
        <v>239</v>
      </c>
      <c r="C9" s="5">
        <v>0</v>
      </c>
      <c r="D9" s="9">
        <v>0</v>
      </c>
      <c r="E9" s="3">
        <f t="shared" si="0"/>
        <v>0</v>
      </c>
      <c r="F9" s="3">
        <f t="shared" si="1"/>
        <v>0</v>
      </c>
      <c r="G9" s="3">
        <f t="shared" si="2"/>
        <v>0</v>
      </c>
    </row>
    <row r="10" spans="1:7" x14ac:dyDescent="0.25">
      <c r="A10" s="1" t="s">
        <v>19</v>
      </c>
      <c r="B10" s="1">
        <v>3500</v>
      </c>
      <c r="C10" s="5">
        <v>0</v>
      </c>
      <c r="D10" s="9">
        <v>0</v>
      </c>
      <c r="E10" s="3">
        <f t="shared" si="0"/>
        <v>0</v>
      </c>
      <c r="F10" s="3">
        <f t="shared" si="1"/>
        <v>0</v>
      </c>
      <c r="G10" s="3">
        <f t="shared" si="2"/>
        <v>0</v>
      </c>
    </row>
    <row r="11" spans="1:7" x14ac:dyDescent="0.25">
      <c r="A11" s="1" t="s">
        <v>20</v>
      </c>
      <c r="B11" s="1">
        <v>1519</v>
      </c>
      <c r="C11" s="5">
        <v>0</v>
      </c>
      <c r="D11" s="9">
        <v>0</v>
      </c>
      <c r="E11" s="3">
        <f t="shared" si="0"/>
        <v>0</v>
      </c>
      <c r="F11" s="3">
        <f t="shared" si="1"/>
        <v>0</v>
      </c>
      <c r="G11" s="3">
        <f t="shared" si="2"/>
        <v>0</v>
      </c>
    </row>
    <row r="12" spans="1:7" x14ac:dyDescent="0.25">
      <c r="A12" s="1" t="s">
        <v>8</v>
      </c>
      <c r="B12" s="1">
        <v>239</v>
      </c>
      <c r="C12" s="5">
        <v>0</v>
      </c>
      <c r="D12" s="9">
        <v>0</v>
      </c>
      <c r="E12" s="3">
        <f t="shared" ref="E12:E13" si="3">C12*B12</f>
        <v>0</v>
      </c>
      <c r="F12" s="3">
        <f t="shared" si="1"/>
        <v>0</v>
      </c>
      <c r="G12" s="3">
        <f t="shared" si="2"/>
        <v>0</v>
      </c>
    </row>
    <row r="13" spans="1:7" x14ac:dyDescent="0.25">
      <c r="A13" s="1" t="s">
        <v>9</v>
      </c>
      <c r="B13" s="1">
        <v>239</v>
      </c>
      <c r="C13" s="5">
        <v>0</v>
      </c>
      <c r="D13" s="9">
        <v>0</v>
      </c>
      <c r="E13" s="3">
        <f t="shared" si="3"/>
        <v>0</v>
      </c>
      <c r="F13" s="3">
        <f t="shared" si="1"/>
        <v>0</v>
      </c>
      <c r="G13" s="3">
        <f t="shared" si="2"/>
        <v>0</v>
      </c>
    </row>
    <row r="14" spans="1:7" x14ac:dyDescent="0.25">
      <c r="A14" s="4"/>
      <c r="B14" s="4"/>
      <c r="C14" s="11" t="s">
        <v>2</v>
      </c>
      <c r="D14" s="11"/>
      <c r="E14" s="10">
        <f>SUM(E3:E13)</f>
        <v>0</v>
      </c>
      <c r="F14" s="10">
        <f>SUM(F3:F13)</f>
        <v>0</v>
      </c>
      <c r="G14" s="10">
        <f>SUM(G3:G13)</f>
        <v>0</v>
      </c>
    </row>
    <row r="15" spans="1:7" ht="14.45" customHeight="1" x14ac:dyDescent="0.25">
      <c r="A15" s="14" t="s">
        <v>25</v>
      </c>
      <c r="B15" s="15"/>
      <c r="C15" s="15"/>
      <c r="D15" s="15"/>
      <c r="E15" s="15"/>
      <c r="F15" s="16"/>
      <c r="G15" s="16"/>
    </row>
    <row r="16" spans="1:7" ht="33" customHeight="1" x14ac:dyDescent="0.25">
      <c r="A16" s="15"/>
      <c r="B16" s="15"/>
      <c r="C16" s="15"/>
      <c r="D16" s="15"/>
      <c r="E16" s="15"/>
      <c r="F16" s="16"/>
      <c r="G16" s="16"/>
    </row>
    <row r="17" spans="1:7" ht="6.75" customHeight="1" x14ac:dyDescent="0.25">
      <c r="A17" s="15" t="s">
        <v>4</v>
      </c>
      <c r="B17" s="15"/>
      <c r="C17" s="15"/>
      <c r="D17" s="15"/>
      <c r="E17" s="15"/>
      <c r="F17" s="16"/>
      <c r="G17" s="16"/>
    </row>
    <row r="18" spans="1:7" ht="6.75" customHeight="1" x14ac:dyDescent="0.25">
      <c r="A18" s="15"/>
      <c r="B18" s="15"/>
      <c r="C18" s="15"/>
      <c r="D18" s="15"/>
      <c r="E18" s="15"/>
      <c r="F18" s="16"/>
      <c r="G18" s="16"/>
    </row>
    <row r="19" spans="1:7" ht="6.75" customHeight="1" x14ac:dyDescent="0.25">
      <c r="A19" s="15"/>
      <c r="B19" s="15"/>
      <c r="C19" s="15"/>
      <c r="D19" s="15"/>
      <c r="E19" s="15"/>
      <c r="F19" s="16"/>
      <c r="G19" s="16"/>
    </row>
    <row r="20" spans="1:7" ht="6.75" customHeight="1" x14ac:dyDescent="0.25">
      <c r="A20" s="15"/>
      <c r="B20" s="15"/>
      <c r="C20" s="15"/>
      <c r="D20" s="15"/>
      <c r="E20" s="15"/>
      <c r="F20" s="16"/>
      <c r="G20" s="16"/>
    </row>
    <row r="21" spans="1:7" ht="6.75" customHeight="1" x14ac:dyDescent="0.25">
      <c r="A21" s="15"/>
      <c r="B21" s="15"/>
      <c r="C21" s="15"/>
      <c r="D21" s="15"/>
      <c r="E21" s="15"/>
      <c r="F21" s="16"/>
      <c r="G21" s="16"/>
    </row>
    <row r="22" spans="1:7" x14ac:dyDescent="0.25">
      <c r="A22" s="16" t="s">
        <v>21</v>
      </c>
      <c r="B22" s="16"/>
      <c r="C22" s="16"/>
      <c r="D22" s="16"/>
      <c r="E22" s="16"/>
      <c r="F22" s="16"/>
      <c r="G22" s="16"/>
    </row>
    <row r="25" spans="1:7" x14ac:dyDescent="0.25">
      <c r="A25" s="8"/>
      <c r="B25" s="8"/>
      <c r="C25" s="8"/>
    </row>
    <row r="26" spans="1:7" x14ac:dyDescent="0.25">
      <c r="A26" s="17" t="s">
        <v>30</v>
      </c>
      <c r="B26" s="17"/>
      <c r="C26" s="17"/>
      <c r="D26" s="17"/>
      <c r="E26" s="17"/>
    </row>
    <row r="27" spans="1:7" ht="26.25" x14ac:dyDescent="0.25">
      <c r="A27" s="2" t="s">
        <v>10</v>
      </c>
      <c r="B27" s="2" t="s">
        <v>7</v>
      </c>
      <c r="C27" s="2" t="s">
        <v>3</v>
      </c>
      <c r="D27" s="2" t="s">
        <v>5</v>
      </c>
      <c r="E27" s="2" t="s">
        <v>0</v>
      </c>
    </row>
    <row r="28" spans="1:7" x14ac:dyDescent="0.25">
      <c r="A28" s="1" t="s">
        <v>28</v>
      </c>
      <c r="B28" s="1">
        <v>164</v>
      </c>
      <c r="C28" s="5">
        <v>0</v>
      </c>
      <c r="D28" s="4"/>
      <c r="E28" s="7">
        <f>B28*C28</f>
        <v>0</v>
      </c>
    </row>
    <row r="29" spans="1:7" x14ac:dyDescent="0.25">
      <c r="A29" s="1" t="s">
        <v>29</v>
      </c>
      <c r="B29" s="1">
        <v>164</v>
      </c>
      <c r="C29" s="5">
        <v>0</v>
      </c>
      <c r="D29" s="6"/>
      <c r="E29" s="7">
        <f t="shared" ref="E29:E30" si="4">B29*C29</f>
        <v>0</v>
      </c>
    </row>
    <row r="30" spans="1:7" x14ac:dyDescent="0.25">
      <c r="A30" s="1" t="s">
        <v>26</v>
      </c>
      <c r="B30" s="1">
        <v>164</v>
      </c>
      <c r="C30" s="5">
        <v>0</v>
      </c>
      <c r="D30" s="6"/>
      <c r="E30" s="7">
        <f t="shared" si="4"/>
        <v>0</v>
      </c>
    </row>
    <row r="31" spans="1:7" x14ac:dyDescent="0.25">
      <c r="A31" s="4"/>
      <c r="B31" s="4"/>
      <c r="C31" s="15" t="s">
        <v>2</v>
      </c>
      <c r="D31" s="15"/>
      <c r="E31" s="3">
        <f>SUM(E28:E30)</f>
        <v>0</v>
      </c>
    </row>
    <row r="32" spans="1:7" x14ac:dyDescent="0.25">
      <c r="A32" s="14" t="s">
        <v>27</v>
      </c>
      <c r="B32" s="15"/>
      <c r="C32" s="15"/>
      <c r="D32" s="15"/>
      <c r="E32" s="15"/>
    </row>
    <row r="33" spans="1:5" x14ac:dyDescent="0.25">
      <c r="A33" s="15"/>
      <c r="B33" s="15"/>
      <c r="C33" s="15"/>
      <c r="D33" s="15"/>
      <c r="E33" s="15"/>
    </row>
    <row r="34" spans="1:5" x14ac:dyDescent="0.25">
      <c r="A34" s="15" t="s">
        <v>4</v>
      </c>
      <c r="B34" s="15"/>
      <c r="C34" s="15"/>
      <c r="D34" s="15"/>
      <c r="E34" s="15"/>
    </row>
    <row r="35" spans="1:5" x14ac:dyDescent="0.25">
      <c r="A35" s="15"/>
      <c r="B35" s="15"/>
      <c r="C35" s="15"/>
      <c r="D35" s="15"/>
      <c r="E35" s="15"/>
    </row>
    <row r="36" spans="1:5" x14ac:dyDescent="0.25">
      <c r="A36" s="15"/>
      <c r="B36" s="15"/>
      <c r="C36" s="15"/>
      <c r="D36" s="15"/>
      <c r="E36" s="15"/>
    </row>
    <row r="37" spans="1:5" x14ac:dyDescent="0.25">
      <c r="A37" s="15"/>
      <c r="B37" s="15"/>
      <c r="C37" s="15"/>
      <c r="D37" s="15"/>
      <c r="E37" s="15"/>
    </row>
    <row r="38" spans="1:5" x14ac:dyDescent="0.25">
      <c r="A38" s="15"/>
      <c r="B38" s="15"/>
      <c r="C38" s="15"/>
      <c r="D38" s="15"/>
      <c r="E38" s="15"/>
    </row>
    <row r="39" spans="1:5" x14ac:dyDescent="0.25">
      <c r="A39" s="16" t="s">
        <v>6</v>
      </c>
      <c r="B39" s="16"/>
      <c r="C39" s="16"/>
      <c r="D39" s="16"/>
      <c r="E39" s="16"/>
    </row>
  </sheetData>
  <mergeCells count="10">
    <mergeCell ref="A32:E33"/>
    <mergeCell ref="A34:E38"/>
    <mergeCell ref="A39:E39"/>
    <mergeCell ref="A26:E26"/>
    <mergeCell ref="C31:D31"/>
    <mergeCell ref="C14:D14"/>
    <mergeCell ref="A1:G1"/>
    <mergeCell ref="A15:G16"/>
    <mergeCell ref="A17:G21"/>
    <mergeCell ref="A22:G22"/>
  </mergeCells>
  <pageMargins left="0.7" right="0.7" top="0.75" bottom="0.75" header="0.3" footer="0.3"/>
  <pageSetup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3" ma:contentTypeDescription="Create a new document." ma:contentTypeScope="" ma:versionID="dd0bd13683c5627f22fca01db1b39fce">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6b9ed471617b3340585df97e2b53cf1"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F864BD-71B3-43AA-B518-3DBD2AF0C17B}">
  <ds:schemaRefs>
    <ds:schemaRef ds:uri="http://schemas.microsoft.com/sharepoint/v3/contenttype/forms"/>
  </ds:schemaRefs>
</ds:datastoreItem>
</file>

<file path=customXml/itemProps2.xml><?xml version="1.0" encoding="utf-8"?>
<ds:datastoreItem xmlns:ds="http://schemas.openxmlformats.org/officeDocument/2006/customXml" ds:itemID="{A148DE31-BFAF-4A61-A118-266CFAEFAA7C}">
  <ds:schemaRefs>
    <ds:schemaRef ds:uri="http://schemas.microsoft.com/office/2006/documentManagement/types"/>
    <ds:schemaRef ds:uri="http://purl.org/dc/terms/"/>
    <ds:schemaRef ds:uri="95142d19-fd3b-4b08-9efc-8a16e808819c"/>
    <ds:schemaRef ds:uri="http://purl.org/dc/dcmitype/"/>
    <ds:schemaRef ds:uri="http://schemas.microsoft.com/office/infopath/2007/PartnerControls"/>
    <ds:schemaRef ds:uri="http://schemas.openxmlformats.org/package/2006/metadata/core-properties"/>
    <ds:schemaRef ds:uri="http://purl.org/dc/elements/1.1/"/>
    <ds:schemaRef ds:uri="d6c1bc09-1b62-4067-bd7f-5308a3885c2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355F299-9B43-4203-9F5E-063C828C9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Sheet</vt:lpstr>
      <vt:lpstr>'Pricing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cp:lastPrinted>2021-01-12T21:42:44Z</cp:lastPrinted>
  <dcterms:created xsi:type="dcterms:W3CDTF">2020-10-16T11:44:24Z</dcterms:created>
  <dcterms:modified xsi:type="dcterms:W3CDTF">2022-02-07T21:26:40Z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