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ocurement\Bids - Current Year\15-007 Tree Trimming\"/>
    </mc:Choice>
  </mc:AlternateContent>
  <bookViews>
    <workbookView xWindow="0" yWindow="0" windowWidth="25200" windowHeight="11988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2" l="1"/>
  <c r="S13" i="2"/>
  <c r="S12" i="2"/>
  <c r="S11" i="2"/>
  <c r="S10" i="2"/>
  <c r="S9" i="2"/>
  <c r="S8" i="2"/>
  <c r="S7" i="2"/>
  <c r="S6" i="2"/>
  <c r="S5" i="2"/>
  <c r="R14" i="2"/>
  <c r="R13" i="2"/>
  <c r="R12" i="2"/>
  <c r="R11" i="2"/>
  <c r="R10" i="2"/>
  <c r="R9" i="2"/>
  <c r="R8" i="2"/>
  <c r="R7" i="2"/>
  <c r="R6" i="2"/>
  <c r="R5" i="2"/>
  <c r="Q14" i="2"/>
  <c r="Q13" i="2"/>
  <c r="Q12" i="2"/>
  <c r="Q11" i="2"/>
  <c r="Q10" i="2"/>
  <c r="Q9" i="2"/>
  <c r="Q8" i="2"/>
  <c r="Q7" i="2"/>
  <c r="Q6" i="2"/>
  <c r="Q5" i="2"/>
  <c r="M33" i="2"/>
  <c r="M23" i="2"/>
  <c r="N15" i="2"/>
  <c r="M15" i="2"/>
  <c r="I50" i="2"/>
  <c r="J50" i="2"/>
  <c r="B50" i="2"/>
  <c r="H50" i="2"/>
  <c r="Q15" i="2" l="1"/>
  <c r="R15" i="2"/>
  <c r="I52" i="2"/>
  <c r="H52" i="2"/>
  <c r="S15" i="2"/>
  <c r="J52" i="2" s="1"/>
  <c r="J16" i="1"/>
  <c r="I24" i="1"/>
  <c r="I34" i="1"/>
  <c r="B51" i="1" l="1"/>
  <c r="I16" i="1"/>
</calcChain>
</file>

<file path=xl/sharedStrings.xml><?xml version="1.0" encoding="utf-8"?>
<sst xmlns="http://schemas.openxmlformats.org/spreadsheetml/2006/main" count="337" uniqueCount="59">
  <si>
    <t>Cost</t>
  </si>
  <si>
    <t>Tree Size</t>
  </si>
  <si>
    <t>38"</t>
  </si>
  <si>
    <t>37"-48"</t>
  </si>
  <si>
    <t>15" and Under</t>
  </si>
  <si>
    <t>16"-24"</t>
  </si>
  <si>
    <t>25"-36"</t>
  </si>
  <si>
    <t>49"-60"</t>
  </si>
  <si>
    <t>61"-72"</t>
  </si>
  <si>
    <t>18"</t>
  </si>
  <si>
    <t>27"</t>
  </si>
  <si>
    <t>Hours</t>
  </si>
  <si>
    <t>29"</t>
  </si>
  <si>
    <t>20"</t>
  </si>
  <si>
    <t>24"</t>
  </si>
  <si>
    <t>350-450</t>
  </si>
  <si>
    <t>700-950</t>
  </si>
  <si>
    <t>Actual Cost</t>
  </si>
  <si>
    <t>Schedule</t>
  </si>
  <si>
    <t>26"</t>
  </si>
  <si>
    <t>E</t>
  </si>
  <si>
    <t>33"</t>
  </si>
  <si>
    <t>50"</t>
  </si>
  <si>
    <t>31"</t>
  </si>
  <si>
    <t>25"</t>
  </si>
  <si>
    <t>36"</t>
  </si>
  <si>
    <t>32"</t>
  </si>
  <si>
    <t>43"</t>
  </si>
  <si>
    <t>28"</t>
  </si>
  <si>
    <t>42"</t>
  </si>
  <si>
    <t>Extra Costs</t>
  </si>
  <si>
    <t>49"</t>
  </si>
  <si>
    <t>crane</t>
  </si>
  <si>
    <t>16"</t>
  </si>
  <si>
    <t>30"</t>
  </si>
  <si>
    <t>41"</t>
  </si>
  <si>
    <t>40"</t>
  </si>
  <si>
    <t>52"</t>
  </si>
  <si>
    <t>51"</t>
  </si>
  <si>
    <t>Total</t>
  </si>
  <si>
    <t>1900-2350</t>
  </si>
  <si>
    <t>1500-1875</t>
  </si>
  <si>
    <t>Number of Trees</t>
  </si>
  <si>
    <t>E = Emergency</t>
  </si>
  <si>
    <t>Trimming $120/Hr.</t>
  </si>
  <si>
    <t>Date</t>
  </si>
  <si>
    <t>30"&amp;22"</t>
  </si>
  <si>
    <t>16"-24"  25"-36"</t>
  </si>
  <si>
    <t>350-450   700-950</t>
  </si>
  <si>
    <t>62"</t>
  </si>
  <si>
    <t>3000-3600</t>
  </si>
  <si>
    <t>Contractor Tree Work 2014</t>
  </si>
  <si>
    <t>Old Contract</t>
  </si>
  <si>
    <t>KDM</t>
  </si>
  <si>
    <t>Southern Pride</t>
  </si>
  <si>
    <t>Tatum</t>
  </si>
  <si>
    <t>Bid Rates 2015</t>
  </si>
  <si>
    <t>Bid 2015 Comparison</t>
  </si>
  <si>
    <t>2015 Tree Contract Bid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</si>
</sst>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0;[Red]0.00"/>
    <numFmt numFmtId="165" formatCode="m/d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2" borderId="5" applyNumberFormat="0" applyFont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" fontId="0" fillId="0" borderId="2" xfId="0" applyNumberFormat="1" applyBorder="1" applyAlignment="1">
      <alignment horizontal="center"/>
    </xf>
    <xf numFmtId="2" fontId="1" fillId="0" borderId="0" xfId="0" applyNumberFormat="1" applyFont="1" applyAlignment="1">
      <alignment horizontal="center"/>
    </xf>
    <xf numFmtId="164" fontId="0" fillId="0" borderId="2" xfId="0" applyNumberForma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2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/>
    </xf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" fontId="0" fillId="0" borderId="0" xfId="0" applyNumberFormat="1"/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4" fontId="0" fillId="0" borderId="0" xfId="1" applyFont="1"/>
    <xf numFmtId="44" fontId="0" fillId="0" borderId="0" xfId="0" applyNumberFormat="1"/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0" borderId="6" xfId="0" applyBorder="1"/>
    <xf numFmtId="44" fontId="0" fillId="0" borderId="6" xfId="1" applyFont="1" applyBorder="1"/>
    <xf numFmtId="44" fontId="0" fillId="0" borderId="0" xfId="1" applyFont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3" borderId="0" xfId="1" applyFont="1" applyFill="1" applyAlignment="1">
      <alignment horizontal="center"/>
    </xf>
    <xf numFmtId="44" fontId="0" fillId="3" borderId="0" xfId="1" applyFont="1" applyFill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2" borderId="5" xfId="2" applyFont="1"/>
    <xf numFmtId="0" fontId="0" fillId="2" borderId="5" xfId="2" applyFont="1" applyAlignment="1">
      <alignment horizontal="center"/>
    </xf>
    <xf numFmtId="0" fontId="0" fillId="2" borderId="5" xfId="2" applyFont="1" applyAlignment="1">
      <alignment horizontal="center" wrapText="1"/>
    </xf>
    <xf numFmtId="0" fontId="1" fillId="2" borderId="5" xfId="2" applyFont="1" applyAlignment="1">
      <alignment horizontal="center"/>
    </xf>
    <xf numFmtId="164" fontId="1" fillId="2" borderId="5" xfId="2" applyNumberFormat="1" applyFont="1" applyAlignment="1">
      <alignment horizontal="center"/>
    </xf>
    <xf numFmtId="0" fontId="1" fillId="2" borderId="5" xfId="2" applyNumberFormat="1" applyFont="1" applyAlignment="1">
      <alignment horizontal="left"/>
    </xf>
    <xf numFmtId="44" fontId="0" fillId="2" borderId="5" xfId="2" applyNumberFormat="1" applyFont="1"/>
    <xf numFmtId="0" fontId="5" fillId="2" borderId="7" xfId="2" applyFont="1" applyBorder="1" applyAlignment="1">
      <alignment horizontal="center"/>
    </xf>
    <xf numFmtId="0" fontId="5" fillId="2" borderId="8" xfId="2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4" fontId="0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164" fontId="1" fillId="2" borderId="5" xfId="2" applyNumberFormat="1" applyFont="1" applyAlignment="1">
      <alignment horizontal="center"/>
    </xf>
    <xf numFmtId="0" fontId="1" fillId="2" borderId="5" xfId="2" applyFont="1" applyAlignment="1">
      <alignment horizontal="center"/>
    </xf>
    <xf numFmtId="2" fontId="1" fillId="2" borderId="5" xfId="2" applyNumberFormat="1" applyFont="1" applyAlignment="1">
      <alignment horizontal="center"/>
    </xf>
    <xf numFmtId="44" fontId="6" fillId="2" borderId="8" xfId="2" applyNumberFormat="1" applyFont="1" applyBorder="1"/>
    <xf numFmtId="44" fontId="6" fillId="2" borderId="9" xfId="2" applyNumberFormat="1" applyFont="1" applyBorder="1"/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3"/>
  <sheetViews>
    <sheetView zoomScaleNormal="100" workbookViewId="0">
      <selection activeCell="H4" sqref="H4:K34"/>
    </sheetView>
  </sheetViews>
  <sheetFormatPr defaultRowHeight="14.4" x14ac:dyDescent="0.3"/>
  <cols>
    <col min="1" max="1" width="9.109375" style="1"/>
    <col min="2" max="2" width="15.6640625" style="2" customWidth="1"/>
    <col min="3" max="3" width="5.6640625" style="2" customWidth="1"/>
    <col min="4" max="4" width="3.6640625" style="2" customWidth="1"/>
    <col min="5" max="5" width="9.109375" style="2"/>
    <col min="6" max="6" width="8.6640625" style="3" customWidth="1"/>
    <col min="8" max="8" width="9.109375" style="1"/>
    <col min="9" max="9" width="11.6640625" style="1" customWidth="1"/>
    <col min="11" max="11" width="9.109375" style="5"/>
    <col min="13" max="13" width="13.6640625" customWidth="1"/>
  </cols>
  <sheetData>
    <row r="2" spans="1:15" ht="30" customHeight="1" x14ac:dyDescent="0.5">
      <c r="A2" s="53" t="s">
        <v>51</v>
      </c>
      <c r="B2" s="53"/>
      <c r="C2" s="53"/>
      <c r="D2" s="53"/>
      <c r="E2" s="53"/>
      <c r="F2" s="53"/>
      <c r="G2" s="53"/>
      <c r="H2" s="53"/>
      <c r="I2" s="53"/>
      <c r="J2" s="53"/>
    </row>
    <row r="4" spans="1:15" ht="15" thickBot="1" x14ac:dyDescent="0.35">
      <c r="A4" s="15" t="s">
        <v>1</v>
      </c>
      <c r="B4" s="16" t="s">
        <v>17</v>
      </c>
      <c r="C4" s="16" t="s">
        <v>45</v>
      </c>
      <c r="D4" s="16"/>
      <c r="E4" s="16" t="s">
        <v>0</v>
      </c>
      <c r="F4" s="17" t="s">
        <v>18</v>
      </c>
      <c r="I4" s="52" t="s">
        <v>44</v>
      </c>
      <c r="J4" s="52"/>
      <c r="K4" s="52"/>
    </row>
    <row r="5" spans="1:15" ht="15.6" thickTop="1" thickBot="1" x14ac:dyDescent="0.35">
      <c r="A5" s="1" t="s">
        <v>9</v>
      </c>
      <c r="B5" s="2">
        <v>450</v>
      </c>
      <c r="C5" s="20">
        <v>42040</v>
      </c>
      <c r="D5" s="20"/>
      <c r="E5" s="2" t="s">
        <v>15</v>
      </c>
      <c r="F5" s="1" t="s">
        <v>5</v>
      </c>
      <c r="I5" s="21" t="s">
        <v>0</v>
      </c>
      <c r="J5" s="22" t="s">
        <v>11</v>
      </c>
      <c r="K5" s="22" t="s">
        <v>45</v>
      </c>
    </row>
    <row r="6" spans="1:15" x14ac:dyDescent="0.3">
      <c r="A6" s="1" t="s">
        <v>10</v>
      </c>
      <c r="B6" s="2">
        <v>950</v>
      </c>
      <c r="C6" s="20">
        <v>42040</v>
      </c>
      <c r="D6" s="20"/>
      <c r="E6" s="2" t="s">
        <v>16</v>
      </c>
      <c r="F6" s="1" t="s">
        <v>6</v>
      </c>
      <c r="I6" s="4">
        <v>700</v>
      </c>
      <c r="J6" s="2">
        <v>5.83</v>
      </c>
      <c r="K6" s="20">
        <v>42056</v>
      </c>
      <c r="O6" s="23"/>
    </row>
    <row r="7" spans="1:15" x14ac:dyDescent="0.3">
      <c r="A7" s="1" t="s">
        <v>12</v>
      </c>
      <c r="B7" s="2">
        <v>950</v>
      </c>
      <c r="C7" s="20">
        <v>42040</v>
      </c>
      <c r="D7" s="20"/>
      <c r="E7" s="2" t="s">
        <v>16</v>
      </c>
      <c r="F7" s="1" t="s">
        <v>6</v>
      </c>
      <c r="I7" s="2">
        <v>450</v>
      </c>
      <c r="J7" s="1">
        <v>3.75</v>
      </c>
      <c r="K7" s="20">
        <v>42067</v>
      </c>
    </row>
    <row r="8" spans="1:15" x14ac:dyDescent="0.3">
      <c r="A8" s="1" t="s">
        <v>13</v>
      </c>
      <c r="B8" s="2">
        <v>450</v>
      </c>
      <c r="C8" s="20">
        <v>42040</v>
      </c>
      <c r="D8" s="20"/>
      <c r="E8" s="2" t="s">
        <v>15</v>
      </c>
      <c r="F8" s="1" t="s">
        <v>5</v>
      </c>
      <c r="I8" s="4">
        <v>300</v>
      </c>
      <c r="J8" s="2">
        <v>2.5</v>
      </c>
      <c r="K8" s="20">
        <v>42138</v>
      </c>
    </row>
    <row r="9" spans="1:15" x14ac:dyDescent="0.3">
      <c r="A9" s="1" t="s">
        <v>14</v>
      </c>
      <c r="B9" s="2">
        <v>450</v>
      </c>
      <c r="C9" s="20">
        <v>42040</v>
      </c>
      <c r="D9" s="20"/>
      <c r="E9" s="2" t="s">
        <v>15</v>
      </c>
      <c r="F9" s="1" t="s">
        <v>5</v>
      </c>
      <c r="I9" s="4">
        <v>200</v>
      </c>
      <c r="J9" s="2">
        <v>1.67</v>
      </c>
      <c r="K9" s="20">
        <v>42144</v>
      </c>
    </row>
    <row r="10" spans="1:15" x14ac:dyDescent="0.3">
      <c r="A10" s="1" t="s">
        <v>19</v>
      </c>
      <c r="B10" s="2">
        <v>950</v>
      </c>
      <c r="C10" s="20">
        <v>42060</v>
      </c>
      <c r="D10" s="20"/>
      <c r="E10" s="2" t="s">
        <v>16</v>
      </c>
      <c r="F10" s="1" t="s">
        <v>6</v>
      </c>
      <c r="I10" s="4">
        <v>425</v>
      </c>
      <c r="J10" s="2">
        <v>3.54</v>
      </c>
      <c r="K10" s="20">
        <v>42208</v>
      </c>
    </row>
    <row r="11" spans="1:15" x14ac:dyDescent="0.3">
      <c r="A11" s="1" t="s">
        <v>21</v>
      </c>
      <c r="B11" s="2">
        <v>950</v>
      </c>
      <c r="C11" s="20">
        <v>42067</v>
      </c>
      <c r="D11" s="20"/>
      <c r="E11" s="2" t="s">
        <v>16</v>
      </c>
      <c r="F11" s="1" t="s">
        <v>6</v>
      </c>
      <c r="I11" s="4">
        <v>400</v>
      </c>
      <c r="J11" s="2">
        <v>3.33</v>
      </c>
      <c r="K11" s="20">
        <v>42221</v>
      </c>
    </row>
    <row r="12" spans="1:15" x14ac:dyDescent="0.3">
      <c r="A12" s="1" t="s">
        <v>22</v>
      </c>
      <c r="B12" s="2">
        <v>2350</v>
      </c>
      <c r="C12" s="20">
        <v>42103</v>
      </c>
      <c r="D12" s="20"/>
      <c r="E12" s="2" t="s">
        <v>40</v>
      </c>
      <c r="F12" s="1" t="s">
        <v>7</v>
      </c>
      <c r="I12" s="4">
        <v>600</v>
      </c>
      <c r="J12" s="2">
        <v>5</v>
      </c>
      <c r="K12" s="20">
        <v>42221</v>
      </c>
    </row>
    <row r="13" spans="1:15" x14ac:dyDescent="0.3">
      <c r="A13" s="1" t="s">
        <v>23</v>
      </c>
      <c r="B13" s="2">
        <v>950</v>
      </c>
      <c r="C13" s="20">
        <v>42103</v>
      </c>
      <c r="D13" s="20"/>
      <c r="E13" s="2" t="s">
        <v>16</v>
      </c>
      <c r="F13" s="1" t="s">
        <v>6</v>
      </c>
      <c r="I13" s="4">
        <v>300</v>
      </c>
      <c r="J13" s="2">
        <v>2.5</v>
      </c>
      <c r="K13" s="20">
        <v>42277</v>
      </c>
    </row>
    <row r="14" spans="1:15" x14ac:dyDescent="0.3">
      <c r="A14" s="1" t="s">
        <v>14</v>
      </c>
      <c r="B14" s="2">
        <v>450</v>
      </c>
      <c r="C14" s="20">
        <v>42119</v>
      </c>
      <c r="D14" s="20"/>
      <c r="E14" s="2" t="s">
        <v>15</v>
      </c>
      <c r="F14" s="1" t="s">
        <v>5</v>
      </c>
      <c r="I14" s="4">
        <v>2800</v>
      </c>
      <c r="J14" s="2">
        <v>23.33</v>
      </c>
      <c r="K14" s="20">
        <v>42339</v>
      </c>
    </row>
    <row r="15" spans="1:15" x14ac:dyDescent="0.3">
      <c r="A15" s="1" t="s">
        <v>24</v>
      </c>
      <c r="B15" s="2">
        <v>450</v>
      </c>
      <c r="C15" s="20">
        <v>42131</v>
      </c>
      <c r="D15" s="20"/>
      <c r="E15" s="2" t="s">
        <v>16</v>
      </c>
      <c r="F15" s="1" t="s">
        <v>6</v>
      </c>
      <c r="I15" s="6">
        <v>250</v>
      </c>
      <c r="J15" s="2">
        <v>2.08</v>
      </c>
      <c r="K15" s="20">
        <v>42347</v>
      </c>
    </row>
    <row r="16" spans="1:15" x14ac:dyDescent="0.3">
      <c r="A16" s="1" t="s">
        <v>13</v>
      </c>
      <c r="B16" s="2">
        <v>1000</v>
      </c>
      <c r="C16" s="20">
        <v>42138</v>
      </c>
      <c r="D16" s="20"/>
      <c r="E16" s="2" t="s">
        <v>15</v>
      </c>
      <c r="F16" s="1" t="s">
        <v>5</v>
      </c>
      <c r="G16" s="19" t="s">
        <v>20</v>
      </c>
      <c r="H16" s="10" t="s">
        <v>39</v>
      </c>
      <c r="I16" s="7">
        <f>SUM(I6:I15)</f>
        <v>6425</v>
      </c>
      <c r="J16" s="14">
        <f>SUM(J6:J15)</f>
        <v>53.529999999999994</v>
      </c>
    </row>
    <row r="17" spans="1:11" x14ac:dyDescent="0.3">
      <c r="A17" s="1" t="s">
        <v>25</v>
      </c>
      <c r="B17" s="2">
        <v>950</v>
      </c>
      <c r="C17" s="20">
        <v>42179</v>
      </c>
      <c r="D17" s="20"/>
      <c r="E17" s="2" t="s">
        <v>16</v>
      </c>
      <c r="F17" s="1" t="s">
        <v>6</v>
      </c>
      <c r="I17" s="4"/>
    </row>
    <row r="18" spans="1:11" x14ac:dyDescent="0.3">
      <c r="A18" s="1" t="s">
        <v>21</v>
      </c>
      <c r="B18" s="2">
        <v>950</v>
      </c>
      <c r="C18" s="20">
        <v>42179</v>
      </c>
      <c r="D18" s="20"/>
      <c r="E18" s="2" t="s">
        <v>16</v>
      </c>
      <c r="F18" s="1" t="s">
        <v>6</v>
      </c>
      <c r="I18" s="4"/>
    </row>
    <row r="19" spans="1:11" x14ac:dyDescent="0.3">
      <c r="A19" s="1" t="s">
        <v>26</v>
      </c>
      <c r="B19" s="2">
        <v>950</v>
      </c>
      <c r="C19" s="20">
        <v>42179</v>
      </c>
      <c r="D19" s="20"/>
      <c r="E19" s="2" t="s">
        <v>16</v>
      </c>
      <c r="F19" s="1" t="s">
        <v>6</v>
      </c>
      <c r="I19" s="4"/>
    </row>
    <row r="20" spans="1:11" x14ac:dyDescent="0.3">
      <c r="A20" s="1" t="s">
        <v>13</v>
      </c>
      <c r="B20" s="2">
        <v>450</v>
      </c>
      <c r="C20" s="20">
        <v>42179</v>
      </c>
      <c r="D20" s="20"/>
      <c r="E20" s="2" t="s">
        <v>15</v>
      </c>
      <c r="F20" s="1" t="s">
        <v>5</v>
      </c>
      <c r="I20" s="4"/>
    </row>
    <row r="21" spans="1:11" ht="15" thickBot="1" x14ac:dyDescent="0.35">
      <c r="A21" s="1" t="s">
        <v>27</v>
      </c>
      <c r="B21" s="2">
        <v>1875</v>
      </c>
      <c r="C21" s="20">
        <v>42179</v>
      </c>
      <c r="D21" s="20"/>
      <c r="E21" s="2" t="s">
        <v>41</v>
      </c>
      <c r="F21" s="1" t="s">
        <v>3</v>
      </c>
      <c r="I21" s="52" t="s">
        <v>30</v>
      </c>
      <c r="J21" s="52"/>
      <c r="K21" s="15" t="s">
        <v>45</v>
      </c>
    </row>
    <row r="22" spans="1:11" ht="15" thickTop="1" x14ac:dyDescent="0.3">
      <c r="A22" s="1" t="s">
        <v>13</v>
      </c>
      <c r="B22" s="2">
        <v>450</v>
      </c>
      <c r="C22" s="20">
        <v>42208</v>
      </c>
      <c r="D22" s="20"/>
      <c r="E22" s="2" t="s">
        <v>15</v>
      </c>
      <c r="F22" s="1" t="s">
        <v>5</v>
      </c>
      <c r="I22" s="2">
        <v>2437</v>
      </c>
      <c r="J22" t="s">
        <v>32</v>
      </c>
      <c r="K22" s="20">
        <v>42215</v>
      </c>
    </row>
    <row r="23" spans="1:11" x14ac:dyDescent="0.3">
      <c r="A23" s="1" t="s">
        <v>28</v>
      </c>
      <c r="B23" s="2">
        <v>950</v>
      </c>
      <c r="C23" s="20">
        <v>42208</v>
      </c>
      <c r="D23" s="20"/>
      <c r="E23" s="2" t="s">
        <v>16</v>
      </c>
      <c r="F23" s="1" t="s">
        <v>6</v>
      </c>
      <c r="I23" s="8">
        <v>2437</v>
      </c>
      <c r="J23" t="s">
        <v>32</v>
      </c>
      <c r="K23" s="20">
        <v>42339</v>
      </c>
    </row>
    <row r="24" spans="1:11" x14ac:dyDescent="0.3">
      <c r="A24" s="1" t="s">
        <v>29</v>
      </c>
      <c r="B24" s="2">
        <v>1875</v>
      </c>
      <c r="C24" s="20">
        <v>42208</v>
      </c>
      <c r="D24" s="20"/>
      <c r="E24" s="2" t="s">
        <v>41</v>
      </c>
      <c r="F24" s="1" t="s">
        <v>3</v>
      </c>
      <c r="H24" s="10" t="s">
        <v>39</v>
      </c>
      <c r="I24" s="7">
        <f>SUM(I22:I23)</f>
        <v>4874</v>
      </c>
    </row>
    <row r="25" spans="1:11" x14ac:dyDescent="0.3">
      <c r="A25" s="1" t="s">
        <v>31</v>
      </c>
      <c r="B25" s="2">
        <v>2350</v>
      </c>
      <c r="C25" s="20">
        <v>42215</v>
      </c>
      <c r="D25" s="20"/>
      <c r="E25" s="2" t="s">
        <v>40</v>
      </c>
      <c r="F25" s="1" t="s">
        <v>7</v>
      </c>
      <c r="I25" s="4"/>
    </row>
    <row r="26" spans="1:11" x14ac:dyDescent="0.3">
      <c r="A26" s="1" t="s">
        <v>49</v>
      </c>
      <c r="B26" s="2">
        <v>3100</v>
      </c>
      <c r="C26" s="20">
        <v>42231</v>
      </c>
      <c r="D26" s="20"/>
      <c r="E26" s="2" t="s">
        <v>50</v>
      </c>
      <c r="F26" s="3" t="s">
        <v>8</v>
      </c>
      <c r="I26" s="4"/>
    </row>
    <row r="27" spans="1:11" ht="15" thickBot="1" x14ac:dyDescent="0.35">
      <c r="A27" s="1" t="s">
        <v>22</v>
      </c>
      <c r="B27" s="2">
        <v>2350</v>
      </c>
      <c r="C27" s="20">
        <v>42242</v>
      </c>
      <c r="D27" s="20"/>
      <c r="E27" s="2" t="s">
        <v>40</v>
      </c>
      <c r="F27" s="3" t="s">
        <v>7</v>
      </c>
      <c r="I27" s="51" t="s">
        <v>42</v>
      </c>
      <c r="J27" s="51"/>
    </row>
    <row r="28" spans="1:11" ht="15" thickTop="1" x14ac:dyDescent="0.3">
      <c r="A28" s="1" t="s">
        <v>10</v>
      </c>
      <c r="B28" s="2">
        <v>950</v>
      </c>
      <c r="C28" s="20">
        <v>42242</v>
      </c>
      <c r="D28" s="20"/>
      <c r="E28" s="2" t="s">
        <v>16</v>
      </c>
      <c r="F28" s="1" t="s">
        <v>6</v>
      </c>
      <c r="I28" s="11">
        <v>0</v>
      </c>
      <c r="J28" t="s">
        <v>4</v>
      </c>
    </row>
    <row r="29" spans="1:11" x14ac:dyDescent="0.3">
      <c r="A29" s="1" t="s">
        <v>19</v>
      </c>
      <c r="B29" s="2">
        <v>950</v>
      </c>
      <c r="C29" s="20">
        <v>42242</v>
      </c>
      <c r="D29" s="20"/>
      <c r="E29" s="2" t="s">
        <v>16</v>
      </c>
      <c r="F29" s="1" t="s">
        <v>6</v>
      </c>
      <c r="I29" s="11">
        <v>10</v>
      </c>
      <c r="J29" t="s">
        <v>5</v>
      </c>
    </row>
    <row r="30" spans="1:11" x14ac:dyDescent="0.3">
      <c r="A30" s="1" t="s">
        <v>33</v>
      </c>
      <c r="B30" s="2">
        <v>450</v>
      </c>
      <c r="C30" s="20">
        <v>42258</v>
      </c>
      <c r="D30" s="20"/>
      <c r="E30" s="2" t="s">
        <v>15</v>
      </c>
      <c r="F30" s="1" t="s">
        <v>5</v>
      </c>
      <c r="I30" s="11">
        <v>23</v>
      </c>
      <c r="J30" t="s">
        <v>6</v>
      </c>
    </row>
    <row r="31" spans="1:11" x14ac:dyDescent="0.3">
      <c r="A31" s="1" t="s">
        <v>28</v>
      </c>
      <c r="B31" s="2">
        <v>950</v>
      </c>
      <c r="C31" s="20">
        <v>42258</v>
      </c>
      <c r="D31" s="20"/>
      <c r="E31" s="2" t="s">
        <v>16</v>
      </c>
      <c r="F31" s="1" t="s">
        <v>6</v>
      </c>
      <c r="I31" s="11">
        <v>8</v>
      </c>
      <c r="J31" t="s">
        <v>3</v>
      </c>
    </row>
    <row r="32" spans="1:11" x14ac:dyDescent="0.3">
      <c r="A32" s="1" t="s">
        <v>34</v>
      </c>
      <c r="B32" s="2">
        <v>950</v>
      </c>
      <c r="C32" s="20">
        <v>42258</v>
      </c>
      <c r="D32" s="20"/>
      <c r="E32" s="2" t="s">
        <v>16</v>
      </c>
      <c r="F32" s="1" t="s">
        <v>6</v>
      </c>
      <c r="I32" s="11">
        <v>5</v>
      </c>
      <c r="J32" t="s">
        <v>7</v>
      </c>
    </row>
    <row r="33" spans="1:10" x14ac:dyDescent="0.3">
      <c r="A33" s="1" t="s">
        <v>35</v>
      </c>
      <c r="B33" s="2">
        <v>1875</v>
      </c>
      <c r="C33" s="20">
        <v>42258</v>
      </c>
      <c r="D33" s="20"/>
      <c r="E33" s="2" t="s">
        <v>41</v>
      </c>
      <c r="F33" s="1" t="s">
        <v>3</v>
      </c>
      <c r="I33" s="13">
        <v>1</v>
      </c>
      <c r="J33" t="s">
        <v>8</v>
      </c>
    </row>
    <row r="34" spans="1:10" x14ac:dyDescent="0.3">
      <c r="A34" s="1" t="s">
        <v>23</v>
      </c>
      <c r="B34" s="2">
        <v>950</v>
      </c>
      <c r="C34" s="20">
        <v>42258</v>
      </c>
      <c r="D34" s="20"/>
      <c r="E34" s="2" t="s">
        <v>16</v>
      </c>
      <c r="F34" s="1" t="s">
        <v>6</v>
      </c>
      <c r="H34" s="10" t="s">
        <v>39</v>
      </c>
      <c r="I34" s="12">
        <f>SUM(I28:I33)</f>
        <v>47</v>
      </c>
    </row>
    <row r="35" spans="1:10" x14ac:dyDescent="0.3">
      <c r="A35" s="1" t="s">
        <v>36</v>
      </c>
      <c r="B35" s="2">
        <v>1875</v>
      </c>
      <c r="C35" s="20">
        <v>42264</v>
      </c>
      <c r="D35" s="20"/>
      <c r="E35" s="2" t="s">
        <v>41</v>
      </c>
      <c r="F35" s="1" t="s">
        <v>3</v>
      </c>
      <c r="I35" s="4"/>
    </row>
    <row r="36" spans="1:10" x14ac:dyDescent="0.3">
      <c r="A36" s="1" t="s">
        <v>37</v>
      </c>
      <c r="B36" s="2">
        <v>2350</v>
      </c>
      <c r="C36" s="20">
        <v>42278</v>
      </c>
      <c r="D36" s="20"/>
      <c r="E36" s="2" t="s">
        <v>40</v>
      </c>
      <c r="F36" s="1" t="s">
        <v>7</v>
      </c>
      <c r="I36" s="4"/>
    </row>
    <row r="37" spans="1:10" x14ac:dyDescent="0.3">
      <c r="A37" s="1" t="s">
        <v>2</v>
      </c>
      <c r="B37" s="2">
        <v>1875</v>
      </c>
      <c r="C37" s="20">
        <v>42278</v>
      </c>
      <c r="D37" s="20"/>
      <c r="E37" s="2" t="s">
        <v>41</v>
      </c>
      <c r="F37" s="1" t="s">
        <v>3</v>
      </c>
      <c r="I37" s="4"/>
    </row>
    <row r="38" spans="1:10" x14ac:dyDescent="0.3">
      <c r="A38" s="1" t="s">
        <v>36</v>
      </c>
      <c r="B38" s="2">
        <v>1875</v>
      </c>
      <c r="C38" s="20">
        <v>42278</v>
      </c>
      <c r="D38" s="20"/>
      <c r="E38" s="2" t="s">
        <v>41</v>
      </c>
      <c r="F38" s="1" t="s">
        <v>3</v>
      </c>
      <c r="I38" s="4"/>
    </row>
    <row r="39" spans="1:10" x14ac:dyDescent="0.3">
      <c r="A39" s="1" t="s">
        <v>29</v>
      </c>
      <c r="B39" s="2">
        <v>1875</v>
      </c>
      <c r="C39" s="20">
        <v>42328</v>
      </c>
      <c r="D39" s="20"/>
      <c r="E39" s="2" t="s">
        <v>41</v>
      </c>
      <c r="F39" s="1" t="s">
        <v>3</v>
      </c>
      <c r="I39" s="4"/>
    </row>
    <row r="40" spans="1:10" ht="27" customHeight="1" x14ac:dyDescent="0.3">
      <c r="A40" s="26" t="s">
        <v>46</v>
      </c>
      <c r="B40" s="27">
        <v>2700</v>
      </c>
      <c r="C40" s="28">
        <v>42339</v>
      </c>
      <c r="D40" s="28"/>
      <c r="E40" s="24" t="s">
        <v>48</v>
      </c>
      <c r="F40" s="25" t="s">
        <v>47</v>
      </c>
      <c r="I40" s="4"/>
    </row>
    <row r="41" spans="1:10" x14ac:dyDescent="0.3">
      <c r="A41" s="1" t="s">
        <v>12</v>
      </c>
      <c r="B41" s="2">
        <v>950</v>
      </c>
      <c r="C41" s="20">
        <v>42339</v>
      </c>
      <c r="D41" s="20"/>
      <c r="E41" s="2" t="s">
        <v>16</v>
      </c>
      <c r="F41" s="1" t="s">
        <v>6</v>
      </c>
      <c r="I41" s="4"/>
    </row>
    <row r="42" spans="1:10" x14ac:dyDescent="0.3">
      <c r="A42" s="1" t="s">
        <v>10</v>
      </c>
      <c r="B42" s="2">
        <v>950</v>
      </c>
      <c r="C42" s="20">
        <v>42339</v>
      </c>
      <c r="D42" s="20"/>
      <c r="E42" s="2" t="s">
        <v>16</v>
      </c>
      <c r="F42" s="1" t="s">
        <v>6</v>
      </c>
    </row>
    <row r="43" spans="1:10" x14ac:dyDescent="0.3">
      <c r="A43" s="1" t="s">
        <v>9</v>
      </c>
      <c r="B43" s="2">
        <v>450</v>
      </c>
      <c r="C43" s="20">
        <v>42341</v>
      </c>
      <c r="D43" s="20"/>
      <c r="E43" s="2" t="s">
        <v>15</v>
      </c>
      <c r="F43" s="1" t="s">
        <v>5</v>
      </c>
    </row>
    <row r="44" spans="1:10" x14ac:dyDescent="0.3">
      <c r="A44" s="1" t="s">
        <v>35</v>
      </c>
      <c r="B44" s="2">
        <v>1875</v>
      </c>
      <c r="C44" s="20">
        <v>42341</v>
      </c>
      <c r="D44" s="20"/>
      <c r="E44" s="2" t="s">
        <v>41</v>
      </c>
      <c r="F44" s="1" t="s">
        <v>3</v>
      </c>
    </row>
    <row r="45" spans="1:10" x14ac:dyDescent="0.3">
      <c r="A45" s="1" t="s">
        <v>25</v>
      </c>
      <c r="B45" s="2">
        <v>950</v>
      </c>
      <c r="C45" s="20">
        <v>42342</v>
      </c>
      <c r="D45" s="20"/>
      <c r="E45" s="2" t="s">
        <v>16</v>
      </c>
      <c r="F45" s="1" t="s">
        <v>6</v>
      </c>
    </row>
    <row r="46" spans="1:10" x14ac:dyDescent="0.3">
      <c r="A46" s="1" t="s">
        <v>10</v>
      </c>
      <c r="B46" s="2">
        <v>950</v>
      </c>
      <c r="C46" s="20">
        <v>42347</v>
      </c>
      <c r="D46" s="20"/>
      <c r="E46" s="2" t="s">
        <v>16</v>
      </c>
      <c r="F46" s="1" t="s">
        <v>6</v>
      </c>
    </row>
    <row r="47" spans="1:10" x14ac:dyDescent="0.3">
      <c r="A47" s="1" t="s">
        <v>23</v>
      </c>
      <c r="B47" s="2">
        <v>950</v>
      </c>
      <c r="C47" s="20">
        <v>42347</v>
      </c>
      <c r="D47" s="20"/>
      <c r="E47" s="2" t="s">
        <v>16</v>
      </c>
      <c r="F47" s="1" t="s">
        <v>6</v>
      </c>
    </row>
    <row r="48" spans="1:10" x14ac:dyDescent="0.3">
      <c r="A48" s="1" t="s">
        <v>12</v>
      </c>
      <c r="B48" s="2">
        <v>950</v>
      </c>
      <c r="C48" s="20">
        <v>42349</v>
      </c>
      <c r="D48" s="20"/>
      <c r="E48" s="2" t="s">
        <v>16</v>
      </c>
      <c r="F48" s="1" t="s">
        <v>6</v>
      </c>
    </row>
    <row r="49" spans="1:6" x14ac:dyDescent="0.3">
      <c r="A49" s="1" t="s">
        <v>10</v>
      </c>
      <c r="B49" s="2">
        <v>950</v>
      </c>
      <c r="C49" s="20">
        <v>42349</v>
      </c>
      <c r="D49" s="20"/>
      <c r="E49" s="2" t="s">
        <v>16</v>
      </c>
      <c r="F49" s="1" t="s">
        <v>6</v>
      </c>
    </row>
    <row r="50" spans="1:6" x14ac:dyDescent="0.3">
      <c r="A50" s="1" t="s">
        <v>38</v>
      </c>
      <c r="B50" s="8">
        <v>3850</v>
      </c>
      <c r="C50" s="20">
        <v>42350</v>
      </c>
      <c r="D50" s="20"/>
      <c r="E50" s="2" t="s">
        <v>40</v>
      </c>
      <c r="F50" s="1" t="s">
        <v>7</v>
      </c>
    </row>
    <row r="51" spans="1:6" x14ac:dyDescent="0.3">
      <c r="A51" s="18" t="s">
        <v>39</v>
      </c>
      <c r="B51" s="9">
        <f>SUM(B5:B50)</f>
        <v>59050</v>
      </c>
    </row>
    <row r="53" spans="1:6" x14ac:dyDescent="0.3">
      <c r="B53" s="2" t="s">
        <v>43</v>
      </c>
    </row>
  </sheetData>
  <mergeCells count="4">
    <mergeCell ref="I27:J27"/>
    <mergeCell ref="I21:J21"/>
    <mergeCell ref="A2:J2"/>
    <mergeCell ref="I4:K4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tabSelected="1" workbookViewId="0">
      <selection activeCell="H52" sqref="H52:J52"/>
    </sheetView>
  </sheetViews>
  <sheetFormatPr defaultRowHeight="14.4" x14ac:dyDescent="0.3"/>
  <cols>
    <col min="1" max="1" width="14.21875" customWidth="1"/>
    <col min="2" max="2" width="12.6640625" customWidth="1"/>
    <col min="3" max="3" width="5.88671875" bestFit="1" customWidth="1"/>
    <col min="4" max="4" width="4.77734375" customWidth="1"/>
    <col min="5" max="5" width="9.6640625" bestFit="1" customWidth="1"/>
    <col min="7" max="7" width="5" customWidth="1"/>
    <col min="8" max="10" width="15.77734375" customWidth="1"/>
    <col min="11" max="11" width="5.88671875" customWidth="1"/>
    <col min="16" max="16" width="4.33203125" customWidth="1"/>
    <col min="17" max="18" width="10.5546875" bestFit="1" customWidth="1"/>
    <col min="19" max="19" width="11.5546875" bestFit="1" customWidth="1"/>
  </cols>
  <sheetData>
    <row r="1" spans="1:19" ht="21" x14ac:dyDescent="0.4">
      <c r="A1" s="55" t="s">
        <v>58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ht="27" customHeight="1" x14ac:dyDescent="0.3">
      <c r="A2" s="42"/>
      <c r="B2" s="42" t="s">
        <v>52</v>
      </c>
      <c r="C2" s="42"/>
      <c r="D2" s="42"/>
      <c r="E2" s="42"/>
      <c r="F2" s="42"/>
      <c r="G2" s="42"/>
      <c r="H2" s="43" t="s">
        <v>53</v>
      </c>
      <c r="I2" s="44" t="s">
        <v>54</v>
      </c>
      <c r="J2" s="43" t="s">
        <v>55</v>
      </c>
      <c r="K2" s="42"/>
      <c r="L2" s="42"/>
      <c r="M2" s="42"/>
      <c r="N2" s="42"/>
      <c r="O2" s="42"/>
      <c r="P2" s="42"/>
      <c r="Q2" s="43" t="s">
        <v>53</v>
      </c>
      <c r="R2" s="44" t="s">
        <v>54</v>
      </c>
      <c r="S2" s="43" t="s">
        <v>55</v>
      </c>
    </row>
    <row r="3" spans="1:19" ht="15" thickBot="1" x14ac:dyDescent="0.35">
      <c r="A3" s="45" t="s">
        <v>1</v>
      </c>
      <c r="B3" s="46" t="s">
        <v>17</v>
      </c>
      <c r="C3" s="46" t="s">
        <v>45</v>
      </c>
      <c r="D3" s="46"/>
      <c r="E3" s="46" t="s">
        <v>0</v>
      </c>
      <c r="F3" s="47" t="s">
        <v>18</v>
      </c>
      <c r="G3" s="42"/>
      <c r="H3" s="56" t="s">
        <v>56</v>
      </c>
      <c r="I3" s="56"/>
      <c r="J3" s="56"/>
      <c r="K3" s="42"/>
      <c r="L3" s="43"/>
      <c r="M3" s="57" t="s">
        <v>44</v>
      </c>
      <c r="N3" s="57"/>
      <c r="O3" s="57"/>
      <c r="P3" s="42"/>
      <c r="Q3" s="48">
        <v>124.5</v>
      </c>
      <c r="R3" s="48">
        <v>120</v>
      </c>
      <c r="S3" s="48">
        <v>110</v>
      </c>
    </row>
    <row r="4" spans="1:19" ht="15.6" thickTop="1" thickBot="1" x14ac:dyDescent="0.35">
      <c r="A4" s="1" t="s">
        <v>9</v>
      </c>
      <c r="B4" s="36">
        <v>450</v>
      </c>
      <c r="C4" s="20">
        <v>42040</v>
      </c>
      <c r="D4" s="20"/>
      <c r="E4" s="2" t="s">
        <v>15</v>
      </c>
      <c r="F4" s="1" t="s">
        <v>5</v>
      </c>
      <c r="H4" s="29">
        <v>427.5</v>
      </c>
      <c r="I4" s="29">
        <v>450</v>
      </c>
      <c r="J4" s="29">
        <v>475</v>
      </c>
      <c r="L4" s="1"/>
      <c r="M4" s="21" t="s">
        <v>0</v>
      </c>
      <c r="N4" s="22" t="s">
        <v>11</v>
      </c>
      <c r="O4" s="22" t="s">
        <v>45</v>
      </c>
      <c r="Q4" s="54" t="s">
        <v>0</v>
      </c>
      <c r="R4" s="54"/>
      <c r="S4" s="54"/>
    </row>
    <row r="5" spans="1:19" x14ac:dyDescent="0.3">
      <c r="A5" s="1" t="s">
        <v>10</v>
      </c>
      <c r="B5" s="36">
        <v>950</v>
      </c>
      <c r="C5" s="20">
        <v>42040</v>
      </c>
      <c r="D5" s="20"/>
      <c r="E5" s="2" t="s">
        <v>16</v>
      </c>
      <c r="F5" s="1" t="s">
        <v>6</v>
      </c>
      <c r="H5" s="29">
        <v>902.5</v>
      </c>
      <c r="I5" s="29">
        <v>950</v>
      </c>
      <c r="J5" s="29">
        <v>1000</v>
      </c>
      <c r="L5" s="1"/>
      <c r="M5" s="4">
        <v>700</v>
      </c>
      <c r="N5" s="2">
        <v>5.83</v>
      </c>
      <c r="O5" s="20">
        <v>42056</v>
      </c>
      <c r="Q5" s="29">
        <f>N5*Q3</f>
        <v>725.83500000000004</v>
      </c>
      <c r="R5" s="29">
        <f>R3*N5</f>
        <v>699.6</v>
      </c>
      <c r="S5" s="29">
        <f>S3*N5</f>
        <v>641.29999999999995</v>
      </c>
    </row>
    <row r="6" spans="1:19" x14ac:dyDescent="0.3">
      <c r="A6" s="1" t="s">
        <v>12</v>
      </c>
      <c r="B6" s="36">
        <v>950</v>
      </c>
      <c r="C6" s="20">
        <v>42040</v>
      </c>
      <c r="D6" s="20"/>
      <c r="E6" s="2" t="s">
        <v>16</v>
      </c>
      <c r="F6" s="1" t="s">
        <v>6</v>
      </c>
      <c r="H6" s="29">
        <v>902.5</v>
      </c>
      <c r="I6" s="29">
        <v>950</v>
      </c>
      <c r="J6" s="29">
        <v>1000</v>
      </c>
      <c r="L6" s="1"/>
      <c r="M6" s="2">
        <v>450</v>
      </c>
      <c r="N6" s="1">
        <v>3.75</v>
      </c>
      <c r="O6" s="20">
        <v>42067</v>
      </c>
      <c r="Q6" s="29">
        <f>Q3*N6</f>
        <v>466.875</v>
      </c>
      <c r="R6" s="29">
        <f>R3*N6</f>
        <v>450</v>
      </c>
      <c r="S6" s="29">
        <f>S3*N6</f>
        <v>412.5</v>
      </c>
    </row>
    <row r="7" spans="1:19" x14ac:dyDescent="0.3">
      <c r="A7" s="1" t="s">
        <v>13</v>
      </c>
      <c r="B7" s="36">
        <v>450</v>
      </c>
      <c r="C7" s="20">
        <v>42040</v>
      </c>
      <c r="D7" s="20"/>
      <c r="E7" s="2" t="s">
        <v>15</v>
      </c>
      <c r="F7" s="1" t="s">
        <v>5</v>
      </c>
      <c r="H7" s="29">
        <v>427.5</v>
      </c>
      <c r="I7" s="29">
        <v>450</v>
      </c>
      <c r="J7" s="29">
        <v>475</v>
      </c>
      <c r="L7" s="1"/>
      <c r="M7" s="4">
        <v>300</v>
      </c>
      <c r="N7" s="2">
        <v>2.5</v>
      </c>
      <c r="O7" s="20">
        <v>42138</v>
      </c>
      <c r="Q7" s="29">
        <f>Q3*N7</f>
        <v>311.25</v>
      </c>
      <c r="R7" s="29">
        <f>R3*N7</f>
        <v>300</v>
      </c>
      <c r="S7" s="29">
        <f>S3*N7</f>
        <v>275</v>
      </c>
    </row>
    <row r="8" spans="1:19" x14ac:dyDescent="0.3">
      <c r="A8" s="1" t="s">
        <v>14</v>
      </c>
      <c r="B8" s="36">
        <v>450</v>
      </c>
      <c r="C8" s="20">
        <v>42040</v>
      </c>
      <c r="D8" s="20"/>
      <c r="E8" s="2" t="s">
        <v>15</v>
      </c>
      <c r="F8" s="1" t="s">
        <v>5</v>
      </c>
      <c r="H8" s="29">
        <v>427.5</v>
      </c>
      <c r="I8" s="29">
        <v>450</v>
      </c>
      <c r="J8" s="29">
        <v>475</v>
      </c>
      <c r="L8" s="1"/>
      <c r="M8" s="4">
        <v>200</v>
      </c>
      <c r="N8" s="2">
        <v>1.67</v>
      </c>
      <c r="O8" s="20">
        <v>42144</v>
      </c>
      <c r="Q8" s="29">
        <f>Q3*N8</f>
        <v>207.91499999999999</v>
      </c>
      <c r="R8" s="29">
        <f>R3*N8</f>
        <v>200.39999999999998</v>
      </c>
      <c r="S8" s="29">
        <f>S3*N8</f>
        <v>183.7</v>
      </c>
    </row>
    <row r="9" spans="1:19" x14ac:dyDescent="0.3">
      <c r="A9" s="1" t="s">
        <v>19</v>
      </c>
      <c r="B9" s="36">
        <v>950</v>
      </c>
      <c r="C9" s="20">
        <v>42060</v>
      </c>
      <c r="D9" s="20"/>
      <c r="E9" s="2" t="s">
        <v>16</v>
      </c>
      <c r="F9" s="1" t="s">
        <v>6</v>
      </c>
      <c r="H9" s="29">
        <v>902.5</v>
      </c>
      <c r="I9" s="29">
        <v>950</v>
      </c>
      <c r="J9" s="29">
        <v>1000</v>
      </c>
      <c r="L9" s="1"/>
      <c r="M9" s="4">
        <v>425</v>
      </c>
      <c r="N9" s="2">
        <v>3.54</v>
      </c>
      <c r="O9" s="20">
        <v>42208</v>
      </c>
      <c r="Q9" s="29">
        <f>Q3*N9</f>
        <v>440.73</v>
      </c>
      <c r="R9" s="29">
        <f>R3*N9</f>
        <v>424.8</v>
      </c>
      <c r="S9" s="29">
        <f>S3*N9</f>
        <v>389.4</v>
      </c>
    </row>
    <row r="10" spans="1:19" x14ac:dyDescent="0.3">
      <c r="A10" s="1" t="s">
        <v>21</v>
      </c>
      <c r="B10" s="36">
        <v>950</v>
      </c>
      <c r="C10" s="20">
        <v>42067</v>
      </c>
      <c r="D10" s="20"/>
      <c r="E10" s="2" t="s">
        <v>16</v>
      </c>
      <c r="F10" s="1" t="s">
        <v>6</v>
      </c>
      <c r="H10" s="29">
        <v>902.5</v>
      </c>
      <c r="I10" s="29">
        <v>950</v>
      </c>
      <c r="J10" s="29">
        <v>1000</v>
      </c>
      <c r="L10" s="1"/>
      <c r="M10" s="4">
        <v>400</v>
      </c>
      <c r="N10" s="2">
        <v>3.33</v>
      </c>
      <c r="O10" s="20">
        <v>42221</v>
      </c>
      <c r="Q10" s="29">
        <f>Q3*N10</f>
        <v>414.58500000000004</v>
      </c>
      <c r="R10" s="29">
        <f>R3*N10</f>
        <v>399.6</v>
      </c>
      <c r="S10" s="29">
        <f>S3*N10</f>
        <v>366.3</v>
      </c>
    </row>
    <row r="11" spans="1:19" x14ac:dyDescent="0.3">
      <c r="A11" s="1" t="s">
        <v>22</v>
      </c>
      <c r="B11" s="36">
        <v>2350</v>
      </c>
      <c r="C11" s="20">
        <v>42103</v>
      </c>
      <c r="D11" s="20"/>
      <c r="E11" s="2" t="s">
        <v>40</v>
      </c>
      <c r="F11" s="1" t="s">
        <v>7</v>
      </c>
      <c r="H11" s="29">
        <v>2232.5</v>
      </c>
      <c r="I11" s="29">
        <v>2350</v>
      </c>
      <c r="J11" s="29">
        <v>2400</v>
      </c>
      <c r="L11" s="1"/>
      <c r="M11" s="4">
        <v>600</v>
      </c>
      <c r="N11" s="2">
        <v>5</v>
      </c>
      <c r="O11" s="20">
        <v>42221</v>
      </c>
      <c r="Q11" s="29">
        <f>Q3*N11</f>
        <v>622.5</v>
      </c>
      <c r="R11" s="29">
        <f>R3*N11</f>
        <v>600</v>
      </c>
      <c r="S11" s="29">
        <f>S3*N11</f>
        <v>550</v>
      </c>
    </row>
    <row r="12" spans="1:19" x14ac:dyDescent="0.3">
      <c r="A12" s="1" t="s">
        <v>23</v>
      </c>
      <c r="B12" s="36">
        <v>950</v>
      </c>
      <c r="C12" s="20">
        <v>42103</v>
      </c>
      <c r="D12" s="20"/>
      <c r="E12" s="2" t="s">
        <v>16</v>
      </c>
      <c r="F12" s="1" t="s">
        <v>6</v>
      </c>
      <c r="H12" s="29">
        <v>902.5</v>
      </c>
      <c r="I12" s="29">
        <v>950</v>
      </c>
      <c r="J12" s="29">
        <v>1000</v>
      </c>
      <c r="L12" s="1"/>
      <c r="M12" s="4">
        <v>300</v>
      </c>
      <c r="N12" s="2">
        <v>2.5</v>
      </c>
      <c r="O12" s="20">
        <v>42277</v>
      </c>
      <c r="Q12" s="29">
        <f>Q3*N12</f>
        <v>311.25</v>
      </c>
      <c r="R12" s="29">
        <f>R3*N12</f>
        <v>300</v>
      </c>
      <c r="S12" s="29">
        <f>S3*N12</f>
        <v>275</v>
      </c>
    </row>
    <row r="13" spans="1:19" x14ac:dyDescent="0.3">
      <c r="A13" s="1" t="s">
        <v>14</v>
      </c>
      <c r="B13" s="36">
        <v>450</v>
      </c>
      <c r="C13" s="20">
        <v>42119</v>
      </c>
      <c r="D13" s="20"/>
      <c r="E13" s="2" t="s">
        <v>15</v>
      </c>
      <c r="F13" s="1" t="s">
        <v>5</v>
      </c>
      <c r="H13" s="29">
        <v>427.5</v>
      </c>
      <c r="I13" s="29">
        <v>450</v>
      </c>
      <c r="J13" s="29">
        <v>475</v>
      </c>
      <c r="L13" s="1"/>
      <c r="M13" s="4">
        <v>2800</v>
      </c>
      <c r="N13" s="2">
        <v>23.33</v>
      </c>
      <c r="O13" s="20">
        <v>42339</v>
      </c>
      <c r="Q13" s="29">
        <f>Q3*N13</f>
        <v>2904.5849999999996</v>
      </c>
      <c r="R13" s="29">
        <f>R3*N13</f>
        <v>2799.6</v>
      </c>
      <c r="S13" s="29">
        <f>S3*N13</f>
        <v>2566.2999999999997</v>
      </c>
    </row>
    <row r="14" spans="1:19" ht="15" thickBot="1" x14ac:dyDescent="0.35">
      <c r="A14" s="1" t="s">
        <v>24</v>
      </c>
      <c r="B14" s="36">
        <v>450</v>
      </c>
      <c r="C14" s="20">
        <v>42131</v>
      </c>
      <c r="D14" s="20"/>
      <c r="E14" s="2" t="s">
        <v>16</v>
      </c>
      <c r="F14" s="1" t="s">
        <v>6</v>
      </c>
      <c r="H14" s="29">
        <v>427.5</v>
      </c>
      <c r="I14" s="29">
        <v>450</v>
      </c>
      <c r="J14" s="29">
        <v>475</v>
      </c>
      <c r="L14" s="1"/>
      <c r="M14" s="41">
        <v>250</v>
      </c>
      <c r="N14" s="32">
        <v>2.08</v>
      </c>
      <c r="O14" s="33">
        <v>42347</v>
      </c>
      <c r="P14" s="34"/>
      <c r="Q14" s="35">
        <f>Q3*N14</f>
        <v>258.96000000000004</v>
      </c>
      <c r="R14" s="35">
        <f>R3*N14</f>
        <v>249.60000000000002</v>
      </c>
      <c r="S14" s="35">
        <f>S3*N14</f>
        <v>228.8</v>
      </c>
    </row>
    <row r="15" spans="1:19" ht="15" thickTop="1" x14ac:dyDescent="0.3">
      <c r="A15" s="1" t="s">
        <v>13</v>
      </c>
      <c r="B15" s="38">
        <v>1000</v>
      </c>
      <c r="C15" s="20">
        <v>42138</v>
      </c>
      <c r="D15" s="20"/>
      <c r="E15" s="2" t="s">
        <v>15</v>
      </c>
      <c r="F15" s="1" t="s">
        <v>5</v>
      </c>
      <c r="H15" s="29">
        <v>427.5</v>
      </c>
      <c r="I15" s="29">
        <v>450</v>
      </c>
      <c r="J15" s="29">
        <v>475</v>
      </c>
      <c r="L15" s="10" t="s">
        <v>39</v>
      </c>
      <c r="M15" s="7">
        <f>SUM(M5:M14)</f>
        <v>6425</v>
      </c>
      <c r="N15" s="40">
        <f>SUM(N5:N14)</f>
        <v>53.529999999999994</v>
      </c>
      <c r="O15" s="5"/>
      <c r="Q15" s="29">
        <f>SUM(Q5:Q14)</f>
        <v>6664.4849999999997</v>
      </c>
      <c r="R15" s="29">
        <f>SUM(R5:R14)</f>
        <v>6423.6</v>
      </c>
      <c r="S15" s="29">
        <f>SUM(S5:S14)</f>
        <v>5888.3</v>
      </c>
    </row>
    <row r="16" spans="1:19" x14ac:dyDescent="0.3">
      <c r="A16" s="1" t="s">
        <v>25</v>
      </c>
      <c r="B16" s="36">
        <v>950</v>
      </c>
      <c r="C16" s="20">
        <v>42179</v>
      </c>
      <c r="D16" s="20"/>
      <c r="E16" s="2" t="s">
        <v>16</v>
      </c>
      <c r="F16" s="1" t="s">
        <v>6</v>
      </c>
      <c r="H16" s="29">
        <v>902.5</v>
      </c>
      <c r="I16" s="29">
        <v>950</v>
      </c>
      <c r="J16" s="29">
        <v>1000</v>
      </c>
      <c r="L16" s="1"/>
      <c r="M16" s="4"/>
      <c r="O16" s="5"/>
      <c r="Q16" s="29"/>
      <c r="R16" s="29"/>
      <c r="S16" s="29"/>
    </row>
    <row r="17" spans="1:19" x14ac:dyDescent="0.3">
      <c r="A17" s="1" t="s">
        <v>21</v>
      </c>
      <c r="B17" s="36">
        <v>950</v>
      </c>
      <c r="C17" s="20">
        <v>42179</v>
      </c>
      <c r="D17" s="20"/>
      <c r="E17" s="2" t="s">
        <v>16</v>
      </c>
      <c r="F17" s="1" t="s">
        <v>6</v>
      </c>
      <c r="H17" s="29">
        <v>902.5</v>
      </c>
      <c r="I17" s="29">
        <v>950</v>
      </c>
      <c r="J17" s="29">
        <v>1000</v>
      </c>
      <c r="L17" s="1"/>
      <c r="M17" s="4"/>
      <c r="O17" s="5"/>
      <c r="Q17" s="29"/>
      <c r="R17" s="29"/>
      <c r="S17" s="29"/>
    </row>
    <row r="18" spans="1:19" x14ac:dyDescent="0.3">
      <c r="A18" s="1" t="s">
        <v>26</v>
      </c>
      <c r="B18" s="36">
        <v>950</v>
      </c>
      <c r="C18" s="20">
        <v>42179</v>
      </c>
      <c r="D18" s="20"/>
      <c r="E18" s="2" t="s">
        <v>16</v>
      </c>
      <c r="F18" s="1" t="s">
        <v>6</v>
      </c>
      <c r="H18" s="29">
        <v>902.5</v>
      </c>
      <c r="I18" s="29">
        <v>950</v>
      </c>
      <c r="J18" s="29">
        <v>1000</v>
      </c>
      <c r="L18" s="1"/>
      <c r="M18" s="4"/>
      <c r="O18" s="5"/>
      <c r="Q18" s="29"/>
      <c r="R18" s="29"/>
      <c r="S18" s="29"/>
    </row>
    <row r="19" spans="1:19" x14ac:dyDescent="0.3">
      <c r="A19" s="1" t="s">
        <v>13</v>
      </c>
      <c r="B19" s="36">
        <v>450</v>
      </c>
      <c r="C19" s="20">
        <v>42179</v>
      </c>
      <c r="D19" s="20"/>
      <c r="E19" s="2" t="s">
        <v>15</v>
      </c>
      <c r="F19" s="1" t="s">
        <v>5</v>
      </c>
      <c r="H19" s="29">
        <v>427.5</v>
      </c>
      <c r="I19" s="29">
        <v>450</v>
      </c>
      <c r="J19" s="29">
        <v>475</v>
      </c>
      <c r="L19" s="1"/>
      <c r="M19" s="4"/>
      <c r="O19" s="5"/>
      <c r="Q19" s="29"/>
      <c r="R19" s="29"/>
      <c r="S19" s="29"/>
    </row>
    <row r="20" spans="1:19" x14ac:dyDescent="0.3">
      <c r="A20" s="1" t="s">
        <v>27</v>
      </c>
      <c r="B20" s="36">
        <v>1875</v>
      </c>
      <c r="C20" s="20">
        <v>42179</v>
      </c>
      <c r="D20" s="20"/>
      <c r="E20" s="2" t="s">
        <v>41</v>
      </c>
      <c r="F20" s="1" t="s">
        <v>3</v>
      </c>
      <c r="H20" s="29">
        <v>1781.25</v>
      </c>
      <c r="I20" s="29">
        <v>1875</v>
      </c>
      <c r="J20" s="29">
        <v>1900</v>
      </c>
      <c r="L20" s="1"/>
      <c r="M20" s="57" t="s">
        <v>30</v>
      </c>
      <c r="N20" s="57"/>
      <c r="O20" s="45" t="s">
        <v>45</v>
      </c>
      <c r="Q20" s="29"/>
      <c r="R20" s="29"/>
      <c r="S20" s="29"/>
    </row>
    <row r="21" spans="1:19" x14ac:dyDescent="0.3">
      <c r="A21" s="1" t="s">
        <v>13</v>
      </c>
      <c r="B21" s="36">
        <v>450</v>
      </c>
      <c r="C21" s="20">
        <v>42208</v>
      </c>
      <c r="D21" s="20"/>
      <c r="E21" s="2" t="s">
        <v>15</v>
      </c>
      <c r="F21" s="1" t="s">
        <v>5</v>
      </c>
      <c r="H21" s="29">
        <v>427.5</v>
      </c>
      <c r="I21" s="29">
        <v>450</v>
      </c>
      <c r="J21" s="29">
        <v>475</v>
      </c>
      <c r="L21" s="1"/>
      <c r="M21" s="2">
        <v>2437</v>
      </c>
      <c r="N21" t="s">
        <v>32</v>
      </c>
      <c r="O21" s="20">
        <v>42215</v>
      </c>
      <c r="Q21" s="29"/>
      <c r="R21" s="29"/>
      <c r="S21" s="29"/>
    </row>
    <row r="22" spans="1:19" x14ac:dyDescent="0.3">
      <c r="A22" s="1" t="s">
        <v>28</v>
      </c>
      <c r="B22" s="36">
        <v>950</v>
      </c>
      <c r="C22" s="20">
        <v>42208</v>
      </c>
      <c r="D22" s="20"/>
      <c r="E22" s="2" t="s">
        <v>16</v>
      </c>
      <c r="F22" s="1" t="s">
        <v>6</v>
      </c>
      <c r="H22" s="29">
        <v>902.5</v>
      </c>
      <c r="I22" s="29">
        <v>950</v>
      </c>
      <c r="J22" s="29">
        <v>1000</v>
      </c>
      <c r="L22" s="1"/>
      <c r="M22" s="8">
        <v>2437</v>
      </c>
      <c r="N22" t="s">
        <v>32</v>
      </c>
      <c r="O22" s="20">
        <v>42339</v>
      </c>
      <c r="Q22" s="29"/>
      <c r="R22" s="29"/>
      <c r="S22" s="29"/>
    </row>
    <row r="23" spans="1:19" x14ac:dyDescent="0.3">
      <c r="A23" s="1" t="s">
        <v>29</v>
      </c>
      <c r="B23" s="36">
        <v>1875</v>
      </c>
      <c r="C23" s="20">
        <v>42208</v>
      </c>
      <c r="D23" s="20"/>
      <c r="E23" s="2" t="s">
        <v>41</v>
      </c>
      <c r="F23" s="1" t="s">
        <v>3</v>
      </c>
      <c r="H23" s="29">
        <v>1781.25</v>
      </c>
      <c r="I23" s="29">
        <v>1875</v>
      </c>
      <c r="J23" s="29">
        <v>1900</v>
      </c>
      <c r="L23" s="10" t="s">
        <v>39</v>
      </c>
      <c r="M23" s="7">
        <f>SUM(M21:M22)</f>
        <v>4874</v>
      </c>
      <c r="O23" s="5"/>
      <c r="Q23" s="29"/>
      <c r="R23" s="29"/>
      <c r="S23" s="29"/>
    </row>
    <row r="24" spans="1:19" x14ac:dyDescent="0.3">
      <c r="A24" s="1" t="s">
        <v>31</v>
      </c>
      <c r="B24" s="36">
        <v>2350</v>
      </c>
      <c r="C24" s="20">
        <v>42215</v>
      </c>
      <c r="D24" s="20"/>
      <c r="E24" s="2" t="s">
        <v>40</v>
      </c>
      <c r="F24" s="1" t="s">
        <v>7</v>
      </c>
      <c r="H24" s="29">
        <v>2232.5</v>
      </c>
      <c r="I24" s="29">
        <v>2350</v>
      </c>
      <c r="J24" s="29">
        <v>2400</v>
      </c>
      <c r="L24" s="1"/>
      <c r="M24" s="4"/>
      <c r="O24" s="5"/>
      <c r="Q24" s="29"/>
      <c r="R24" s="29"/>
      <c r="S24" s="29"/>
    </row>
    <row r="25" spans="1:19" x14ac:dyDescent="0.3">
      <c r="A25" s="1" t="s">
        <v>49</v>
      </c>
      <c r="B25" s="36">
        <v>3100</v>
      </c>
      <c r="C25" s="20">
        <v>42231</v>
      </c>
      <c r="D25" s="20"/>
      <c r="E25" s="2" t="s">
        <v>50</v>
      </c>
      <c r="F25" s="3" t="s">
        <v>8</v>
      </c>
      <c r="H25" s="29">
        <v>3420</v>
      </c>
      <c r="I25" s="29">
        <v>3600</v>
      </c>
      <c r="J25" s="29">
        <v>3675</v>
      </c>
      <c r="L25" s="1"/>
      <c r="M25" s="4"/>
      <c r="O25" s="5"/>
      <c r="Q25" s="29"/>
      <c r="R25" s="29"/>
      <c r="S25" s="29"/>
    </row>
    <row r="26" spans="1:19" x14ac:dyDescent="0.3">
      <c r="A26" s="1" t="s">
        <v>22</v>
      </c>
      <c r="B26" s="36">
        <v>2350</v>
      </c>
      <c r="C26" s="20">
        <v>42242</v>
      </c>
      <c r="D26" s="20"/>
      <c r="E26" s="2" t="s">
        <v>40</v>
      </c>
      <c r="F26" s="3" t="s">
        <v>7</v>
      </c>
      <c r="H26" s="29">
        <v>2232.5</v>
      </c>
      <c r="I26" s="29">
        <v>2350</v>
      </c>
      <c r="J26" s="29">
        <v>2400</v>
      </c>
      <c r="L26" s="1"/>
      <c r="M26" s="58" t="s">
        <v>42</v>
      </c>
      <c r="N26" s="58"/>
      <c r="O26" s="5"/>
      <c r="Q26" s="29"/>
      <c r="R26" s="29"/>
      <c r="S26" s="29"/>
    </row>
    <row r="27" spans="1:19" x14ac:dyDescent="0.3">
      <c r="A27" s="1" t="s">
        <v>10</v>
      </c>
      <c r="B27" s="36">
        <v>950</v>
      </c>
      <c r="C27" s="20">
        <v>42242</v>
      </c>
      <c r="D27" s="20"/>
      <c r="E27" s="2" t="s">
        <v>16</v>
      </c>
      <c r="F27" s="1" t="s">
        <v>6</v>
      </c>
      <c r="H27" s="29">
        <v>902.5</v>
      </c>
      <c r="I27" s="29">
        <v>950</v>
      </c>
      <c r="J27" s="29">
        <v>1000</v>
      </c>
      <c r="L27" s="1"/>
      <c r="M27" s="11">
        <v>0</v>
      </c>
      <c r="N27" t="s">
        <v>4</v>
      </c>
      <c r="O27" s="5"/>
      <c r="Q27" s="29"/>
      <c r="R27" s="29"/>
      <c r="S27" s="29"/>
    </row>
    <row r="28" spans="1:19" x14ac:dyDescent="0.3">
      <c r="A28" s="1" t="s">
        <v>19</v>
      </c>
      <c r="B28" s="36">
        <v>950</v>
      </c>
      <c r="C28" s="20">
        <v>42242</v>
      </c>
      <c r="D28" s="20"/>
      <c r="E28" s="2" t="s">
        <v>16</v>
      </c>
      <c r="F28" s="1" t="s">
        <v>6</v>
      </c>
      <c r="H28" s="29">
        <v>902.5</v>
      </c>
      <c r="I28" s="29">
        <v>950</v>
      </c>
      <c r="J28" s="29">
        <v>1000</v>
      </c>
      <c r="L28" s="1"/>
      <c r="M28" s="11">
        <v>10</v>
      </c>
      <c r="N28" t="s">
        <v>5</v>
      </c>
      <c r="O28" s="5"/>
      <c r="Q28" s="29"/>
      <c r="R28" s="29"/>
      <c r="S28" s="29"/>
    </row>
    <row r="29" spans="1:19" x14ac:dyDescent="0.3">
      <c r="A29" s="1" t="s">
        <v>33</v>
      </c>
      <c r="B29" s="36">
        <v>450</v>
      </c>
      <c r="C29" s="20">
        <v>42258</v>
      </c>
      <c r="D29" s="20"/>
      <c r="E29" s="2" t="s">
        <v>15</v>
      </c>
      <c r="F29" s="1" t="s">
        <v>5</v>
      </c>
      <c r="H29" s="29">
        <v>427.5</v>
      </c>
      <c r="I29" s="29">
        <v>450</v>
      </c>
      <c r="J29" s="29">
        <v>475</v>
      </c>
      <c r="L29" s="1"/>
      <c r="M29" s="11">
        <v>23</v>
      </c>
      <c r="N29" t="s">
        <v>6</v>
      </c>
      <c r="O29" s="5"/>
      <c r="Q29" s="29"/>
      <c r="R29" s="29"/>
      <c r="S29" s="29"/>
    </row>
    <row r="30" spans="1:19" x14ac:dyDescent="0.3">
      <c r="A30" s="1" t="s">
        <v>28</v>
      </c>
      <c r="B30" s="36">
        <v>950</v>
      </c>
      <c r="C30" s="20">
        <v>42258</v>
      </c>
      <c r="D30" s="20"/>
      <c r="E30" s="2" t="s">
        <v>16</v>
      </c>
      <c r="F30" s="1" t="s">
        <v>6</v>
      </c>
      <c r="H30" s="29">
        <v>902.5</v>
      </c>
      <c r="I30" s="29">
        <v>950</v>
      </c>
      <c r="J30" s="29">
        <v>1000</v>
      </c>
      <c r="L30" s="1"/>
      <c r="M30" s="11">
        <v>8</v>
      </c>
      <c r="N30" t="s">
        <v>3</v>
      </c>
      <c r="O30" s="5"/>
      <c r="Q30" s="29"/>
      <c r="R30" s="29"/>
      <c r="S30" s="29"/>
    </row>
    <row r="31" spans="1:19" x14ac:dyDescent="0.3">
      <c r="A31" s="1" t="s">
        <v>34</v>
      </c>
      <c r="B31" s="36">
        <v>950</v>
      </c>
      <c r="C31" s="20">
        <v>42258</v>
      </c>
      <c r="D31" s="20"/>
      <c r="E31" s="2" t="s">
        <v>16</v>
      </c>
      <c r="F31" s="1" t="s">
        <v>6</v>
      </c>
      <c r="H31" s="29">
        <v>902.5</v>
      </c>
      <c r="I31" s="29">
        <v>950</v>
      </c>
      <c r="J31" s="29">
        <v>1000</v>
      </c>
      <c r="L31" s="1"/>
      <c r="M31" s="11">
        <v>5</v>
      </c>
      <c r="N31" t="s">
        <v>7</v>
      </c>
      <c r="O31" s="5"/>
      <c r="Q31" s="29"/>
      <c r="R31" s="29"/>
      <c r="S31" s="29"/>
    </row>
    <row r="32" spans="1:19" x14ac:dyDescent="0.3">
      <c r="A32" s="1" t="s">
        <v>35</v>
      </c>
      <c r="B32" s="36">
        <v>1875</v>
      </c>
      <c r="C32" s="20">
        <v>42258</v>
      </c>
      <c r="D32" s="20"/>
      <c r="E32" s="2" t="s">
        <v>41</v>
      </c>
      <c r="F32" s="1" t="s">
        <v>3</v>
      </c>
      <c r="H32" s="29">
        <v>1781.25</v>
      </c>
      <c r="I32" s="29">
        <v>1875</v>
      </c>
      <c r="J32" s="29">
        <v>1900</v>
      </c>
      <c r="L32" s="1"/>
      <c r="M32" s="13">
        <v>1</v>
      </c>
      <c r="N32" t="s">
        <v>8</v>
      </c>
      <c r="O32" s="5"/>
      <c r="Q32" s="29"/>
      <c r="R32" s="29"/>
      <c r="S32" s="29"/>
    </row>
    <row r="33" spans="1:19" x14ac:dyDescent="0.3">
      <c r="A33" s="1" t="s">
        <v>23</v>
      </c>
      <c r="B33" s="36">
        <v>950</v>
      </c>
      <c r="C33" s="20">
        <v>42258</v>
      </c>
      <c r="D33" s="20"/>
      <c r="E33" s="2" t="s">
        <v>16</v>
      </c>
      <c r="F33" s="1" t="s">
        <v>6</v>
      </c>
      <c r="H33" s="29">
        <v>902.5</v>
      </c>
      <c r="I33" s="29">
        <v>950</v>
      </c>
      <c r="J33" s="29">
        <v>1000</v>
      </c>
      <c r="L33" s="10" t="s">
        <v>39</v>
      </c>
      <c r="M33" s="12">
        <f>SUM(M27:M32)</f>
        <v>47</v>
      </c>
      <c r="O33" s="5"/>
      <c r="Q33" s="29"/>
      <c r="R33" s="29"/>
      <c r="S33" s="29"/>
    </row>
    <row r="34" spans="1:19" x14ac:dyDescent="0.3">
      <c r="A34" s="1" t="s">
        <v>36</v>
      </c>
      <c r="B34" s="36">
        <v>1875</v>
      </c>
      <c r="C34" s="20">
        <v>42264</v>
      </c>
      <c r="D34" s="20"/>
      <c r="E34" s="2" t="s">
        <v>41</v>
      </c>
      <c r="F34" s="1" t="s">
        <v>3</v>
      </c>
      <c r="H34" s="29">
        <v>1781.25</v>
      </c>
      <c r="I34" s="29">
        <v>1875</v>
      </c>
      <c r="J34" s="29">
        <v>1900</v>
      </c>
    </row>
    <row r="35" spans="1:19" x14ac:dyDescent="0.3">
      <c r="A35" s="1" t="s">
        <v>37</v>
      </c>
      <c r="B35" s="36">
        <v>2350</v>
      </c>
      <c r="C35" s="20">
        <v>42278</v>
      </c>
      <c r="D35" s="20"/>
      <c r="E35" s="2" t="s">
        <v>40</v>
      </c>
      <c r="F35" s="1" t="s">
        <v>7</v>
      </c>
      <c r="H35" s="29">
        <v>2232.5</v>
      </c>
      <c r="I35" s="29">
        <v>2350</v>
      </c>
      <c r="J35" s="29">
        <v>2400</v>
      </c>
    </row>
    <row r="36" spans="1:19" x14ac:dyDescent="0.3">
      <c r="A36" s="1" t="s">
        <v>2</v>
      </c>
      <c r="B36" s="36">
        <v>1875</v>
      </c>
      <c r="C36" s="20">
        <v>42278</v>
      </c>
      <c r="D36" s="20"/>
      <c r="E36" s="2" t="s">
        <v>41</v>
      </c>
      <c r="F36" s="1" t="s">
        <v>3</v>
      </c>
      <c r="H36" s="29">
        <v>1781.25</v>
      </c>
      <c r="I36" s="29">
        <v>1875</v>
      </c>
      <c r="J36" s="29">
        <v>1900</v>
      </c>
    </row>
    <row r="37" spans="1:19" x14ac:dyDescent="0.3">
      <c r="A37" s="1" t="s">
        <v>36</v>
      </c>
      <c r="B37" s="36">
        <v>1875</v>
      </c>
      <c r="C37" s="20">
        <v>42278</v>
      </c>
      <c r="D37" s="20"/>
      <c r="E37" s="2" t="s">
        <v>41</v>
      </c>
      <c r="F37" s="1" t="s">
        <v>3</v>
      </c>
      <c r="H37" s="29">
        <v>1781.25</v>
      </c>
      <c r="I37" s="29">
        <v>1875</v>
      </c>
      <c r="J37" s="29">
        <v>1900</v>
      </c>
    </row>
    <row r="38" spans="1:19" x14ac:dyDescent="0.3">
      <c r="A38" s="1" t="s">
        <v>29</v>
      </c>
      <c r="B38" s="36">
        <v>1875</v>
      </c>
      <c r="C38" s="20">
        <v>42328</v>
      </c>
      <c r="D38" s="20"/>
      <c r="E38" s="2" t="s">
        <v>41</v>
      </c>
      <c r="F38" s="1" t="s">
        <v>3</v>
      </c>
      <c r="H38" s="29">
        <v>1781.25</v>
      </c>
      <c r="I38" s="29">
        <v>1875</v>
      </c>
      <c r="J38" s="29">
        <v>1900</v>
      </c>
    </row>
    <row r="39" spans="1:19" ht="28.8" x14ac:dyDescent="0.3">
      <c r="A39" s="26" t="s">
        <v>46</v>
      </c>
      <c r="B39" s="39">
        <v>2700</v>
      </c>
      <c r="C39" s="28">
        <v>42339</v>
      </c>
      <c r="D39" s="28"/>
      <c r="E39" s="24" t="s">
        <v>48</v>
      </c>
      <c r="F39" s="25" t="s">
        <v>47</v>
      </c>
      <c r="H39" s="29">
        <v>1330</v>
      </c>
      <c r="I39" s="29">
        <v>1400</v>
      </c>
      <c r="J39" s="29">
        <v>1475</v>
      </c>
    </row>
    <row r="40" spans="1:19" x14ac:dyDescent="0.3">
      <c r="A40" s="1" t="s">
        <v>12</v>
      </c>
      <c r="B40" s="36">
        <v>950</v>
      </c>
      <c r="C40" s="20">
        <v>42339</v>
      </c>
      <c r="D40" s="20"/>
      <c r="E40" s="2" t="s">
        <v>16</v>
      </c>
      <c r="F40" s="1" t="s">
        <v>6</v>
      </c>
      <c r="H40" s="29">
        <v>902.5</v>
      </c>
      <c r="I40" s="29">
        <v>950</v>
      </c>
      <c r="J40" s="29">
        <v>1000</v>
      </c>
    </row>
    <row r="41" spans="1:19" x14ac:dyDescent="0.3">
      <c r="A41" s="1" t="s">
        <v>10</v>
      </c>
      <c r="B41" s="36">
        <v>950</v>
      </c>
      <c r="C41" s="20">
        <v>42339</v>
      </c>
      <c r="D41" s="20"/>
      <c r="E41" s="2" t="s">
        <v>16</v>
      </c>
      <c r="F41" s="1" t="s">
        <v>6</v>
      </c>
      <c r="H41" s="29">
        <v>902.5</v>
      </c>
      <c r="I41" s="29">
        <v>950</v>
      </c>
      <c r="J41" s="29">
        <v>1000</v>
      </c>
    </row>
    <row r="42" spans="1:19" x14ac:dyDescent="0.3">
      <c r="A42" s="1" t="s">
        <v>9</v>
      </c>
      <c r="B42" s="36">
        <v>450</v>
      </c>
      <c r="C42" s="20">
        <v>42341</v>
      </c>
      <c r="D42" s="20"/>
      <c r="E42" s="2" t="s">
        <v>15</v>
      </c>
      <c r="F42" s="1" t="s">
        <v>5</v>
      </c>
      <c r="H42" s="29">
        <v>427.5</v>
      </c>
      <c r="I42" s="29">
        <v>450</v>
      </c>
      <c r="J42" s="29">
        <v>475</v>
      </c>
    </row>
    <row r="43" spans="1:19" x14ac:dyDescent="0.3">
      <c r="A43" s="1" t="s">
        <v>35</v>
      </c>
      <c r="B43" s="36">
        <v>1875</v>
      </c>
      <c r="C43" s="20">
        <v>42341</v>
      </c>
      <c r="D43" s="20"/>
      <c r="E43" s="2" t="s">
        <v>41</v>
      </c>
      <c r="F43" s="1" t="s">
        <v>3</v>
      </c>
      <c r="H43" s="29">
        <v>1781.25</v>
      </c>
      <c r="I43" s="29">
        <v>1875</v>
      </c>
      <c r="J43" s="29">
        <v>1900</v>
      </c>
    </row>
    <row r="44" spans="1:19" x14ac:dyDescent="0.3">
      <c r="A44" s="1" t="s">
        <v>25</v>
      </c>
      <c r="B44" s="36">
        <v>950</v>
      </c>
      <c r="C44" s="20">
        <v>42342</v>
      </c>
      <c r="D44" s="20"/>
      <c r="E44" s="2" t="s">
        <v>16</v>
      </c>
      <c r="F44" s="1" t="s">
        <v>6</v>
      </c>
      <c r="H44" s="29">
        <v>902.5</v>
      </c>
      <c r="I44" s="29">
        <v>950</v>
      </c>
      <c r="J44" s="29">
        <v>1000</v>
      </c>
    </row>
    <row r="45" spans="1:19" x14ac:dyDescent="0.3">
      <c r="A45" s="1" t="s">
        <v>10</v>
      </c>
      <c r="B45" s="36">
        <v>950</v>
      </c>
      <c r="C45" s="20">
        <v>42347</v>
      </c>
      <c r="D45" s="20"/>
      <c r="E45" s="2" t="s">
        <v>16</v>
      </c>
      <c r="F45" s="1" t="s">
        <v>6</v>
      </c>
      <c r="H45" s="29">
        <v>902.5</v>
      </c>
      <c r="I45" s="29">
        <v>950</v>
      </c>
      <c r="J45" s="29">
        <v>1000</v>
      </c>
    </row>
    <row r="46" spans="1:19" x14ac:dyDescent="0.3">
      <c r="A46" s="1" t="s">
        <v>23</v>
      </c>
      <c r="B46" s="36">
        <v>950</v>
      </c>
      <c r="C46" s="20">
        <v>42347</v>
      </c>
      <c r="D46" s="20"/>
      <c r="E46" s="2" t="s">
        <v>16</v>
      </c>
      <c r="F46" s="1" t="s">
        <v>6</v>
      </c>
      <c r="H46" s="29">
        <v>902.5</v>
      </c>
      <c r="I46" s="29">
        <v>950</v>
      </c>
      <c r="J46" s="29">
        <v>1000</v>
      </c>
    </row>
    <row r="47" spans="1:19" x14ac:dyDescent="0.3">
      <c r="A47" s="1" t="s">
        <v>12</v>
      </c>
      <c r="B47" s="36">
        <v>950</v>
      </c>
      <c r="C47" s="20">
        <v>42349</v>
      </c>
      <c r="D47" s="20"/>
      <c r="E47" s="2" t="s">
        <v>16</v>
      </c>
      <c r="F47" s="1" t="s">
        <v>6</v>
      </c>
      <c r="H47" s="29">
        <v>902.5</v>
      </c>
      <c r="I47" s="29">
        <v>950</v>
      </c>
      <c r="J47" s="29">
        <v>1000</v>
      </c>
    </row>
    <row r="48" spans="1:19" x14ac:dyDescent="0.3">
      <c r="A48" s="1" t="s">
        <v>10</v>
      </c>
      <c r="B48" s="36">
        <v>950</v>
      </c>
      <c r="C48" s="20">
        <v>42349</v>
      </c>
      <c r="D48" s="20"/>
      <c r="E48" s="2" t="s">
        <v>16</v>
      </c>
      <c r="F48" s="1" t="s">
        <v>6</v>
      </c>
      <c r="H48" s="29">
        <v>902.5</v>
      </c>
      <c r="I48" s="29">
        <v>950</v>
      </c>
      <c r="J48" s="29">
        <v>1000</v>
      </c>
    </row>
    <row r="49" spans="1:10" ht="15" thickBot="1" x14ac:dyDescent="0.35">
      <c r="A49" s="31" t="s">
        <v>38</v>
      </c>
      <c r="B49" s="37">
        <v>3850</v>
      </c>
      <c r="C49" s="33">
        <v>42350</v>
      </c>
      <c r="D49" s="33"/>
      <c r="E49" s="32" t="s">
        <v>40</v>
      </c>
      <c r="F49" s="31" t="s">
        <v>7</v>
      </c>
      <c r="G49" s="34"/>
      <c r="H49" s="35"/>
      <c r="I49" s="35"/>
      <c r="J49" s="35"/>
    </row>
    <row r="50" spans="1:10" ht="15" thickTop="1" x14ac:dyDescent="0.3">
      <c r="B50" s="29">
        <f>SUM(B4:B49)</f>
        <v>59050</v>
      </c>
      <c r="H50" s="30">
        <f>SUM(H4:H49)</f>
        <v>51157.5</v>
      </c>
      <c r="I50" s="30">
        <f t="shared" ref="I50:J50" si="0">SUM(I4:I49)</f>
        <v>53850</v>
      </c>
      <c r="J50" s="30">
        <f t="shared" si="0"/>
        <v>55700</v>
      </c>
    </row>
    <row r="51" spans="1:10" ht="10.8" customHeight="1" thickBot="1" x14ac:dyDescent="0.35"/>
    <row r="52" spans="1:10" ht="24" thickBot="1" x14ac:dyDescent="0.5">
      <c r="A52" s="49"/>
      <c r="B52" s="50" t="s">
        <v>57</v>
      </c>
      <c r="C52" s="50"/>
      <c r="D52" s="50"/>
      <c r="E52" s="50"/>
      <c r="F52" s="50"/>
      <c r="G52" s="50"/>
      <c r="H52" s="59">
        <f>H50+Q15</f>
        <v>57821.985000000001</v>
      </c>
      <c r="I52" s="59">
        <f>I50+R15</f>
        <v>60273.599999999999</v>
      </c>
      <c r="J52" s="60">
        <f>J50+S15</f>
        <v>61588.3</v>
      </c>
    </row>
  </sheetData>
  <mergeCells count="6">
    <mergeCell ref="M26:N26"/>
    <mergeCell ref="Q4:S4"/>
    <mergeCell ref="A1:S1"/>
    <mergeCell ref="H3:J3"/>
    <mergeCell ref="M3:O3"/>
    <mergeCell ref="M20:N20"/>
  </mergeCells>
  <pageMargins left="0" right="0" top="0.25" bottom="0" header="0.3" footer="0.3"/>
  <pageSetup scale="72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Kreg Jenkins</dc:creator>
  <cp:lastModifiedBy>Cindy Fay, CPPB/GCPA</cp:lastModifiedBy>
  <cp:lastPrinted>2015-01-16T23:34:06Z</cp:lastPrinted>
  <dcterms:created xsi:type="dcterms:W3CDTF">2015-01-16T13:40:48Z</dcterms:created>
  <dcterms:modified xsi:type="dcterms:W3CDTF">2015-01-16T23:55:04Z</dcterms:modified>
</cp:coreProperties>
</file>