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T:\SOLICITATIONS BY SCHOOL YEAR 22-23       YELLOW FOLDER\2223-49MJ Fire Alarm Monitoring, Testing, Inspections and Repairs TERM\"/>
    </mc:Choice>
  </mc:AlternateContent>
  <xr:revisionPtr revIDLastSave="0" documentId="14_{FE947BD2-F4FB-4AD5-A215-FFDB479C161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id Schedule 2223-49MJ" sheetId="3" r:id="rId1"/>
  </sheets>
  <definedNames>
    <definedName name="_xlnm.Print_Area" localSheetId="0">'Bid Schedule 2223-49MJ'!$A$1:$L$108</definedName>
    <definedName name="_xlnm.Print_Titles" localSheetId="0">'Bid Schedule 2223-49MJ'!$1:$5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G52" i="3"/>
  <c r="G7" i="3"/>
  <c r="G8" i="3"/>
  <c r="L90" i="3"/>
  <c r="L88" i="3"/>
  <c r="J85" i="3"/>
  <c r="G85" i="3"/>
  <c r="L85" i="3"/>
  <c r="L7" i="3"/>
  <c r="J8" i="3"/>
  <c r="L8" i="3"/>
  <c r="G9" i="3"/>
  <c r="J9" i="3"/>
  <c r="L9" i="3"/>
  <c r="G10" i="3"/>
  <c r="J10" i="3"/>
  <c r="L10" i="3"/>
  <c r="G11" i="3"/>
  <c r="J11" i="3"/>
  <c r="L11" i="3"/>
  <c r="G12" i="3"/>
  <c r="J12" i="3"/>
  <c r="L12" i="3"/>
  <c r="G13" i="3"/>
  <c r="J13" i="3"/>
  <c r="L13" i="3"/>
  <c r="G14" i="3"/>
  <c r="J14" i="3"/>
  <c r="L14" i="3"/>
  <c r="G15" i="3"/>
  <c r="J15" i="3"/>
  <c r="L15" i="3"/>
  <c r="G16" i="3"/>
  <c r="J16" i="3"/>
  <c r="L16" i="3"/>
  <c r="G17" i="3"/>
  <c r="J17" i="3"/>
  <c r="L17" i="3"/>
  <c r="G18" i="3"/>
  <c r="J18" i="3"/>
  <c r="L18" i="3"/>
  <c r="G19" i="3"/>
  <c r="J19" i="3"/>
  <c r="L19" i="3"/>
  <c r="G20" i="3"/>
  <c r="J20" i="3"/>
  <c r="L20" i="3"/>
  <c r="G21" i="3"/>
  <c r="J21" i="3"/>
  <c r="L21" i="3"/>
  <c r="G22" i="3"/>
  <c r="J22" i="3"/>
  <c r="L22" i="3"/>
  <c r="G23" i="3"/>
  <c r="J23" i="3"/>
  <c r="L23" i="3"/>
  <c r="G24" i="3"/>
  <c r="J24" i="3"/>
  <c r="L24" i="3"/>
  <c r="G25" i="3"/>
  <c r="J25" i="3"/>
  <c r="L25" i="3"/>
  <c r="G26" i="3"/>
  <c r="J26" i="3"/>
  <c r="L26" i="3"/>
  <c r="G27" i="3"/>
  <c r="J27" i="3"/>
  <c r="L27" i="3"/>
  <c r="G28" i="3"/>
  <c r="J28" i="3"/>
  <c r="L28" i="3"/>
  <c r="G29" i="3"/>
  <c r="J29" i="3"/>
  <c r="L29" i="3"/>
  <c r="G30" i="3"/>
  <c r="J30" i="3"/>
  <c r="L30" i="3"/>
  <c r="G31" i="3"/>
  <c r="J31" i="3"/>
  <c r="L31" i="3"/>
  <c r="G32" i="3"/>
  <c r="J32" i="3"/>
  <c r="L32" i="3"/>
  <c r="G33" i="3"/>
  <c r="J33" i="3"/>
  <c r="L33" i="3"/>
  <c r="G34" i="3"/>
  <c r="J34" i="3"/>
  <c r="L34" i="3"/>
  <c r="G35" i="3"/>
  <c r="J35" i="3"/>
  <c r="L35" i="3"/>
  <c r="G36" i="3"/>
  <c r="J36" i="3"/>
  <c r="L36" i="3"/>
  <c r="G37" i="3"/>
  <c r="J37" i="3"/>
  <c r="L37" i="3"/>
  <c r="G38" i="3"/>
  <c r="J38" i="3"/>
  <c r="L38" i="3"/>
  <c r="G39" i="3"/>
  <c r="J39" i="3"/>
  <c r="L39" i="3"/>
  <c r="G40" i="3"/>
  <c r="J40" i="3"/>
  <c r="L40" i="3"/>
  <c r="G41" i="3"/>
  <c r="J41" i="3"/>
  <c r="L41" i="3"/>
  <c r="G42" i="3"/>
  <c r="J42" i="3"/>
  <c r="L42" i="3"/>
  <c r="G43" i="3"/>
  <c r="J43" i="3"/>
  <c r="L43" i="3"/>
  <c r="G44" i="3"/>
  <c r="J44" i="3"/>
  <c r="L44" i="3"/>
  <c r="G45" i="3"/>
  <c r="J45" i="3"/>
  <c r="L45" i="3"/>
  <c r="G46" i="3"/>
  <c r="J46" i="3"/>
  <c r="L46" i="3"/>
  <c r="G47" i="3"/>
  <c r="J47" i="3"/>
  <c r="L47" i="3"/>
  <c r="G48" i="3"/>
  <c r="J48" i="3"/>
  <c r="L48" i="3"/>
  <c r="G49" i="3"/>
  <c r="J49" i="3"/>
  <c r="L49" i="3"/>
  <c r="G50" i="3"/>
  <c r="J50" i="3"/>
  <c r="L50" i="3"/>
  <c r="G51" i="3"/>
  <c r="J51" i="3"/>
  <c r="L51" i="3"/>
  <c r="L52" i="3"/>
  <c r="G53" i="3"/>
  <c r="J53" i="3"/>
  <c r="L53" i="3"/>
  <c r="G54" i="3"/>
  <c r="J54" i="3"/>
  <c r="L54" i="3"/>
  <c r="G55" i="3"/>
  <c r="J55" i="3"/>
  <c r="L55" i="3"/>
  <c r="G56" i="3"/>
  <c r="J56" i="3"/>
  <c r="L56" i="3"/>
  <c r="G57" i="3"/>
  <c r="J57" i="3"/>
  <c r="L57" i="3"/>
  <c r="G58" i="3"/>
  <c r="J58" i="3"/>
  <c r="L58" i="3"/>
  <c r="G59" i="3"/>
  <c r="J59" i="3"/>
  <c r="L59" i="3"/>
  <c r="G60" i="3"/>
  <c r="J60" i="3"/>
  <c r="L60" i="3"/>
  <c r="G61" i="3"/>
  <c r="J61" i="3"/>
  <c r="L61" i="3"/>
  <c r="G62" i="3"/>
  <c r="J62" i="3"/>
  <c r="L62" i="3"/>
  <c r="G63" i="3"/>
  <c r="J63" i="3"/>
  <c r="L63" i="3"/>
  <c r="G64" i="3"/>
  <c r="J64" i="3"/>
  <c r="L64" i="3"/>
  <c r="G65" i="3"/>
  <c r="J65" i="3"/>
  <c r="L65" i="3"/>
  <c r="G66" i="3"/>
  <c r="J66" i="3"/>
  <c r="L66" i="3"/>
  <c r="G67" i="3"/>
  <c r="J67" i="3"/>
  <c r="L67" i="3"/>
  <c r="G68" i="3"/>
  <c r="J68" i="3"/>
  <c r="L68" i="3"/>
  <c r="G69" i="3"/>
  <c r="J69" i="3"/>
  <c r="L69" i="3"/>
  <c r="G70" i="3"/>
  <c r="J70" i="3"/>
  <c r="L70" i="3"/>
  <c r="G71" i="3"/>
  <c r="J71" i="3"/>
  <c r="L71" i="3"/>
  <c r="G72" i="3"/>
  <c r="J72" i="3"/>
  <c r="L72" i="3"/>
  <c r="G73" i="3"/>
  <c r="J73" i="3"/>
  <c r="L73" i="3"/>
  <c r="G74" i="3"/>
  <c r="J74" i="3"/>
  <c r="L74" i="3"/>
  <c r="G75" i="3"/>
  <c r="J75" i="3"/>
  <c r="L75" i="3"/>
  <c r="G76" i="3"/>
  <c r="J76" i="3"/>
  <c r="L76" i="3"/>
  <c r="G77" i="3"/>
  <c r="J77" i="3"/>
  <c r="L77" i="3"/>
  <c r="G78" i="3"/>
  <c r="J78" i="3"/>
  <c r="L78" i="3"/>
  <c r="G79" i="3"/>
  <c r="J79" i="3"/>
  <c r="L79" i="3"/>
  <c r="G80" i="3"/>
  <c r="J80" i="3"/>
  <c r="L80" i="3"/>
  <c r="G81" i="3"/>
  <c r="J81" i="3"/>
  <c r="L81" i="3"/>
  <c r="G82" i="3"/>
  <c r="J82" i="3"/>
  <c r="L82" i="3"/>
  <c r="G83" i="3"/>
  <c r="J83" i="3"/>
  <c r="L83" i="3"/>
  <c r="G84" i="3"/>
  <c r="J84" i="3"/>
  <c r="L84" i="3"/>
  <c r="L86" i="3"/>
  <c r="L91" i="3"/>
  <c r="L89" i="3"/>
  <c r="J86" i="3"/>
  <c r="G86" i="3"/>
  <c r="D86" i="3"/>
</calcChain>
</file>

<file path=xl/sharedStrings.xml><?xml version="1.0" encoding="utf-8"?>
<sst xmlns="http://schemas.openxmlformats.org/spreadsheetml/2006/main" count="206" uniqueCount="182">
  <si>
    <t>VIII.BIDDING SCHEDULE</t>
  </si>
  <si>
    <t>Name of Offeror as identified on the cover page:</t>
  </si>
  <si>
    <t>Authorized Signature:</t>
  </si>
  <si>
    <t>Description</t>
  </si>
  <si>
    <t>School</t>
  </si>
  <si>
    <t>Address</t>
  </si>
  <si>
    <t>Carolina Forest High</t>
  </si>
  <si>
    <t>700 Gardner Lacy Road</t>
  </si>
  <si>
    <t>Acad. for Arts, Sci.,Tech</t>
  </si>
  <si>
    <t>Acad. for Tech. &amp; Acad.</t>
  </si>
  <si>
    <r>
      <t>Aynor Elementary</t>
    </r>
    <r>
      <rPr>
        <sz val="11"/>
        <color theme="1"/>
        <rFont val="Bookman Old Style"/>
        <family val="1"/>
      </rPr>
      <t/>
    </r>
  </si>
  <si>
    <t>Aynor High School</t>
  </si>
  <si>
    <t xml:space="preserve"> Aynor High Concession</t>
  </si>
  <si>
    <t xml:space="preserve">Aynor High Field House </t>
  </si>
  <si>
    <t>Aynor Middle</t>
  </si>
  <si>
    <t>5639 Hwy 701, N</t>
  </si>
  <si>
    <t>516 Jordanville Road</t>
  </si>
  <si>
    <t>201 Jordanville Road</t>
  </si>
  <si>
    <t>400 Frye Road</t>
  </si>
  <si>
    <t>Black Water Middle</t>
  </si>
  <si>
    <t>Burgess Elementary</t>
  </si>
  <si>
    <t>Carolina Forest Concession</t>
  </si>
  <si>
    <t>Carolina Forest Elem</t>
  </si>
  <si>
    <t>Carolina Forest Bus Portable</t>
  </si>
  <si>
    <t>900 East Cox Ferry Road</t>
  </si>
  <si>
    <t>9645 Scipio Lane</t>
  </si>
  <si>
    <t>700 Gardner Lacy Road.</t>
  </si>
  <si>
    <t>285 Carolina Forest Blvd.</t>
  </si>
  <si>
    <t xml:space="preserve"> Ten Oaks Middle</t>
  </si>
  <si>
    <t>Carolina Forest Sports Facility</t>
  </si>
  <si>
    <r>
      <t>Conway Elementary</t>
    </r>
    <r>
      <rPr>
        <sz val="11"/>
        <color rgb="FFFF0000"/>
        <rFont val="Arial Narrow"/>
        <family val="2"/>
      </rPr>
      <t xml:space="preserve">    </t>
    </r>
  </si>
  <si>
    <r>
      <t xml:space="preserve">Conway High   </t>
    </r>
    <r>
      <rPr>
        <sz val="11"/>
        <color rgb="FFFF0000"/>
        <rFont val="Arial Narrow"/>
        <family val="2"/>
      </rPr>
      <t xml:space="preserve"> </t>
    </r>
  </si>
  <si>
    <t>150 Revolutionary War Way</t>
  </si>
  <si>
    <t>1101 Snowhill Drive</t>
  </si>
  <si>
    <t>2301 Church Street</t>
  </si>
  <si>
    <t>Conway High Field House</t>
  </si>
  <si>
    <t>Conway Middle</t>
  </si>
  <si>
    <t>Daisy Elementary</t>
  </si>
  <si>
    <r>
      <t xml:space="preserve">District Office       </t>
    </r>
    <r>
      <rPr>
        <sz val="14"/>
        <color rgb="FFFF0000"/>
        <rFont val="Bookman Old Style"/>
        <family val="1"/>
      </rPr>
      <t/>
    </r>
  </si>
  <si>
    <t>Doug Shaw Sports Facility</t>
  </si>
  <si>
    <t>Early College- Bldg 300</t>
  </si>
  <si>
    <t>Forestbrook Elementary</t>
  </si>
  <si>
    <t>Forestbrook Middle</t>
  </si>
  <si>
    <t>1104 Elm Street</t>
  </si>
  <si>
    <t>2801 Red Bluff Road</t>
  </si>
  <si>
    <t>335 Four Mile Road</t>
  </si>
  <si>
    <t>2050 Hwy 501</t>
  </si>
  <si>
    <t>4000 Panthers Parkway</t>
  </si>
  <si>
    <t>4430 Gator Lane</t>
  </si>
  <si>
    <t>Green Sea Floyds Concession</t>
  </si>
  <si>
    <t>Green Sea Floyds Elem</t>
  </si>
  <si>
    <t>Green Sea Floyds High School</t>
  </si>
  <si>
    <t>Green Sea Floyds Sports Facility</t>
  </si>
  <si>
    <t>HCS Bus Maintenance Shop</t>
  </si>
  <si>
    <t>HCS Facilities Bldg</t>
  </si>
  <si>
    <t>HCS Records Bldg</t>
  </si>
  <si>
    <t>Homewood Elementary</t>
  </si>
  <si>
    <t>5000 Tulip Grove Road</t>
  </si>
  <si>
    <t>4990 Tulip Grove Road</t>
  </si>
  <si>
    <t>1160 E Hwy 501</t>
  </si>
  <si>
    <t>2205 Church Street</t>
  </si>
  <si>
    <t>108 N. Clemson Circle</t>
  </si>
  <si>
    <t>Horry County Educ Center</t>
  </si>
  <si>
    <t>Kingston Elementary</t>
  </si>
  <si>
    <t>Lakewood Elementary</t>
  </si>
  <si>
    <t>Loris Elementary</t>
  </si>
  <si>
    <t>Loris High School</t>
  </si>
  <si>
    <t>Loris High School Concession</t>
  </si>
  <si>
    <t>Loris High School Sports Facility</t>
  </si>
  <si>
    <t>Loris Middle</t>
  </si>
  <si>
    <t>2694 Highway 905</t>
  </si>
  <si>
    <t>4580 Highway 472</t>
  </si>
  <si>
    <t>1675 Highway 396</t>
  </si>
  <si>
    <t>901 Highway 9 Bus., E.</t>
  </si>
  <si>
    <t>301 Loris Lions Road</t>
  </si>
  <si>
    <t>5209 Highway 66</t>
  </si>
  <si>
    <t>Midland Elementary</t>
  </si>
  <si>
    <t>Myrtle Beach High</t>
  </si>
  <si>
    <t>Myrtle Beach Intermidiate</t>
  </si>
  <si>
    <t xml:space="preserve">Myrtle Beach Elementary </t>
  </si>
  <si>
    <t>Myrtle Beach Middle</t>
  </si>
  <si>
    <t>Myrtle Beach Early Childhood</t>
  </si>
  <si>
    <t>N. Myrtle Beach High</t>
  </si>
  <si>
    <t>620 29th Avenue, N.</t>
  </si>
  <si>
    <t>3011 Nichols Highway</t>
  </si>
  <si>
    <t>Myrtle Beach Primary</t>
  </si>
  <si>
    <t>3302 Robert Grissom Pkwy</t>
  </si>
  <si>
    <t>3301 Oak Street</t>
  </si>
  <si>
    <t>950 Seahawk Way</t>
  </si>
  <si>
    <t>3101 Oak Street</t>
  </si>
  <si>
    <t>612 29th Ave., N.</t>
  </si>
  <si>
    <t>3750 Sea Mountain Hwy</t>
  </si>
  <si>
    <t>N. Myrtle Beach High Concession</t>
  </si>
  <si>
    <t>N. Myrtle Beach Middle</t>
  </si>
  <si>
    <t>Ocean Bay Elementary</t>
  </si>
  <si>
    <t>Ocean Bay Middle</t>
  </si>
  <si>
    <t xml:space="preserve">Ocean Drive Elementary </t>
  </si>
  <si>
    <t>Palmetto Bays Elem</t>
  </si>
  <si>
    <t>Pee Dee Elementary</t>
  </si>
  <si>
    <t>N. Myrtle Beach Facility/Field House</t>
  </si>
  <si>
    <t>11240 Highway 90</t>
  </si>
  <si>
    <t>950 International Drive</t>
  </si>
  <si>
    <t>905 International Drive</t>
  </si>
  <si>
    <t>901 11th Ave., N.</t>
  </si>
  <si>
    <t>8900 Highway 544</t>
  </si>
  <si>
    <t>6555 Highway 134</t>
  </si>
  <si>
    <t>River Oaks Elementary</t>
  </si>
  <si>
    <t xml:space="preserve">Riverside Elementary </t>
  </si>
  <si>
    <t>Scholars Academy (CCU)</t>
  </si>
  <si>
    <t>Seaside Elementary</t>
  </si>
  <si>
    <t>Socastee Annex</t>
  </si>
  <si>
    <t xml:space="preserve">Socastee Elementary </t>
  </si>
  <si>
    <t>Socastee High School</t>
  </si>
  <si>
    <t>Socastee High Concession</t>
  </si>
  <si>
    <t>700 Augusta Plantation Drive</t>
  </si>
  <si>
    <t>1283 Highway 57, S.</t>
  </si>
  <si>
    <t>104 Chanticleer Drive,</t>
  </si>
  <si>
    <t>1605 Woodland Drive</t>
  </si>
  <si>
    <t>4950 Socastee Blvd.</t>
  </si>
  <si>
    <t>4223  Socastee Blvd</t>
  </si>
  <si>
    <t>4900 Socastee Blvd</t>
  </si>
  <si>
    <t>Socastee High Sports Facility</t>
  </si>
  <si>
    <t>Socastee Middle New</t>
  </si>
  <si>
    <t>South Conway Elem</t>
  </si>
  <si>
    <t>St James Field House</t>
  </si>
  <si>
    <t>St. James Elementary</t>
  </si>
  <si>
    <t>St. James High</t>
  </si>
  <si>
    <t xml:space="preserve">St. James Intermediate </t>
  </si>
  <si>
    <t>St. James Middle</t>
  </si>
  <si>
    <t>151 Esso Road</t>
  </si>
  <si>
    <t>3001 Fourth Ave.</t>
  </si>
  <si>
    <t>10800 Highway 707</t>
  </si>
  <si>
    <t>9711 St. James Rd.</t>
  </si>
  <si>
    <t>9641 Scipio Lane</t>
  </si>
  <si>
    <t>9775 St. James Road</t>
  </si>
  <si>
    <t>St. James Middle Bus Module</t>
  </si>
  <si>
    <t>Therapeutic Lrn Center / Conway Ed Ctr</t>
  </si>
  <si>
    <t>Waccamaw Elementary</t>
  </si>
  <si>
    <t xml:space="preserve">Waterway Elementary </t>
  </si>
  <si>
    <t>Whittemore Park Middle</t>
  </si>
  <si>
    <t>SOAR Academy</t>
  </si>
  <si>
    <t>9743 St. James Road</t>
  </si>
  <si>
    <t>1620 Sherwood Drive</t>
  </si>
  <si>
    <t>251 Claridy Road</t>
  </si>
  <si>
    <t>700 Sandridge Road</t>
  </si>
  <si>
    <t>1808 Rhue Street</t>
  </si>
  <si>
    <t>229 Old Dunn Lane</t>
  </si>
  <si>
    <t>Regular Hours (7:00AM-5:00PM)</t>
  </si>
  <si>
    <t>Holiday Hours</t>
  </si>
  <si>
    <t>Overtime Hours (5:00PM-7:00 am) &amp;Sat and Sun</t>
  </si>
  <si>
    <t>APPENDIX A</t>
  </si>
  <si>
    <t xml:space="preserve">Multiplier </t>
  </si>
  <si>
    <t>Standard Working Hours</t>
  </si>
  <si>
    <t>Overtime Working Hours</t>
  </si>
  <si>
    <t>Unit/Measure</t>
  </si>
  <si>
    <t>Hourly Rate</t>
  </si>
  <si>
    <t>Qty</t>
  </si>
  <si>
    <t>Unit Price</t>
  </si>
  <si>
    <t xml:space="preserve"> Total Extended Price                  (Column C + F + I)</t>
  </si>
  <si>
    <t>Lump Sum Bid</t>
  </si>
  <si>
    <t>Item</t>
  </si>
  <si>
    <r>
      <rPr>
        <b/>
        <sz val="11"/>
        <color rgb="FFC00000"/>
        <rFont val="Arial Narrow"/>
        <family val="2"/>
      </rPr>
      <t xml:space="preserve"> Annual Fee</t>
    </r>
    <r>
      <rPr>
        <b/>
        <sz val="11"/>
        <color indexed="8"/>
        <rFont val="Arial Narrow"/>
        <family val="2"/>
      </rPr>
      <t xml:space="preserve"> Test  &amp; Inspection</t>
    </r>
  </si>
  <si>
    <r>
      <rPr>
        <b/>
        <sz val="11"/>
        <color rgb="FFC00000"/>
        <rFont val="Arial Narrow"/>
        <family val="2"/>
      </rPr>
      <t xml:space="preserve">Monthly </t>
    </r>
    <r>
      <rPr>
        <b/>
        <sz val="11"/>
        <color indexed="8"/>
        <rFont val="Arial Narrow"/>
        <family val="2"/>
      </rPr>
      <t xml:space="preserve">Maintenance /Service Parts &amp; Labor </t>
    </r>
  </si>
  <si>
    <r>
      <t xml:space="preserve">Total Extended </t>
    </r>
    <r>
      <rPr>
        <b/>
        <sz val="11"/>
        <rFont val="Arial Narrow"/>
        <family val="2"/>
      </rPr>
      <t>Price for Monthly Mainteance/Services Parts  &amp; Labor</t>
    </r>
  </si>
  <si>
    <r>
      <rPr>
        <b/>
        <sz val="11"/>
        <color rgb="FFC00000"/>
        <rFont val="Arial Narrow"/>
        <family val="2"/>
      </rPr>
      <t xml:space="preserve">Monthly </t>
    </r>
    <r>
      <rPr>
        <b/>
        <sz val="11"/>
        <color indexed="8"/>
        <rFont val="Arial Narrow"/>
        <family val="2"/>
      </rPr>
      <t>Monitoring Fee</t>
    </r>
  </si>
  <si>
    <r>
      <t xml:space="preserve">Total Extended </t>
    </r>
    <r>
      <rPr>
        <b/>
        <sz val="11"/>
        <rFont val="Arial Narrow"/>
        <family val="2"/>
      </rPr>
      <t>Price for Monthly Monitoring Fee</t>
    </r>
  </si>
  <si>
    <r>
      <t xml:space="preserve">Upgrade associated with the replace of 4 MAU's.  Lump Sum Bid shall include all work described within the specifications provided in </t>
    </r>
    <r>
      <rPr>
        <b/>
        <sz val="11"/>
        <color theme="1"/>
        <rFont val="Arial Narrow"/>
        <family val="2"/>
      </rPr>
      <t>Appendix A.</t>
    </r>
    <r>
      <rPr>
        <sz val="11"/>
        <color theme="1"/>
        <rFont val="Arial Narrow"/>
        <family val="2"/>
      </rPr>
      <t xml:space="preserve"> </t>
    </r>
    <r>
      <rPr>
        <sz val="11"/>
        <color rgb="FFC00000"/>
        <rFont val="Arial Narrow"/>
        <family val="2"/>
      </rPr>
      <t xml:space="preserve"> </t>
    </r>
    <r>
      <rPr>
        <b/>
        <sz val="11"/>
        <color rgb="FFC00000"/>
        <rFont val="Arial Narrow"/>
        <family val="2"/>
      </rPr>
      <t>For the purpose of this sceneraio, include sales tax in total lump sum bid amount.</t>
    </r>
  </si>
  <si>
    <t xml:space="preserve">      APPENDIX A SCENARIO</t>
  </si>
  <si>
    <t xml:space="preserve">% </t>
  </si>
  <si>
    <t>%</t>
  </si>
  <si>
    <t>=</t>
  </si>
  <si>
    <t>APPENDIX B</t>
  </si>
  <si>
    <t xml:space="preserve">      APPENDIX B SCENARIO</t>
  </si>
  <si>
    <t>Mark-up Percent on actual cost for third-party material and components not to exceed 35%</t>
  </si>
  <si>
    <t>Discount Percent on manufacturer's equipment/material and components MSRP or list price</t>
  </si>
  <si>
    <t>APPENDIX C</t>
  </si>
  <si>
    <r>
      <t xml:space="preserve">Repair fire alarm system ass a result of lightingng strike.  Lump Sum Bid shall include all work described within the specifications provided in </t>
    </r>
    <r>
      <rPr>
        <b/>
        <sz val="11"/>
        <color theme="1"/>
        <rFont val="Arial Narrow"/>
        <family val="2"/>
      </rPr>
      <t>Appendix C.</t>
    </r>
    <r>
      <rPr>
        <sz val="11"/>
        <color theme="1"/>
        <rFont val="Arial Narrow"/>
        <family val="2"/>
      </rPr>
      <t xml:space="preserve"> </t>
    </r>
    <r>
      <rPr>
        <sz val="11"/>
        <color rgb="FFC00000"/>
        <rFont val="Arial Narrow"/>
        <family val="2"/>
      </rPr>
      <t xml:space="preserve"> </t>
    </r>
    <r>
      <rPr>
        <b/>
        <sz val="11"/>
        <color rgb="FFC00000"/>
        <rFont val="Arial Narrow"/>
        <family val="2"/>
      </rPr>
      <t>For the purpose of this sceneraio, include sales tax in total lump sum bid amount.</t>
    </r>
  </si>
  <si>
    <r>
      <t xml:space="preserve">Repair fire alarm system as a result of damage due to an accident/issue during PE Class.  Lump Sum Bid shall include all work described within the specifications provided in </t>
    </r>
    <r>
      <rPr>
        <b/>
        <sz val="11"/>
        <color theme="1"/>
        <rFont val="Arial Narrow"/>
        <family val="2"/>
      </rPr>
      <t>Appendix B.</t>
    </r>
    <r>
      <rPr>
        <sz val="11"/>
        <color theme="1"/>
        <rFont val="Arial Narrow"/>
        <family val="2"/>
      </rPr>
      <t xml:space="preserve"> </t>
    </r>
    <r>
      <rPr>
        <sz val="11"/>
        <color rgb="FFC00000"/>
        <rFont val="Arial Narrow"/>
        <family val="2"/>
      </rPr>
      <t xml:space="preserve"> </t>
    </r>
    <r>
      <rPr>
        <b/>
        <sz val="11"/>
        <color rgb="FFC00000"/>
        <rFont val="Arial Narrow"/>
        <family val="2"/>
      </rPr>
      <t>For the purpose of this sceneraio, include sales tax in total lump sum bid amount.</t>
    </r>
  </si>
  <si>
    <t xml:space="preserve">      APPENDIX C SCENARIO</t>
  </si>
  <si>
    <t>SERVICE RATES FOR INFORMATION ONLY (For work required to be performed as a result of acts of nature, faulty wiring, vandalist, moves/adds/changes, ground, faults, battery replacement and upgrades to obsolete panels.</t>
  </si>
  <si>
    <t>GRAND Total</t>
  </si>
  <si>
    <t>Calculating The Low Bid: Highlighted Colums will be used for evaluation purposes in calculating the lowest bid. Grand total is to be provided on page 33 of the solicitation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</si>
</sst>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Bookman Old Style"/>
      <family val="1"/>
    </font>
    <font>
      <sz val="11"/>
      <color rgb="FFFF0000"/>
      <name val="Arial Narrow"/>
      <family val="2"/>
    </font>
    <font>
      <sz val="14"/>
      <color rgb="FFFF0000"/>
      <name val="Bookman Old Style"/>
      <family val="1"/>
    </font>
    <font>
      <sz val="1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2"/>
      <color indexed="8"/>
      <name val="Arial Narrow"/>
      <family val="2"/>
    </font>
    <font>
      <u/>
      <sz val="10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rgb="FFC00000"/>
      <name val="Arial Narrow"/>
      <family val="2"/>
    </font>
    <font>
      <b/>
      <sz val="11"/>
      <color theme="1"/>
      <name val="Arial Narrow"/>
      <family val="2"/>
    </font>
    <font>
      <sz val="11"/>
      <color rgb="FFC00000"/>
      <name val="Arial Narrow"/>
      <family val="2"/>
    </font>
    <font>
      <b/>
      <sz val="16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lightGray"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Fill="1" applyBorder="1" applyAlignment="1" applyProtection="1">
      <alignment horizontal="center" vertic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44" fontId="3" fillId="0" borderId="0" xfId="1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44" fontId="10" fillId="0" borderId="0" xfId="1" applyFont="1" applyFill="1" applyBorder="1" applyAlignment="1" applyProtection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6" fillId="3" borderId="2" xfId="0" applyFont="1" applyFill="1" applyBorder="1" applyAlignment="1">
      <alignment horizontal="center" vertical="center" textRotation="90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4" fontId="5" fillId="4" borderId="6" xfId="1" applyFont="1" applyFill="1" applyBorder="1" applyAlignment="1" applyProtection="1">
      <alignment horizontal="left" vertical="center"/>
      <protection locked="0"/>
    </xf>
    <xf numFmtId="44" fontId="5" fillId="4" borderId="8" xfId="1" applyFont="1" applyFill="1" applyBorder="1" applyAlignment="1" applyProtection="1">
      <alignment horizontal="left" vertical="center"/>
      <protection locked="0"/>
    </xf>
    <xf numFmtId="44" fontId="5" fillId="4" borderId="2" xfId="1" applyFont="1" applyFill="1" applyBorder="1" applyAlignment="1" applyProtection="1">
      <alignment horizontal="left" vertical="center"/>
      <protection locked="0"/>
    </xf>
    <xf numFmtId="44" fontId="5" fillId="4" borderId="12" xfId="1" applyFont="1" applyFill="1" applyBorder="1" applyAlignment="1" applyProtection="1">
      <alignment horizontal="left" vertical="center"/>
      <protection locked="0"/>
    </xf>
    <xf numFmtId="44" fontId="5" fillId="4" borderId="2" xfId="1" applyFont="1" applyFill="1" applyBorder="1" applyAlignment="1" applyProtection="1">
      <alignment vertical="center"/>
      <protection locked="0"/>
    </xf>
    <xf numFmtId="0" fontId="10" fillId="2" borderId="2" xfId="1" applyNumberFormat="1" applyFont="1" applyFill="1" applyBorder="1" applyAlignment="1">
      <alignment horizontal="center" vertical="center"/>
    </xf>
    <xf numFmtId="44" fontId="10" fillId="2" borderId="0" xfId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left" vertical="center" wrapText="1"/>
    </xf>
    <xf numFmtId="44" fontId="5" fillId="3" borderId="12" xfId="1" applyFont="1" applyFill="1" applyBorder="1" applyAlignment="1" applyProtection="1">
      <alignment horizontal="left" vertical="center"/>
      <protection locked="0"/>
    </xf>
    <xf numFmtId="10" fontId="5" fillId="3" borderId="12" xfId="1" applyNumberFormat="1" applyFont="1" applyFill="1" applyBorder="1" applyAlignment="1" applyProtection="1">
      <alignment horizontal="left" vertical="center"/>
      <protection locked="0"/>
    </xf>
    <xf numFmtId="10" fontId="5" fillId="3" borderId="2" xfId="1" applyNumberFormat="1" applyFont="1" applyFill="1" applyBorder="1" applyAlignment="1" applyProtection="1">
      <alignment horizontal="left" vertical="center"/>
      <protection locked="0"/>
    </xf>
    <xf numFmtId="44" fontId="5" fillId="7" borderId="9" xfId="1" applyFont="1" applyFill="1" applyBorder="1" applyAlignment="1" applyProtection="1">
      <alignment horizontal="left" vertical="center"/>
      <protection locked="0"/>
    </xf>
    <xf numFmtId="0" fontId="12" fillId="7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4" fontId="5" fillId="2" borderId="2" xfId="1" applyFont="1" applyFill="1" applyBorder="1" applyAlignment="1" applyProtection="1">
      <alignment horizontal="left" vertical="center"/>
    </xf>
    <xf numFmtId="44" fontId="5" fillId="2" borderId="5" xfId="1" applyFont="1" applyFill="1" applyBorder="1" applyAlignment="1" applyProtection="1">
      <alignment horizontal="left" vertical="center"/>
    </xf>
    <xf numFmtId="44" fontId="10" fillId="2" borderId="13" xfId="0" applyNumberFormat="1" applyFont="1" applyFill="1" applyBorder="1" applyAlignment="1">
      <alignment horizontal="center" vertical="center"/>
    </xf>
    <xf numFmtId="44" fontId="12" fillId="3" borderId="2" xfId="1" applyFont="1" applyFill="1" applyBorder="1" applyAlignment="1" applyProtection="1">
      <alignment horizontal="center" vertical="center" wrapText="1"/>
    </xf>
    <xf numFmtId="44" fontId="5" fillId="7" borderId="9" xfId="1" applyFont="1" applyFill="1" applyBorder="1" applyAlignment="1" applyProtection="1">
      <alignment horizontal="left" vertical="center"/>
    </xf>
    <xf numFmtId="44" fontId="10" fillId="2" borderId="2" xfId="1" applyFont="1" applyFill="1" applyBorder="1" applyAlignment="1" applyProtection="1">
      <alignment horizontal="left" vertical="center"/>
    </xf>
    <xf numFmtId="44" fontId="5" fillId="6" borderId="2" xfId="1" applyFont="1" applyFill="1" applyBorder="1" applyAlignment="1" applyProtection="1">
      <alignment horizontal="left" vertical="center"/>
    </xf>
    <xf numFmtId="44" fontId="10" fillId="2" borderId="13" xfId="0" applyNumberFormat="1" applyFont="1" applyFill="1" applyBorder="1" applyAlignment="1">
      <alignment vertical="center"/>
    </xf>
    <xf numFmtId="0" fontId="10" fillId="2" borderId="0" xfId="0" quotePrefix="1" applyFont="1" applyFill="1" applyAlignment="1">
      <alignment vertical="center"/>
    </xf>
    <xf numFmtId="44" fontId="10" fillId="3" borderId="11" xfId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44" fontId="2" fillId="0" borderId="2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44" fontId="2" fillId="3" borderId="1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44" fontId="2" fillId="3" borderId="5" xfId="1" applyFont="1" applyFill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12" fillId="2" borderId="0" xfId="0" applyFont="1" applyFill="1" applyAlignment="1">
      <alignment horizontal="left" vertical="center"/>
    </xf>
    <xf numFmtId="44" fontId="12" fillId="3" borderId="2" xfId="1" applyFont="1" applyFill="1" applyBorder="1" applyAlignment="1" applyProtection="1">
      <alignment horizontal="center" vertical="center"/>
    </xf>
    <xf numFmtId="44" fontId="12" fillId="2" borderId="0" xfId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15" fillId="0" borderId="0" xfId="0" applyFont="1" applyAlignment="1">
      <alignment vertical="center"/>
    </xf>
    <xf numFmtId="44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2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13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2" fillId="0" borderId="6" xfId="0" applyFont="1" applyBorder="1" applyAlignment="1">
      <alignment horizontal="left" vertical="center" wrapText="1"/>
    </xf>
    <xf numFmtId="0" fontId="23" fillId="0" borderId="8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08"/>
  <sheetViews>
    <sheetView tabSelected="1" workbookViewId="0">
      <selection activeCell="J7" sqref="J7"/>
    </sheetView>
  </sheetViews>
  <sheetFormatPr defaultColWidth="8.7109375" defaultRowHeight="12.75" x14ac:dyDescent="0.2"/>
  <cols>
    <col min="1" max="1" width="3.28515625" style="6" customWidth="1"/>
    <col min="2" max="2" width="34" style="7" customWidth="1"/>
    <col min="3" max="3" width="27.5703125" style="1" customWidth="1"/>
    <col min="4" max="4" width="13.7109375" style="2" customWidth="1"/>
    <col min="5" max="5" width="2.85546875" style="2" customWidth="1"/>
    <col min="6" max="6" width="14" style="2" customWidth="1"/>
    <col min="7" max="7" width="17.28515625" style="2" customWidth="1"/>
    <col min="8" max="8" width="3.28515625" style="2" customWidth="1"/>
    <col min="9" max="9" width="17.140625" style="3" customWidth="1"/>
    <col min="10" max="10" width="19.42578125" style="3" customWidth="1"/>
    <col min="11" max="11" width="2.85546875" style="2" customWidth="1"/>
    <col min="12" max="12" width="17.140625" style="9" customWidth="1"/>
    <col min="13" max="82" width="8.7109375" style="4"/>
    <col min="83" max="16384" width="8.7109375" style="5"/>
  </cols>
  <sheetData>
    <row r="1" spans="1:82" ht="33.75" customHeight="1" x14ac:dyDescent="0.2">
      <c r="A1" s="31"/>
      <c r="B1" s="58" t="s">
        <v>0</v>
      </c>
      <c r="C1" s="14"/>
      <c r="D1" s="15"/>
      <c r="E1" s="15"/>
      <c r="F1" s="15"/>
      <c r="G1" s="15"/>
      <c r="H1" s="15"/>
      <c r="I1" s="32"/>
      <c r="J1" s="32"/>
      <c r="K1" s="15"/>
      <c r="L1" s="33"/>
    </row>
    <row r="2" spans="1:82" ht="32.25" customHeight="1" thickBot="1" x14ac:dyDescent="0.25">
      <c r="A2" s="31"/>
      <c r="B2" s="59" t="s">
        <v>1</v>
      </c>
      <c r="C2" s="94"/>
      <c r="D2" s="94"/>
      <c r="E2" s="94"/>
      <c r="F2" s="94"/>
      <c r="G2" s="94"/>
      <c r="H2" s="94"/>
      <c r="I2" s="94"/>
      <c r="J2" s="34"/>
      <c r="K2" s="34"/>
      <c r="L2" s="33"/>
    </row>
    <row r="3" spans="1:82" ht="24" customHeight="1" thickBot="1" x14ac:dyDescent="0.25">
      <c r="A3" s="31"/>
      <c r="B3" s="58" t="s">
        <v>2</v>
      </c>
      <c r="C3" s="95"/>
      <c r="D3" s="95"/>
      <c r="E3" s="95"/>
      <c r="F3" s="95"/>
      <c r="G3" s="95"/>
      <c r="H3" s="95"/>
      <c r="I3" s="95"/>
      <c r="J3" s="34"/>
      <c r="K3" s="34"/>
      <c r="L3" s="33"/>
    </row>
    <row r="4" spans="1:82" ht="24" customHeight="1" x14ac:dyDescent="0.2">
      <c r="A4" s="31"/>
      <c r="B4" s="58"/>
      <c r="C4" s="84"/>
      <c r="D4" s="84"/>
      <c r="E4" s="84"/>
      <c r="F4" s="84"/>
      <c r="G4" s="15" t="s">
        <v>151</v>
      </c>
      <c r="H4" s="84"/>
      <c r="I4" s="84"/>
      <c r="J4" s="15" t="s">
        <v>151</v>
      </c>
      <c r="K4" s="84"/>
      <c r="L4" s="85"/>
    </row>
    <row r="5" spans="1:82" ht="15" customHeight="1" x14ac:dyDescent="0.2">
      <c r="A5" s="31"/>
      <c r="B5" s="86"/>
      <c r="C5" s="87"/>
      <c r="D5" s="87"/>
      <c r="E5" s="35"/>
      <c r="F5" s="87"/>
      <c r="G5" s="88">
        <v>12</v>
      </c>
      <c r="H5" s="35"/>
      <c r="I5" s="87"/>
      <c r="J5" s="88">
        <v>12</v>
      </c>
      <c r="K5" s="35"/>
      <c r="L5" s="85"/>
    </row>
    <row r="6" spans="1:82" s="12" customFormat="1" ht="69.75" customHeight="1" x14ac:dyDescent="0.2">
      <c r="A6" s="36" t="s">
        <v>160</v>
      </c>
      <c r="B6" s="37" t="s">
        <v>4</v>
      </c>
      <c r="C6" s="37" t="s">
        <v>5</v>
      </c>
      <c r="D6" s="38" t="s">
        <v>161</v>
      </c>
      <c r="E6" s="55"/>
      <c r="F6" s="41" t="s">
        <v>164</v>
      </c>
      <c r="G6" s="40" t="s">
        <v>165</v>
      </c>
      <c r="H6" s="55"/>
      <c r="I6" s="39" t="s">
        <v>162</v>
      </c>
      <c r="J6" s="40" t="s">
        <v>163</v>
      </c>
      <c r="K6" s="55"/>
      <c r="L6" s="65" t="s">
        <v>158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</row>
    <row r="7" spans="1:82" s="26" customFormat="1" ht="34.5" customHeight="1" x14ac:dyDescent="0.2">
      <c r="A7" s="17">
        <v>1</v>
      </c>
      <c r="B7" s="8" t="s">
        <v>8</v>
      </c>
      <c r="C7" s="8" t="s">
        <v>7</v>
      </c>
      <c r="D7" s="42"/>
      <c r="E7" s="54"/>
      <c r="F7" s="43"/>
      <c r="G7" s="62">
        <f t="shared" ref="G7:G71" si="0">SUM(F7*$G$5)</f>
        <v>0</v>
      </c>
      <c r="H7" s="54"/>
      <c r="I7" s="44"/>
      <c r="J7" s="62">
        <f>SUM(I7*$G$5)</f>
        <v>0</v>
      </c>
      <c r="K7" s="66"/>
      <c r="L7" s="67">
        <f>SUM(D7,G7,J7)</f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1:82" s="26" customFormat="1" ht="34.5" customHeight="1" x14ac:dyDescent="0.2">
      <c r="A8" s="17">
        <v>2</v>
      </c>
      <c r="B8" s="8" t="s">
        <v>9</v>
      </c>
      <c r="C8" s="8" t="s">
        <v>15</v>
      </c>
      <c r="D8" s="42"/>
      <c r="E8" s="54"/>
      <c r="F8" s="43"/>
      <c r="G8" s="62">
        <f t="shared" si="0"/>
        <v>0</v>
      </c>
      <c r="H8" s="54"/>
      <c r="I8" s="44"/>
      <c r="J8" s="62">
        <f t="shared" ref="J8:J71" si="1">SUM(I8*$G$5)</f>
        <v>0</v>
      </c>
      <c r="K8" s="66"/>
      <c r="L8" s="67">
        <f t="shared" ref="L8:L71" si="2">SUM(D8,G8,J8)</f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</row>
    <row r="9" spans="1:82" s="26" customFormat="1" ht="34.5" customHeight="1" x14ac:dyDescent="0.2">
      <c r="A9" s="17">
        <v>3</v>
      </c>
      <c r="B9" s="60" t="s">
        <v>10</v>
      </c>
      <c r="C9" s="8" t="s">
        <v>16</v>
      </c>
      <c r="D9" s="42"/>
      <c r="E9" s="54"/>
      <c r="F9" s="43"/>
      <c r="G9" s="62">
        <f t="shared" si="0"/>
        <v>0</v>
      </c>
      <c r="H9" s="54"/>
      <c r="I9" s="44"/>
      <c r="J9" s="62">
        <f t="shared" si="1"/>
        <v>0</v>
      </c>
      <c r="K9" s="66"/>
      <c r="L9" s="67">
        <f t="shared" si="2"/>
        <v>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</row>
    <row r="10" spans="1:82" s="26" customFormat="1" ht="34.5" customHeight="1" x14ac:dyDescent="0.2">
      <c r="A10" s="17">
        <v>4</v>
      </c>
      <c r="B10" s="8" t="s">
        <v>11</v>
      </c>
      <c r="C10" s="8" t="s">
        <v>17</v>
      </c>
      <c r="D10" s="42"/>
      <c r="E10" s="54"/>
      <c r="F10" s="43"/>
      <c r="G10" s="62">
        <f t="shared" si="0"/>
        <v>0</v>
      </c>
      <c r="H10" s="54"/>
      <c r="I10" s="44"/>
      <c r="J10" s="62">
        <f t="shared" si="1"/>
        <v>0</v>
      </c>
      <c r="K10" s="66"/>
      <c r="L10" s="67">
        <f t="shared" si="2"/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</row>
    <row r="11" spans="1:82" s="26" customFormat="1" ht="34.5" customHeight="1" x14ac:dyDescent="0.2">
      <c r="A11" s="17">
        <v>5</v>
      </c>
      <c r="B11" s="60" t="s">
        <v>12</v>
      </c>
      <c r="C11" s="8" t="s">
        <v>17</v>
      </c>
      <c r="D11" s="42"/>
      <c r="E11" s="54"/>
      <c r="F11" s="43"/>
      <c r="G11" s="62">
        <f t="shared" si="0"/>
        <v>0</v>
      </c>
      <c r="H11" s="54"/>
      <c r="I11" s="44"/>
      <c r="J11" s="62">
        <f t="shared" si="1"/>
        <v>0</v>
      </c>
      <c r="K11" s="66"/>
      <c r="L11" s="67">
        <f t="shared" si="2"/>
        <v>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</row>
    <row r="12" spans="1:82" s="26" customFormat="1" ht="34.5" customHeight="1" x14ac:dyDescent="0.2">
      <c r="A12" s="17">
        <v>6</v>
      </c>
      <c r="B12" s="8" t="s">
        <v>13</v>
      </c>
      <c r="C12" s="8" t="s">
        <v>17</v>
      </c>
      <c r="D12" s="42"/>
      <c r="E12" s="54"/>
      <c r="F12" s="43"/>
      <c r="G12" s="62">
        <f t="shared" si="0"/>
        <v>0</v>
      </c>
      <c r="H12" s="54"/>
      <c r="I12" s="44"/>
      <c r="J12" s="62">
        <f t="shared" si="1"/>
        <v>0</v>
      </c>
      <c r="K12" s="66"/>
      <c r="L12" s="67">
        <f t="shared" si="2"/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pans="1:82" s="26" customFormat="1" ht="34.5" customHeight="1" x14ac:dyDescent="0.2">
      <c r="A13" s="17">
        <v>7</v>
      </c>
      <c r="B13" s="8" t="s">
        <v>14</v>
      </c>
      <c r="C13" s="8" t="s">
        <v>18</v>
      </c>
      <c r="D13" s="42"/>
      <c r="E13" s="54"/>
      <c r="F13" s="43"/>
      <c r="G13" s="62">
        <f t="shared" si="0"/>
        <v>0</v>
      </c>
      <c r="H13" s="54"/>
      <c r="I13" s="44"/>
      <c r="J13" s="62">
        <f t="shared" si="1"/>
        <v>0</v>
      </c>
      <c r="K13" s="66"/>
      <c r="L13" s="67">
        <f t="shared" si="2"/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pans="1:82" s="26" customFormat="1" ht="34.5" customHeight="1" x14ac:dyDescent="0.2">
      <c r="A14" s="17">
        <v>8</v>
      </c>
      <c r="B14" s="8" t="s">
        <v>19</v>
      </c>
      <c r="C14" s="8" t="s">
        <v>24</v>
      </c>
      <c r="D14" s="42"/>
      <c r="E14" s="54"/>
      <c r="F14" s="43"/>
      <c r="G14" s="62">
        <f t="shared" si="0"/>
        <v>0</v>
      </c>
      <c r="H14" s="54"/>
      <c r="I14" s="44"/>
      <c r="J14" s="62">
        <f t="shared" si="1"/>
        <v>0</v>
      </c>
      <c r="K14" s="66"/>
      <c r="L14" s="67">
        <f t="shared" si="2"/>
        <v>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</row>
    <row r="15" spans="1:82" s="26" customFormat="1" ht="34.5" customHeight="1" x14ac:dyDescent="0.2">
      <c r="A15" s="17">
        <v>9</v>
      </c>
      <c r="B15" s="8" t="s">
        <v>20</v>
      </c>
      <c r="C15" s="8" t="s">
        <v>25</v>
      </c>
      <c r="D15" s="42"/>
      <c r="E15" s="54"/>
      <c r="F15" s="43"/>
      <c r="G15" s="62">
        <f t="shared" si="0"/>
        <v>0</v>
      </c>
      <c r="H15" s="54"/>
      <c r="I15" s="44"/>
      <c r="J15" s="62">
        <f t="shared" si="1"/>
        <v>0</v>
      </c>
      <c r="K15" s="66"/>
      <c r="L15" s="67">
        <f t="shared" si="2"/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</row>
    <row r="16" spans="1:82" s="26" customFormat="1" ht="34.5" customHeight="1" x14ac:dyDescent="0.2">
      <c r="A16" s="17">
        <v>10</v>
      </c>
      <c r="B16" s="8" t="s">
        <v>21</v>
      </c>
      <c r="C16" s="8" t="s">
        <v>26</v>
      </c>
      <c r="D16" s="42"/>
      <c r="E16" s="54"/>
      <c r="F16" s="43"/>
      <c r="G16" s="62">
        <f t="shared" si="0"/>
        <v>0</v>
      </c>
      <c r="H16" s="54"/>
      <c r="I16" s="44"/>
      <c r="J16" s="62">
        <f t="shared" si="1"/>
        <v>0</v>
      </c>
      <c r="K16" s="66"/>
      <c r="L16" s="67">
        <f t="shared" si="2"/>
        <v>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</row>
    <row r="17" spans="1:82" s="26" customFormat="1" ht="34.5" customHeight="1" x14ac:dyDescent="0.2">
      <c r="A17" s="17">
        <v>11</v>
      </c>
      <c r="B17" s="8" t="s">
        <v>22</v>
      </c>
      <c r="C17" s="8" t="s">
        <v>27</v>
      </c>
      <c r="D17" s="42"/>
      <c r="E17" s="54"/>
      <c r="F17" s="43"/>
      <c r="G17" s="62">
        <f t="shared" si="0"/>
        <v>0</v>
      </c>
      <c r="H17" s="54"/>
      <c r="I17" s="44"/>
      <c r="J17" s="62">
        <f t="shared" si="1"/>
        <v>0</v>
      </c>
      <c r="K17" s="66"/>
      <c r="L17" s="67">
        <f t="shared" si="2"/>
        <v>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</row>
    <row r="18" spans="1:82" s="26" customFormat="1" ht="34.5" customHeight="1" x14ac:dyDescent="0.2">
      <c r="A18" s="17">
        <v>12</v>
      </c>
      <c r="B18" s="8" t="s">
        <v>6</v>
      </c>
      <c r="C18" s="8" t="s">
        <v>7</v>
      </c>
      <c r="D18" s="42"/>
      <c r="E18" s="54"/>
      <c r="F18" s="43"/>
      <c r="G18" s="62">
        <f t="shared" si="0"/>
        <v>0</v>
      </c>
      <c r="H18" s="54"/>
      <c r="I18" s="44"/>
      <c r="J18" s="62">
        <f t="shared" si="1"/>
        <v>0</v>
      </c>
      <c r="K18" s="66"/>
      <c r="L18" s="67">
        <f t="shared" si="2"/>
        <v>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</row>
    <row r="19" spans="1:82" s="26" customFormat="1" ht="34.5" customHeight="1" x14ac:dyDescent="0.2">
      <c r="A19" s="17">
        <v>13</v>
      </c>
      <c r="B19" s="8" t="s">
        <v>23</v>
      </c>
      <c r="C19" s="8" t="s">
        <v>7</v>
      </c>
      <c r="D19" s="42"/>
      <c r="E19" s="54"/>
      <c r="F19" s="43"/>
      <c r="G19" s="62">
        <f t="shared" si="0"/>
        <v>0</v>
      </c>
      <c r="H19" s="54"/>
      <c r="I19" s="44"/>
      <c r="J19" s="62">
        <f t="shared" si="1"/>
        <v>0</v>
      </c>
      <c r="K19" s="66"/>
      <c r="L19" s="67">
        <f t="shared" si="2"/>
        <v>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</row>
    <row r="20" spans="1:82" s="26" customFormat="1" ht="34.5" customHeight="1" x14ac:dyDescent="0.2">
      <c r="A20" s="17">
        <v>14</v>
      </c>
      <c r="B20" s="8" t="s">
        <v>28</v>
      </c>
      <c r="C20" s="8" t="s">
        <v>32</v>
      </c>
      <c r="D20" s="42"/>
      <c r="E20" s="54"/>
      <c r="F20" s="43"/>
      <c r="G20" s="62">
        <f t="shared" si="0"/>
        <v>0</v>
      </c>
      <c r="H20" s="54"/>
      <c r="I20" s="44"/>
      <c r="J20" s="62">
        <f t="shared" si="1"/>
        <v>0</v>
      </c>
      <c r="K20" s="66"/>
      <c r="L20" s="67">
        <f t="shared" si="2"/>
        <v>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</row>
    <row r="21" spans="1:82" s="26" customFormat="1" ht="34.5" customHeight="1" x14ac:dyDescent="0.2">
      <c r="A21" s="17">
        <v>15</v>
      </c>
      <c r="B21" s="8" t="s">
        <v>29</v>
      </c>
      <c r="C21" s="8" t="s">
        <v>26</v>
      </c>
      <c r="D21" s="42"/>
      <c r="E21" s="54"/>
      <c r="F21" s="43"/>
      <c r="G21" s="62">
        <f t="shared" si="0"/>
        <v>0</v>
      </c>
      <c r="H21" s="54"/>
      <c r="I21" s="44"/>
      <c r="J21" s="62">
        <f t="shared" si="1"/>
        <v>0</v>
      </c>
      <c r="K21" s="66"/>
      <c r="L21" s="67">
        <f t="shared" si="2"/>
        <v>0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</row>
    <row r="22" spans="1:82" s="26" customFormat="1" ht="34.5" customHeight="1" x14ac:dyDescent="0.2">
      <c r="A22" s="17">
        <v>16</v>
      </c>
      <c r="B22" s="8" t="s">
        <v>30</v>
      </c>
      <c r="C22" s="8" t="s">
        <v>33</v>
      </c>
      <c r="D22" s="42"/>
      <c r="E22" s="54"/>
      <c r="F22" s="43"/>
      <c r="G22" s="62">
        <f t="shared" si="0"/>
        <v>0</v>
      </c>
      <c r="H22" s="54"/>
      <c r="I22" s="44"/>
      <c r="J22" s="62">
        <f t="shared" si="1"/>
        <v>0</v>
      </c>
      <c r="K22" s="66"/>
      <c r="L22" s="67">
        <f t="shared" si="2"/>
        <v>0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</row>
    <row r="23" spans="1:82" s="26" customFormat="1" ht="34.5" customHeight="1" x14ac:dyDescent="0.2">
      <c r="A23" s="17">
        <v>17</v>
      </c>
      <c r="B23" s="8" t="s">
        <v>31</v>
      </c>
      <c r="C23" s="8" t="s">
        <v>34</v>
      </c>
      <c r="D23" s="42"/>
      <c r="E23" s="54"/>
      <c r="F23" s="43"/>
      <c r="G23" s="62">
        <f t="shared" si="0"/>
        <v>0</v>
      </c>
      <c r="H23" s="54"/>
      <c r="I23" s="44"/>
      <c r="J23" s="62">
        <f t="shared" si="1"/>
        <v>0</v>
      </c>
      <c r="K23" s="66"/>
      <c r="L23" s="67">
        <f t="shared" si="2"/>
        <v>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</row>
    <row r="24" spans="1:82" s="26" customFormat="1" ht="34.5" customHeight="1" x14ac:dyDescent="0.2">
      <c r="A24" s="17">
        <v>18</v>
      </c>
      <c r="B24" s="8" t="s">
        <v>35</v>
      </c>
      <c r="C24" s="8" t="s">
        <v>34</v>
      </c>
      <c r="D24" s="42"/>
      <c r="E24" s="54"/>
      <c r="F24" s="43"/>
      <c r="G24" s="62">
        <f t="shared" si="0"/>
        <v>0</v>
      </c>
      <c r="H24" s="54"/>
      <c r="I24" s="44"/>
      <c r="J24" s="62">
        <f t="shared" si="1"/>
        <v>0</v>
      </c>
      <c r="K24" s="66"/>
      <c r="L24" s="67">
        <f t="shared" si="2"/>
        <v>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</row>
    <row r="25" spans="1:82" s="26" customFormat="1" ht="34.5" customHeight="1" x14ac:dyDescent="0.2">
      <c r="A25" s="17">
        <v>19</v>
      </c>
      <c r="B25" s="8" t="s">
        <v>36</v>
      </c>
      <c r="C25" s="8" t="s">
        <v>43</v>
      </c>
      <c r="D25" s="42"/>
      <c r="E25" s="54"/>
      <c r="F25" s="43"/>
      <c r="G25" s="62">
        <f t="shared" si="0"/>
        <v>0</v>
      </c>
      <c r="H25" s="54"/>
      <c r="I25" s="44"/>
      <c r="J25" s="62">
        <f t="shared" si="1"/>
        <v>0</v>
      </c>
      <c r="K25" s="66"/>
      <c r="L25" s="67">
        <f t="shared" si="2"/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</row>
    <row r="26" spans="1:82" s="26" customFormat="1" ht="34.5" customHeight="1" x14ac:dyDescent="0.2">
      <c r="A26" s="17">
        <v>20</v>
      </c>
      <c r="B26" s="8" t="s">
        <v>37</v>
      </c>
      <c r="C26" s="8" t="s">
        <v>44</v>
      </c>
      <c r="D26" s="42"/>
      <c r="E26" s="54"/>
      <c r="F26" s="43"/>
      <c r="G26" s="62">
        <f t="shared" si="0"/>
        <v>0</v>
      </c>
      <c r="H26" s="54"/>
      <c r="I26" s="44"/>
      <c r="J26" s="62">
        <f t="shared" si="1"/>
        <v>0</v>
      </c>
      <c r="K26" s="66"/>
      <c r="L26" s="67">
        <f t="shared" si="2"/>
        <v>0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</row>
    <row r="27" spans="1:82" s="26" customFormat="1" ht="34.5" customHeight="1" x14ac:dyDescent="0.2">
      <c r="A27" s="17">
        <v>21</v>
      </c>
      <c r="B27" s="8" t="s">
        <v>38</v>
      </c>
      <c r="C27" s="8" t="s">
        <v>45</v>
      </c>
      <c r="D27" s="42"/>
      <c r="E27" s="54"/>
      <c r="F27" s="43"/>
      <c r="G27" s="62">
        <f t="shared" si="0"/>
        <v>0</v>
      </c>
      <c r="H27" s="54"/>
      <c r="I27" s="44"/>
      <c r="J27" s="62">
        <f t="shared" si="1"/>
        <v>0</v>
      </c>
      <c r="K27" s="66"/>
      <c r="L27" s="67">
        <f t="shared" si="2"/>
        <v>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</row>
    <row r="28" spans="1:82" s="26" customFormat="1" ht="34.5" customHeight="1" x14ac:dyDescent="0.2">
      <c r="A28" s="17">
        <v>22</v>
      </c>
      <c r="B28" s="8" t="s">
        <v>39</v>
      </c>
      <c r="C28" s="8"/>
      <c r="D28" s="42"/>
      <c r="E28" s="54"/>
      <c r="F28" s="43"/>
      <c r="G28" s="62">
        <f t="shared" si="0"/>
        <v>0</v>
      </c>
      <c r="H28" s="54"/>
      <c r="I28" s="44"/>
      <c r="J28" s="62">
        <f t="shared" si="1"/>
        <v>0</v>
      </c>
      <c r="K28" s="66"/>
      <c r="L28" s="67">
        <f t="shared" si="2"/>
        <v>0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</row>
    <row r="29" spans="1:82" s="26" customFormat="1" ht="34.5" customHeight="1" x14ac:dyDescent="0.2">
      <c r="A29" s="17">
        <v>23</v>
      </c>
      <c r="B29" s="27" t="s">
        <v>40</v>
      </c>
      <c r="C29" s="27" t="s">
        <v>46</v>
      </c>
      <c r="D29" s="42"/>
      <c r="E29" s="54"/>
      <c r="F29" s="43"/>
      <c r="G29" s="62">
        <f t="shared" si="0"/>
        <v>0</v>
      </c>
      <c r="H29" s="54"/>
      <c r="I29" s="44"/>
      <c r="J29" s="62">
        <f t="shared" si="1"/>
        <v>0</v>
      </c>
      <c r="K29" s="66"/>
      <c r="L29" s="67">
        <f t="shared" si="2"/>
        <v>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</row>
    <row r="30" spans="1:82" s="26" customFormat="1" ht="34.5" customHeight="1" x14ac:dyDescent="0.2">
      <c r="A30" s="17">
        <v>24</v>
      </c>
      <c r="B30" s="8" t="s">
        <v>41</v>
      </c>
      <c r="C30" s="8" t="s">
        <v>47</v>
      </c>
      <c r="D30" s="42"/>
      <c r="E30" s="54"/>
      <c r="F30" s="43"/>
      <c r="G30" s="62">
        <f t="shared" si="0"/>
        <v>0</v>
      </c>
      <c r="H30" s="54"/>
      <c r="I30" s="44"/>
      <c r="J30" s="62">
        <f t="shared" si="1"/>
        <v>0</v>
      </c>
      <c r="K30" s="66"/>
      <c r="L30" s="67">
        <f t="shared" si="2"/>
        <v>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</row>
    <row r="31" spans="1:82" s="26" customFormat="1" ht="34.5" customHeight="1" x14ac:dyDescent="0.2">
      <c r="A31" s="17">
        <v>25</v>
      </c>
      <c r="B31" s="8" t="s">
        <v>42</v>
      </c>
      <c r="C31" s="8" t="s">
        <v>48</v>
      </c>
      <c r="D31" s="42"/>
      <c r="E31" s="54"/>
      <c r="F31" s="43"/>
      <c r="G31" s="62">
        <f t="shared" si="0"/>
        <v>0</v>
      </c>
      <c r="H31" s="54"/>
      <c r="I31" s="44"/>
      <c r="J31" s="62">
        <f t="shared" si="1"/>
        <v>0</v>
      </c>
      <c r="K31" s="66"/>
      <c r="L31" s="67">
        <f t="shared" si="2"/>
        <v>0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</row>
    <row r="32" spans="1:82" s="26" customFormat="1" ht="34.5" customHeight="1" x14ac:dyDescent="0.2">
      <c r="A32" s="17">
        <v>26</v>
      </c>
      <c r="B32" s="8" t="s">
        <v>49</v>
      </c>
      <c r="C32" s="8"/>
      <c r="D32" s="42"/>
      <c r="E32" s="54"/>
      <c r="F32" s="43"/>
      <c r="G32" s="62">
        <f t="shared" si="0"/>
        <v>0</v>
      </c>
      <c r="H32" s="54"/>
      <c r="I32" s="44"/>
      <c r="J32" s="62">
        <f t="shared" si="1"/>
        <v>0</v>
      </c>
      <c r="K32" s="66"/>
      <c r="L32" s="67">
        <f t="shared" si="2"/>
        <v>0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</row>
    <row r="33" spans="1:82" s="26" customFormat="1" ht="34.5" customHeight="1" x14ac:dyDescent="0.2">
      <c r="A33" s="17">
        <v>27</v>
      </c>
      <c r="B33" s="8" t="s">
        <v>50</v>
      </c>
      <c r="C33" s="8" t="s">
        <v>57</v>
      </c>
      <c r="D33" s="42"/>
      <c r="E33" s="54"/>
      <c r="F33" s="43"/>
      <c r="G33" s="62">
        <f t="shared" si="0"/>
        <v>0</v>
      </c>
      <c r="H33" s="54"/>
      <c r="I33" s="44"/>
      <c r="J33" s="62">
        <f t="shared" si="1"/>
        <v>0</v>
      </c>
      <c r="K33" s="66"/>
      <c r="L33" s="67">
        <f t="shared" si="2"/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</row>
    <row r="34" spans="1:82" s="26" customFormat="1" ht="34.5" customHeight="1" x14ac:dyDescent="0.2">
      <c r="A34" s="17">
        <v>28</v>
      </c>
      <c r="B34" s="8" t="s">
        <v>51</v>
      </c>
      <c r="C34" s="8" t="s">
        <v>58</v>
      </c>
      <c r="D34" s="42"/>
      <c r="E34" s="54"/>
      <c r="F34" s="43"/>
      <c r="G34" s="62">
        <f t="shared" si="0"/>
        <v>0</v>
      </c>
      <c r="H34" s="54"/>
      <c r="I34" s="44"/>
      <c r="J34" s="62">
        <f t="shared" si="1"/>
        <v>0</v>
      </c>
      <c r="K34" s="66"/>
      <c r="L34" s="67">
        <f t="shared" si="2"/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</row>
    <row r="35" spans="1:82" s="26" customFormat="1" ht="34.5" customHeight="1" x14ac:dyDescent="0.2">
      <c r="A35" s="17">
        <v>29</v>
      </c>
      <c r="B35" s="8" t="s">
        <v>52</v>
      </c>
      <c r="C35" s="8"/>
      <c r="D35" s="42"/>
      <c r="E35" s="54"/>
      <c r="F35" s="43"/>
      <c r="G35" s="62">
        <f t="shared" si="0"/>
        <v>0</v>
      </c>
      <c r="H35" s="54"/>
      <c r="I35" s="44"/>
      <c r="J35" s="62">
        <f t="shared" si="1"/>
        <v>0</v>
      </c>
      <c r="K35" s="66"/>
      <c r="L35" s="67">
        <f t="shared" si="2"/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</row>
    <row r="36" spans="1:82" s="26" customFormat="1" ht="34.5" customHeight="1" x14ac:dyDescent="0.2">
      <c r="A36" s="17">
        <v>30</v>
      </c>
      <c r="B36" s="8" t="s">
        <v>53</v>
      </c>
      <c r="C36" s="8" t="s">
        <v>59</v>
      </c>
      <c r="D36" s="42"/>
      <c r="E36" s="54"/>
      <c r="F36" s="43"/>
      <c r="G36" s="62">
        <f t="shared" si="0"/>
        <v>0</v>
      </c>
      <c r="H36" s="54"/>
      <c r="I36" s="44"/>
      <c r="J36" s="62">
        <f t="shared" si="1"/>
        <v>0</v>
      </c>
      <c r="K36" s="66"/>
      <c r="L36" s="67">
        <f t="shared" si="2"/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</row>
    <row r="37" spans="1:82" s="26" customFormat="1" ht="34.5" customHeight="1" x14ac:dyDescent="0.2">
      <c r="A37" s="17">
        <v>31</v>
      </c>
      <c r="B37" s="8" t="s">
        <v>54</v>
      </c>
      <c r="C37" s="8" t="s">
        <v>59</v>
      </c>
      <c r="D37" s="42"/>
      <c r="E37" s="54"/>
      <c r="F37" s="43"/>
      <c r="G37" s="62">
        <f t="shared" si="0"/>
        <v>0</v>
      </c>
      <c r="H37" s="54"/>
      <c r="I37" s="44"/>
      <c r="J37" s="62">
        <f t="shared" si="1"/>
        <v>0</v>
      </c>
      <c r="K37" s="66"/>
      <c r="L37" s="67">
        <f t="shared" si="2"/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</row>
    <row r="38" spans="1:82" s="26" customFormat="1" ht="34.5" customHeight="1" x14ac:dyDescent="0.2">
      <c r="A38" s="17">
        <v>32</v>
      </c>
      <c r="B38" s="8" t="s">
        <v>55</v>
      </c>
      <c r="C38" s="8" t="s">
        <v>60</v>
      </c>
      <c r="D38" s="42"/>
      <c r="E38" s="54"/>
      <c r="F38" s="43"/>
      <c r="G38" s="62">
        <f t="shared" si="0"/>
        <v>0</v>
      </c>
      <c r="H38" s="54"/>
      <c r="I38" s="44"/>
      <c r="J38" s="62">
        <f t="shared" si="1"/>
        <v>0</v>
      </c>
      <c r="K38" s="66"/>
      <c r="L38" s="67">
        <f t="shared" si="2"/>
        <v>0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</row>
    <row r="39" spans="1:82" s="26" customFormat="1" ht="34.5" customHeight="1" x14ac:dyDescent="0.2">
      <c r="A39" s="17">
        <v>33</v>
      </c>
      <c r="B39" s="8" t="s">
        <v>56</v>
      </c>
      <c r="C39" s="8" t="s">
        <v>61</v>
      </c>
      <c r="D39" s="42"/>
      <c r="E39" s="54"/>
      <c r="F39" s="43"/>
      <c r="G39" s="62">
        <f t="shared" si="0"/>
        <v>0</v>
      </c>
      <c r="H39" s="54"/>
      <c r="I39" s="44"/>
      <c r="J39" s="62">
        <f t="shared" si="1"/>
        <v>0</v>
      </c>
      <c r="K39" s="66"/>
      <c r="L39" s="67">
        <f t="shared" si="2"/>
        <v>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</row>
    <row r="40" spans="1:82" s="26" customFormat="1" ht="34.5" customHeight="1" x14ac:dyDescent="0.2">
      <c r="A40" s="17">
        <v>34</v>
      </c>
      <c r="B40" s="8" t="s">
        <v>62</v>
      </c>
      <c r="C40" s="8" t="s">
        <v>70</v>
      </c>
      <c r="D40" s="42"/>
      <c r="E40" s="54"/>
      <c r="F40" s="43"/>
      <c r="G40" s="62">
        <f t="shared" si="0"/>
        <v>0</v>
      </c>
      <c r="H40" s="54"/>
      <c r="I40" s="44"/>
      <c r="J40" s="62">
        <f t="shared" si="1"/>
        <v>0</v>
      </c>
      <c r="K40" s="66"/>
      <c r="L40" s="67">
        <f t="shared" si="2"/>
        <v>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</row>
    <row r="41" spans="1:82" s="26" customFormat="1" ht="34.5" customHeight="1" x14ac:dyDescent="0.2">
      <c r="A41" s="17">
        <v>35</v>
      </c>
      <c r="B41" s="8" t="s">
        <v>63</v>
      </c>
      <c r="C41" s="8" t="s">
        <v>71</v>
      </c>
      <c r="D41" s="42"/>
      <c r="E41" s="54"/>
      <c r="F41" s="43"/>
      <c r="G41" s="62">
        <f t="shared" si="0"/>
        <v>0</v>
      </c>
      <c r="H41" s="54"/>
      <c r="I41" s="44"/>
      <c r="J41" s="62">
        <f t="shared" si="1"/>
        <v>0</v>
      </c>
      <c r="K41" s="66"/>
      <c r="L41" s="67">
        <f t="shared" si="2"/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</row>
    <row r="42" spans="1:82" s="26" customFormat="1" ht="34.5" customHeight="1" x14ac:dyDescent="0.2">
      <c r="A42" s="17">
        <v>36</v>
      </c>
      <c r="B42" s="8" t="s">
        <v>64</v>
      </c>
      <c r="C42" s="8" t="s">
        <v>72</v>
      </c>
      <c r="D42" s="42"/>
      <c r="E42" s="54"/>
      <c r="F42" s="43"/>
      <c r="G42" s="62">
        <f t="shared" si="0"/>
        <v>0</v>
      </c>
      <c r="H42" s="54"/>
      <c r="I42" s="44"/>
      <c r="J42" s="62">
        <f t="shared" si="1"/>
        <v>0</v>
      </c>
      <c r="K42" s="66"/>
      <c r="L42" s="67">
        <f t="shared" si="2"/>
        <v>0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</row>
    <row r="43" spans="1:82" s="26" customFormat="1" ht="34.5" customHeight="1" x14ac:dyDescent="0.2">
      <c r="A43" s="17">
        <v>37</v>
      </c>
      <c r="B43" s="8" t="s">
        <v>65</v>
      </c>
      <c r="C43" s="8" t="s">
        <v>73</v>
      </c>
      <c r="D43" s="42"/>
      <c r="E43" s="54"/>
      <c r="F43" s="43"/>
      <c r="G43" s="62">
        <f t="shared" si="0"/>
        <v>0</v>
      </c>
      <c r="H43" s="54"/>
      <c r="I43" s="44"/>
      <c r="J43" s="62">
        <f t="shared" si="1"/>
        <v>0</v>
      </c>
      <c r="K43" s="66"/>
      <c r="L43" s="67">
        <f t="shared" si="2"/>
        <v>0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</row>
    <row r="44" spans="1:82" s="26" customFormat="1" ht="34.5" customHeight="1" x14ac:dyDescent="0.2">
      <c r="A44" s="17">
        <v>38</v>
      </c>
      <c r="B44" s="8" t="s">
        <v>66</v>
      </c>
      <c r="C44" s="8" t="s">
        <v>74</v>
      </c>
      <c r="D44" s="42"/>
      <c r="E44" s="54"/>
      <c r="F44" s="43"/>
      <c r="G44" s="62">
        <f t="shared" si="0"/>
        <v>0</v>
      </c>
      <c r="H44" s="54"/>
      <c r="I44" s="44"/>
      <c r="J44" s="62">
        <f t="shared" si="1"/>
        <v>0</v>
      </c>
      <c r="K44" s="66"/>
      <c r="L44" s="67">
        <f t="shared" si="2"/>
        <v>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</row>
    <row r="45" spans="1:82" s="26" customFormat="1" ht="34.5" customHeight="1" x14ac:dyDescent="0.2">
      <c r="A45" s="17">
        <v>39</v>
      </c>
      <c r="B45" s="8" t="s">
        <v>67</v>
      </c>
      <c r="C45" s="8" t="s">
        <v>74</v>
      </c>
      <c r="D45" s="42"/>
      <c r="E45" s="54"/>
      <c r="F45" s="43"/>
      <c r="G45" s="62">
        <f t="shared" si="0"/>
        <v>0</v>
      </c>
      <c r="H45" s="54"/>
      <c r="I45" s="44"/>
      <c r="J45" s="62">
        <f t="shared" si="1"/>
        <v>0</v>
      </c>
      <c r="K45" s="66"/>
      <c r="L45" s="67">
        <f t="shared" si="2"/>
        <v>0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</row>
    <row r="46" spans="1:82" s="26" customFormat="1" ht="34.5" customHeight="1" x14ac:dyDescent="0.2">
      <c r="A46" s="17">
        <v>40</v>
      </c>
      <c r="B46" s="8" t="s">
        <v>68</v>
      </c>
      <c r="C46" s="8" t="s">
        <v>74</v>
      </c>
      <c r="D46" s="42"/>
      <c r="E46" s="54"/>
      <c r="F46" s="43"/>
      <c r="G46" s="62">
        <f t="shared" si="0"/>
        <v>0</v>
      </c>
      <c r="H46" s="54"/>
      <c r="I46" s="44"/>
      <c r="J46" s="62">
        <f t="shared" si="1"/>
        <v>0</v>
      </c>
      <c r="K46" s="66"/>
      <c r="L46" s="67">
        <f t="shared" si="2"/>
        <v>0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</row>
    <row r="47" spans="1:82" s="26" customFormat="1" ht="34.5" customHeight="1" x14ac:dyDescent="0.2">
      <c r="A47" s="17">
        <v>41</v>
      </c>
      <c r="B47" s="8" t="s">
        <v>69</v>
      </c>
      <c r="C47" s="8" t="s">
        <v>75</v>
      </c>
      <c r="D47" s="42"/>
      <c r="E47" s="54"/>
      <c r="F47" s="43"/>
      <c r="G47" s="62">
        <f t="shared" si="0"/>
        <v>0</v>
      </c>
      <c r="H47" s="54"/>
      <c r="I47" s="44"/>
      <c r="J47" s="62">
        <f t="shared" si="1"/>
        <v>0</v>
      </c>
      <c r="K47" s="66"/>
      <c r="L47" s="67">
        <f t="shared" si="2"/>
        <v>0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</row>
    <row r="48" spans="1:82" s="26" customFormat="1" ht="34.5" customHeight="1" x14ac:dyDescent="0.2">
      <c r="A48" s="17">
        <v>42</v>
      </c>
      <c r="B48" s="8" t="s">
        <v>76</v>
      </c>
      <c r="C48" s="8" t="s">
        <v>84</v>
      </c>
      <c r="D48" s="42"/>
      <c r="E48" s="54"/>
      <c r="F48" s="43"/>
      <c r="G48" s="62">
        <f t="shared" si="0"/>
        <v>0</v>
      </c>
      <c r="H48" s="54"/>
      <c r="I48" s="44"/>
      <c r="J48" s="62">
        <f t="shared" si="1"/>
        <v>0</v>
      </c>
      <c r="K48" s="66"/>
      <c r="L48" s="67">
        <f t="shared" si="2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</row>
    <row r="49" spans="1:82" s="26" customFormat="1" ht="34.5" customHeight="1" x14ac:dyDescent="0.2">
      <c r="A49" s="17">
        <v>43</v>
      </c>
      <c r="B49" s="61" t="s">
        <v>85</v>
      </c>
      <c r="C49" s="8" t="s">
        <v>83</v>
      </c>
      <c r="D49" s="42"/>
      <c r="E49" s="54"/>
      <c r="F49" s="43"/>
      <c r="G49" s="62">
        <f t="shared" si="0"/>
        <v>0</v>
      </c>
      <c r="H49" s="54"/>
      <c r="I49" s="44"/>
      <c r="J49" s="62">
        <f t="shared" si="1"/>
        <v>0</v>
      </c>
      <c r="K49" s="66"/>
      <c r="L49" s="67">
        <f t="shared" si="2"/>
        <v>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</row>
    <row r="50" spans="1:82" s="26" customFormat="1" ht="34.5" customHeight="1" x14ac:dyDescent="0.2">
      <c r="A50" s="17">
        <v>44</v>
      </c>
      <c r="B50" s="8" t="s">
        <v>77</v>
      </c>
      <c r="C50" s="8" t="s">
        <v>86</v>
      </c>
      <c r="D50" s="42"/>
      <c r="E50" s="54"/>
      <c r="F50" s="43"/>
      <c r="G50" s="62">
        <f t="shared" si="0"/>
        <v>0</v>
      </c>
      <c r="H50" s="54"/>
      <c r="I50" s="44"/>
      <c r="J50" s="62">
        <f t="shared" si="1"/>
        <v>0</v>
      </c>
      <c r="K50" s="66"/>
      <c r="L50" s="67">
        <f t="shared" si="2"/>
        <v>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</row>
    <row r="51" spans="1:82" s="26" customFormat="1" ht="34.5" customHeight="1" x14ac:dyDescent="0.2">
      <c r="A51" s="17">
        <v>45</v>
      </c>
      <c r="B51" s="8" t="s">
        <v>78</v>
      </c>
      <c r="C51" s="8" t="s">
        <v>87</v>
      </c>
      <c r="D51" s="42"/>
      <c r="E51" s="54"/>
      <c r="F51" s="43"/>
      <c r="G51" s="62">
        <f t="shared" si="0"/>
        <v>0</v>
      </c>
      <c r="H51" s="54"/>
      <c r="I51" s="44"/>
      <c r="J51" s="62">
        <f t="shared" si="1"/>
        <v>0</v>
      </c>
      <c r="K51" s="66"/>
      <c r="L51" s="67">
        <f t="shared" si="2"/>
        <v>0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</row>
    <row r="52" spans="1:82" s="26" customFormat="1" ht="34.5" customHeight="1" x14ac:dyDescent="0.2">
      <c r="A52" s="17">
        <v>46</v>
      </c>
      <c r="B52" s="61" t="s">
        <v>79</v>
      </c>
      <c r="C52" s="8" t="s">
        <v>88</v>
      </c>
      <c r="D52" s="42"/>
      <c r="E52" s="54"/>
      <c r="F52" s="43"/>
      <c r="G52" s="62">
        <f t="shared" ref="G52" si="3">SUM(F52*$G$5)</f>
        <v>0</v>
      </c>
      <c r="H52" s="54"/>
      <c r="I52" s="68">
        <v>0</v>
      </c>
      <c r="J52" s="68"/>
      <c r="K52" s="66"/>
      <c r="L52" s="67">
        <f t="shared" si="2"/>
        <v>0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</row>
    <row r="53" spans="1:82" s="26" customFormat="1" ht="34.5" customHeight="1" x14ac:dyDescent="0.2">
      <c r="A53" s="17">
        <v>47</v>
      </c>
      <c r="B53" s="8" t="s">
        <v>80</v>
      </c>
      <c r="C53" s="28" t="s">
        <v>89</v>
      </c>
      <c r="D53" s="42"/>
      <c r="E53" s="54"/>
      <c r="F53" s="43"/>
      <c r="G53" s="62">
        <f t="shared" si="0"/>
        <v>0</v>
      </c>
      <c r="H53" s="54"/>
      <c r="I53" s="44"/>
      <c r="J53" s="62">
        <f t="shared" si="1"/>
        <v>0</v>
      </c>
      <c r="K53" s="66"/>
      <c r="L53" s="67">
        <f t="shared" si="2"/>
        <v>0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</row>
    <row r="54" spans="1:82" s="26" customFormat="1" ht="34.5" customHeight="1" x14ac:dyDescent="0.2">
      <c r="A54" s="17">
        <v>48</v>
      </c>
      <c r="B54" s="61" t="s">
        <v>81</v>
      </c>
      <c r="C54" s="8" t="s">
        <v>90</v>
      </c>
      <c r="D54" s="42"/>
      <c r="E54" s="54"/>
      <c r="F54" s="43"/>
      <c r="G54" s="62">
        <f t="shared" si="0"/>
        <v>0</v>
      </c>
      <c r="H54" s="54"/>
      <c r="I54" s="44"/>
      <c r="J54" s="62">
        <f t="shared" si="1"/>
        <v>0</v>
      </c>
      <c r="K54" s="66"/>
      <c r="L54" s="67">
        <f t="shared" si="2"/>
        <v>0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</row>
    <row r="55" spans="1:82" s="26" customFormat="1" ht="34.5" customHeight="1" x14ac:dyDescent="0.2">
      <c r="A55" s="17">
        <v>49</v>
      </c>
      <c r="B55" s="8" t="s">
        <v>82</v>
      </c>
      <c r="C55" s="8" t="s">
        <v>91</v>
      </c>
      <c r="D55" s="42"/>
      <c r="E55" s="54"/>
      <c r="F55" s="43"/>
      <c r="G55" s="62">
        <f t="shared" si="0"/>
        <v>0</v>
      </c>
      <c r="H55" s="54"/>
      <c r="I55" s="44"/>
      <c r="J55" s="62">
        <f t="shared" si="1"/>
        <v>0</v>
      </c>
      <c r="K55" s="66"/>
      <c r="L55" s="67">
        <f t="shared" si="2"/>
        <v>0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</row>
    <row r="56" spans="1:82" s="26" customFormat="1" ht="34.5" customHeight="1" x14ac:dyDescent="0.2">
      <c r="A56" s="17">
        <v>50</v>
      </c>
      <c r="B56" s="8" t="s">
        <v>92</v>
      </c>
      <c r="C56" s="8" t="s">
        <v>91</v>
      </c>
      <c r="D56" s="42"/>
      <c r="E56" s="54"/>
      <c r="F56" s="43"/>
      <c r="G56" s="62">
        <f t="shared" si="0"/>
        <v>0</v>
      </c>
      <c r="H56" s="54"/>
      <c r="I56" s="44"/>
      <c r="J56" s="62">
        <f t="shared" si="1"/>
        <v>0</v>
      </c>
      <c r="K56" s="66"/>
      <c r="L56" s="67">
        <f t="shared" si="2"/>
        <v>0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</row>
    <row r="57" spans="1:82" s="26" customFormat="1" ht="34.5" customHeight="1" x14ac:dyDescent="0.2">
      <c r="A57" s="17">
        <v>51</v>
      </c>
      <c r="B57" s="60" t="s">
        <v>99</v>
      </c>
      <c r="C57" s="8" t="s">
        <v>91</v>
      </c>
      <c r="D57" s="42"/>
      <c r="E57" s="54"/>
      <c r="F57" s="43"/>
      <c r="G57" s="62">
        <f t="shared" si="0"/>
        <v>0</v>
      </c>
      <c r="H57" s="54"/>
      <c r="I57" s="44"/>
      <c r="J57" s="62">
        <f t="shared" si="1"/>
        <v>0</v>
      </c>
      <c r="K57" s="66"/>
      <c r="L57" s="67">
        <f t="shared" si="2"/>
        <v>0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</row>
    <row r="58" spans="1:82" s="26" customFormat="1" ht="34.5" customHeight="1" x14ac:dyDescent="0.2">
      <c r="A58" s="17">
        <v>52</v>
      </c>
      <c r="B58" s="8" t="s">
        <v>93</v>
      </c>
      <c r="C58" s="8" t="s">
        <v>100</v>
      </c>
      <c r="D58" s="42"/>
      <c r="E58" s="54"/>
      <c r="F58" s="43"/>
      <c r="G58" s="62">
        <f t="shared" si="0"/>
        <v>0</v>
      </c>
      <c r="H58" s="54"/>
      <c r="I58" s="44"/>
      <c r="J58" s="62">
        <f t="shared" si="1"/>
        <v>0</v>
      </c>
      <c r="K58" s="66"/>
      <c r="L58" s="67">
        <f t="shared" si="2"/>
        <v>0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</row>
    <row r="59" spans="1:82" s="26" customFormat="1" ht="34.5" customHeight="1" x14ac:dyDescent="0.2">
      <c r="A59" s="17">
        <v>53</v>
      </c>
      <c r="B59" s="8" t="s">
        <v>94</v>
      </c>
      <c r="C59" s="8" t="s">
        <v>101</v>
      </c>
      <c r="D59" s="42"/>
      <c r="E59" s="54"/>
      <c r="F59" s="43"/>
      <c r="G59" s="62">
        <f t="shared" si="0"/>
        <v>0</v>
      </c>
      <c r="H59" s="54"/>
      <c r="I59" s="44"/>
      <c r="J59" s="62">
        <f t="shared" si="1"/>
        <v>0</v>
      </c>
      <c r="K59" s="66"/>
      <c r="L59" s="67">
        <f t="shared" si="2"/>
        <v>0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</row>
    <row r="60" spans="1:82" s="26" customFormat="1" ht="34.5" customHeight="1" x14ac:dyDescent="0.2">
      <c r="A60" s="17">
        <v>54</v>
      </c>
      <c r="B60" s="8" t="s">
        <v>95</v>
      </c>
      <c r="C60" s="8" t="s">
        <v>102</v>
      </c>
      <c r="D60" s="42"/>
      <c r="E60" s="54"/>
      <c r="F60" s="43"/>
      <c r="G60" s="62">
        <f t="shared" si="0"/>
        <v>0</v>
      </c>
      <c r="H60" s="54"/>
      <c r="I60" s="44"/>
      <c r="J60" s="62">
        <f t="shared" si="1"/>
        <v>0</v>
      </c>
      <c r="K60" s="66"/>
      <c r="L60" s="67">
        <f t="shared" si="2"/>
        <v>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</row>
    <row r="61" spans="1:82" s="26" customFormat="1" ht="34.5" customHeight="1" x14ac:dyDescent="0.2">
      <c r="A61" s="17">
        <v>55</v>
      </c>
      <c r="B61" s="8" t="s">
        <v>96</v>
      </c>
      <c r="C61" s="8" t="s">
        <v>103</v>
      </c>
      <c r="D61" s="42"/>
      <c r="E61" s="54"/>
      <c r="F61" s="43"/>
      <c r="G61" s="62">
        <f t="shared" si="0"/>
        <v>0</v>
      </c>
      <c r="H61" s="54"/>
      <c r="I61" s="44"/>
      <c r="J61" s="62">
        <f t="shared" si="1"/>
        <v>0</v>
      </c>
      <c r="K61" s="66"/>
      <c r="L61" s="67">
        <f t="shared" si="2"/>
        <v>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</row>
    <row r="62" spans="1:82" s="26" customFormat="1" ht="34.5" customHeight="1" x14ac:dyDescent="0.2">
      <c r="A62" s="17">
        <v>56</v>
      </c>
      <c r="B62" s="8" t="s">
        <v>97</v>
      </c>
      <c r="C62" s="8" t="s">
        <v>104</v>
      </c>
      <c r="D62" s="42"/>
      <c r="E62" s="54"/>
      <c r="F62" s="43"/>
      <c r="G62" s="62">
        <f t="shared" si="0"/>
        <v>0</v>
      </c>
      <c r="H62" s="54"/>
      <c r="I62" s="44"/>
      <c r="J62" s="62">
        <f t="shared" si="1"/>
        <v>0</v>
      </c>
      <c r="K62" s="66"/>
      <c r="L62" s="67">
        <f t="shared" si="2"/>
        <v>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</row>
    <row r="63" spans="1:82" s="26" customFormat="1" ht="34.5" customHeight="1" x14ac:dyDescent="0.2">
      <c r="A63" s="17">
        <v>57</v>
      </c>
      <c r="B63" s="8" t="s">
        <v>98</v>
      </c>
      <c r="C63" s="8" t="s">
        <v>105</v>
      </c>
      <c r="D63" s="42"/>
      <c r="E63" s="54"/>
      <c r="F63" s="43"/>
      <c r="G63" s="62">
        <f t="shared" si="0"/>
        <v>0</v>
      </c>
      <c r="H63" s="54"/>
      <c r="I63" s="44"/>
      <c r="J63" s="62">
        <f t="shared" si="1"/>
        <v>0</v>
      </c>
      <c r="K63" s="66"/>
      <c r="L63" s="67">
        <f t="shared" si="2"/>
        <v>0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</row>
    <row r="64" spans="1:82" s="26" customFormat="1" ht="34.5" customHeight="1" x14ac:dyDescent="0.2">
      <c r="A64" s="17">
        <v>58</v>
      </c>
      <c r="B64" s="8" t="s">
        <v>106</v>
      </c>
      <c r="C64" s="8" t="s">
        <v>114</v>
      </c>
      <c r="D64" s="42"/>
      <c r="E64" s="54"/>
      <c r="F64" s="43"/>
      <c r="G64" s="62">
        <f t="shared" si="0"/>
        <v>0</v>
      </c>
      <c r="H64" s="54"/>
      <c r="I64" s="44"/>
      <c r="J64" s="62">
        <f t="shared" si="1"/>
        <v>0</v>
      </c>
      <c r="K64" s="66"/>
      <c r="L64" s="67">
        <f t="shared" si="2"/>
        <v>0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</row>
    <row r="65" spans="1:82" s="26" customFormat="1" ht="34.5" customHeight="1" x14ac:dyDescent="0.2">
      <c r="A65" s="17">
        <v>59</v>
      </c>
      <c r="B65" s="8" t="s">
        <v>107</v>
      </c>
      <c r="C65" s="8" t="s">
        <v>115</v>
      </c>
      <c r="D65" s="42"/>
      <c r="E65" s="54"/>
      <c r="F65" s="43"/>
      <c r="G65" s="62">
        <f t="shared" si="0"/>
        <v>0</v>
      </c>
      <c r="H65" s="54"/>
      <c r="I65" s="44"/>
      <c r="J65" s="62">
        <f t="shared" si="1"/>
        <v>0</v>
      </c>
      <c r="K65" s="66"/>
      <c r="L65" s="67">
        <f t="shared" si="2"/>
        <v>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</row>
    <row r="66" spans="1:82" s="26" customFormat="1" ht="34.5" customHeight="1" x14ac:dyDescent="0.2">
      <c r="A66" s="17">
        <v>60</v>
      </c>
      <c r="B66" s="8" t="s">
        <v>108</v>
      </c>
      <c r="C66" s="8" t="s">
        <v>116</v>
      </c>
      <c r="D66" s="42"/>
      <c r="E66" s="54"/>
      <c r="F66" s="43"/>
      <c r="G66" s="62">
        <f t="shared" si="0"/>
        <v>0</v>
      </c>
      <c r="H66" s="54"/>
      <c r="I66" s="44"/>
      <c r="J66" s="62">
        <f t="shared" si="1"/>
        <v>0</v>
      </c>
      <c r="K66" s="66"/>
      <c r="L66" s="67">
        <f t="shared" si="2"/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</row>
    <row r="67" spans="1:82" s="26" customFormat="1" ht="34.5" customHeight="1" x14ac:dyDescent="0.2">
      <c r="A67" s="17">
        <v>61</v>
      </c>
      <c r="B67" s="8" t="s">
        <v>109</v>
      </c>
      <c r="C67" s="8" t="s">
        <v>117</v>
      </c>
      <c r="D67" s="42"/>
      <c r="E67" s="54"/>
      <c r="F67" s="43"/>
      <c r="G67" s="62">
        <f t="shared" si="0"/>
        <v>0</v>
      </c>
      <c r="H67" s="54"/>
      <c r="I67" s="44"/>
      <c r="J67" s="62">
        <f t="shared" si="1"/>
        <v>0</v>
      </c>
      <c r="K67" s="66"/>
      <c r="L67" s="67">
        <f t="shared" si="2"/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</row>
    <row r="68" spans="1:82" s="26" customFormat="1" ht="34.5" customHeight="1" x14ac:dyDescent="0.2">
      <c r="A68" s="17">
        <v>62</v>
      </c>
      <c r="B68" s="8" t="s">
        <v>110</v>
      </c>
      <c r="C68" s="8" t="s">
        <v>118</v>
      </c>
      <c r="D68" s="42"/>
      <c r="E68" s="54"/>
      <c r="F68" s="43"/>
      <c r="G68" s="62">
        <f t="shared" si="0"/>
        <v>0</v>
      </c>
      <c r="H68" s="54"/>
      <c r="I68" s="44"/>
      <c r="J68" s="62">
        <f t="shared" si="1"/>
        <v>0</v>
      </c>
      <c r="K68" s="66"/>
      <c r="L68" s="67">
        <f t="shared" si="2"/>
        <v>0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</row>
    <row r="69" spans="1:82" s="26" customFormat="1" ht="34.5" customHeight="1" x14ac:dyDescent="0.2">
      <c r="A69" s="17">
        <v>63</v>
      </c>
      <c r="B69" s="8" t="s">
        <v>111</v>
      </c>
      <c r="C69" s="8" t="s">
        <v>119</v>
      </c>
      <c r="D69" s="42"/>
      <c r="E69" s="54"/>
      <c r="F69" s="43"/>
      <c r="G69" s="62">
        <f t="shared" si="0"/>
        <v>0</v>
      </c>
      <c r="H69" s="54"/>
      <c r="I69" s="44"/>
      <c r="J69" s="62">
        <f t="shared" si="1"/>
        <v>0</v>
      </c>
      <c r="K69" s="66"/>
      <c r="L69" s="67">
        <f t="shared" si="2"/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</row>
    <row r="70" spans="1:82" s="26" customFormat="1" ht="34.5" customHeight="1" x14ac:dyDescent="0.2">
      <c r="A70" s="17">
        <v>64</v>
      </c>
      <c r="B70" s="8" t="s">
        <v>112</v>
      </c>
      <c r="C70" s="8" t="s">
        <v>120</v>
      </c>
      <c r="D70" s="42"/>
      <c r="E70" s="54"/>
      <c r="F70" s="43"/>
      <c r="G70" s="62">
        <f t="shared" si="0"/>
        <v>0</v>
      </c>
      <c r="H70" s="54"/>
      <c r="I70" s="44"/>
      <c r="J70" s="62">
        <f t="shared" si="1"/>
        <v>0</v>
      </c>
      <c r="K70" s="66"/>
      <c r="L70" s="67">
        <f t="shared" si="2"/>
        <v>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</row>
    <row r="71" spans="1:82" s="26" customFormat="1" ht="34.5" customHeight="1" x14ac:dyDescent="0.2">
      <c r="A71" s="17">
        <v>65</v>
      </c>
      <c r="B71" s="8" t="s">
        <v>113</v>
      </c>
      <c r="C71" s="8" t="s">
        <v>120</v>
      </c>
      <c r="D71" s="42"/>
      <c r="E71" s="54"/>
      <c r="F71" s="43"/>
      <c r="G71" s="62">
        <f t="shared" si="0"/>
        <v>0</v>
      </c>
      <c r="H71" s="54"/>
      <c r="I71" s="44"/>
      <c r="J71" s="62">
        <f t="shared" si="1"/>
        <v>0</v>
      </c>
      <c r="K71" s="66"/>
      <c r="L71" s="67">
        <f t="shared" si="2"/>
        <v>0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</row>
    <row r="72" spans="1:82" s="26" customFormat="1" ht="34.5" customHeight="1" x14ac:dyDescent="0.2">
      <c r="A72" s="17">
        <v>66</v>
      </c>
      <c r="B72" s="8" t="s">
        <v>121</v>
      </c>
      <c r="C72" s="8" t="s">
        <v>120</v>
      </c>
      <c r="D72" s="42"/>
      <c r="E72" s="54"/>
      <c r="F72" s="43"/>
      <c r="G72" s="62">
        <f t="shared" ref="G72:G85" si="4">SUM(F72*$G$5)</f>
        <v>0</v>
      </c>
      <c r="H72" s="54"/>
      <c r="I72" s="44"/>
      <c r="J72" s="62">
        <f t="shared" ref="J72:J85" si="5">SUM(I72*$G$5)</f>
        <v>0</v>
      </c>
      <c r="K72" s="66"/>
      <c r="L72" s="67">
        <f t="shared" ref="L72:L85" si="6">SUM(D72,G72,J72)</f>
        <v>0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</row>
    <row r="73" spans="1:82" s="26" customFormat="1" ht="34.5" customHeight="1" x14ac:dyDescent="0.2">
      <c r="A73" s="17">
        <v>67</v>
      </c>
      <c r="B73" s="8" t="s">
        <v>122</v>
      </c>
      <c r="C73" s="28" t="s">
        <v>129</v>
      </c>
      <c r="D73" s="42"/>
      <c r="E73" s="54"/>
      <c r="F73" s="43"/>
      <c r="G73" s="62">
        <f t="shared" si="4"/>
        <v>0</v>
      </c>
      <c r="H73" s="54"/>
      <c r="I73" s="44"/>
      <c r="J73" s="62">
        <f t="shared" si="5"/>
        <v>0</v>
      </c>
      <c r="K73" s="66"/>
      <c r="L73" s="67">
        <f t="shared" si="6"/>
        <v>0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</row>
    <row r="74" spans="1:82" s="26" customFormat="1" ht="34.5" customHeight="1" x14ac:dyDescent="0.2">
      <c r="A74" s="17">
        <v>68</v>
      </c>
      <c r="B74" s="8" t="s">
        <v>123</v>
      </c>
      <c r="C74" s="8" t="s">
        <v>130</v>
      </c>
      <c r="D74" s="42"/>
      <c r="E74" s="54"/>
      <c r="F74" s="43"/>
      <c r="G74" s="62">
        <f t="shared" si="4"/>
        <v>0</v>
      </c>
      <c r="H74" s="54"/>
      <c r="I74" s="44"/>
      <c r="J74" s="62">
        <f t="shared" si="5"/>
        <v>0</v>
      </c>
      <c r="K74" s="66"/>
      <c r="L74" s="67">
        <f t="shared" si="6"/>
        <v>0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</row>
    <row r="75" spans="1:82" s="26" customFormat="1" ht="34.5" customHeight="1" x14ac:dyDescent="0.2">
      <c r="A75" s="17">
        <v>69</v>
      </c>
      <c r="B75" s="8" t="s">
        <v>124</v>
      </c>
      <c r="C75" s="8" t="s">
        <v>131</v>
      </c>
      <c r="D75" s="42"/>
      <c r="E75" s="54"/>
      <c r="F75" s="43"/>
      <c r="G75" s="62">
        <f t="shared" si="4"/>
        <v>0</v>
      </c>
      <c r="H75" s="54"/>
      <c r="I75" s="44"/>
      <c r="J75" s="62">
        <f t="shared" si="5"/>
        <v>0</v>
      </c>
      <c r="K75" s="66"/>
      <c r="L75" s="67">
        <f t="shared" si="6"/>
        <v>0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</row>
    <row r="76" spans="1:82" s="26" customFormat="1" ht="34.5" customHeight="1" x14ac:dyDescent="0.2">
      <c r="A76" s="17">
        <v>70</v>
      </c>
      <c r="B76" s="8" t="s">
        <v>125</v>
      </c>
      <c r="C76" s="8" t="s">
        <v>132</v>
      </c>
      <c r="D76" s="42"/>
      <c r="E76" s="54"/>
      <c r="F76" s="43"/>
      <c r="G76" s="62">
        <f t="shared" si="4"/>
        <v>0</v>
      </c>
      <c r="H76" s="54"/>
      <c r="I76" s="44"/>
      <c r="J76" s="62">
        <f t="shared" si="5"/>
        <v>0</v>
      </c>
      <c r="K76" s="66"/>
      <c r="L76" s="67">
        <f t="shared" si="6"/>
        <v>0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</row>
    <row r="77" spans="1:82" s="26" customFormat="1" ht="34.5" customHeight="1" x14ac:dyDescent="0.2">
      <c r="A77" s="17">
        <v>71</v>
      </c>
      <c r="B77" s="8" t="s">
        <v>126</v>
      </c>
      <c r="C77" s="8" t="s">
        <v>131</v>
      </c>
      <c r="D77" s="42"/>
      <c r="E77" s="54"/>
      <c r="F77" s="43"/>
      <c r="G77" s="62">
        <f t="shared" si="4"/>
        <v>0</v>
      </c>
      <c r="H77" s="54"/>
      <c r="I77" s="44"/>
      <c r="J77" s="62">
        <f t="shared" si="5"/>
        <v>0</v>
      </c>
      <c r="K77" s="66"/>
      <c r="L77" s="67">
        <f t="shared" si="6"/>
        <v>0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</row>
    <row r="78" spans="1:82" s="26" customFormat="1" ht="34.5" customHeight="1" x14ac:dyDescent="0.2">
      <c r="A78" s="17">
        <v>72</v>
      </c>
      <c r="B78" s="8" t="s">
        <v>127</v>
      </c>
      <c r="C78" s="8" t="s">
        <v>133</v>
      </c>
      <c r="D78" s="42"/>
      <c r="E78" s="54"/>
      <c r="F78" s="43"/>
      <c r="G78" s="62">
        <f t="shared" si="4"/>
        <v>0</v>
      </c>
      <c r="H78" s="54"/>
      <c r="I78" s="44"/>
      <c r="J78" s="62">
        <f t="shared" si="5"/>
        <v>0</v>
      </c>
      <c r="K78" s="66"/>
      <c r="L78" s="67">
        <f t="shared" si="6"/>
        <v>0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</row>
    <row r="79" spans="1:82" s="26" customFormat="1" ht="34.5" customHeight="1" x14ac:dyDescent="0.2">
      <c r="A79" s="17">
        <v>73</v>
      </c>
      <c r="B79" s="8" t="s">
        <v>128</v>
      </c>
      <c r="C79" s="8" t="s">
        <v>134</v>
      </c>
      <c r="D79" s="42"/>
      <c r="E79" s="54"/>
      <c r="F79" s="43"/>
      <c r="G79" s="62">
        <f t="shared" si="4"/>
        <v>0</v>
      </c>
      <c r="H79" s="54"/>
      <c r="I79" s="44"/>
      <c r="J79" s="62">
        <f t="shared" si="5"/>
        <v>0</v>
      </c>
      <c r="K79" s="66"/>
      <c r="L79" s="67">
        <f t="shared" si="6"/>
        <v>0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</row>
    <row r="80" spans="1:82" s="26" customFormat="1" ht="34.5" customHeight="1" x14ac:dyDescent="0.2">
      <c r="A80" s="17">
        <v>74</v>
      </c>
      <c r="B80" s="8" t="s">
        <v>135</v>
      </c>
      <c r="C80" s="8" t="s">
        <v>141</v>
      </c>
      <c r="D80" s="42"/>
      <c r="E80" s="54"/>
      <c r="F80" s="43"/>
      <c r="G80" s="62">
        <f t="shared" si="4"/>
        <v>0</v>
      </c>
      <c r="H80" s="54"/>
      <c r="I80" s="44"/>
      <c r="J80" s="62">
        <f t="shared" si="5"/>
        <v>0</v>
      </c>
      <c r="K80" s="66"/>
      <c r="L80" s="67">
        <f t="shared" si="6"/>
        <v>0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</row>
    <row r="81" spans="1:82" s="26" customFormat="1" ht="34.5" customHeight="1" x14ac:dyDescent="0.2">
      <c r="A81" s="17">
        <v>75</v>
      </c>
      <c r="B81" s="60" t="s">
        <v>136</v>
      </c>
      <c r="C81" s="8" t="s">
        <v>142</v>
      </c>
      <c r="D81" s="42"/>
      <c r="E81" s="54"/>
      <c r="F81" s="43"/>
      <c r="G81" s="62">
        <f t="shared" si="4"/>
        <v>0</v>
      </c>
      <c r="H81" s="54"/>
      <c r="I81" s="44"/>
      <c r="J81" s="62">
        <f t="shared" si="5"/>
        <v>0</v>
      </c>
      <c r="K81" s="66"/>
      <c r="L81" s="67">
        <f t="shared" si="6"/>
        <v>0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</row>
    <row r="82" spans="1:82" s="26" customFormat="1" ht="34.5" customHeight="1" x14ac:dyDescent="0.2">
      <c r="A82" s="17">
        <v>76</v>
      </c>
      <c r="B82" s="8" t="s">
        <v>137</v>
      </c>
      <c r="C82" s="8" t="s">
        <v>143</v>
      </c>
      <c r="D82" s="42"/>
      <c r="E82" s="54"/>
      <c r="F82" s="43"/>
      <c r="G82" s="62">
        <f t="shared" si="4"/>
        <v>0</v>
      </c>
      <c r="H82" s="54"/>
      <c r="I82" s="44"/>
      <c r="J82" s="62">
        <f t="shared" si="5"/>
        <v>0</v>
      </c>
      <c r="K82" s="66"/>
      <c r="L82" s="67">
        <f t="shared" si="6"/>
        <v>0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</row>
    <row r="83" spans="1:82" s="26" customFormat="1" ht="34.5" customHeight="1" x14ac:dyDescent="0.2">
      <c r="A83" s="17">
        <v>77</v>
      </c>
      <c r="B83" s="8" t="s">
        <v>138</v>
      </c>
      <c r="C83" s="8" t="s">
        <v>144</v>
      </c>
      <c r="D83" s="42"/>
      <c r="E83" s="54"/>
      <c r="F83" s="43"/>
      <c r="G83" s="62">
        <f t="shared" si="4"/>
        <v>0</v>
      </c>
      <c r="H83" s="54"/>
      <c r="I83" s="44"/>
      <c r="J83" s="62">
        <f t="shared" si="5"/>
        <v>0</v>
      </c>
      <c r="K83" s="66"/>
      <c r="L83" s="67">
        <f t="shared" si="6"/>
        <v>0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</row>
    <row r="84" spans="1:82" s="26" customFormat="1" ht="34.5" customHeight="1" x14ac:dyDescent="0.2">
      <c r="A84" s="17">
        <v>78</v>
      </c>
      <c r="B84" s="8" t="s">
        <v>139</v>
      </c>
      <c r="C84" s="8" t="s">
        <v>145</v>
      </c>
      <c r="D84" s="42"/>
      <c r="E84" s="54"/>
      <c r="F84" s="43"/>
      <c r="G84" s="62">
        <f t="shared" si="4"/>
        <v>0</v>
      </c>
      <c r="H84" s="54"/>
      <c r="I84" s="44"/>
      <c r="J84" s="62">
        <f t="shared" si="5"/>
        <v>0</v>
      </c>
      <c r="K84" s="66"/>
      <c r="L84" s="67">
        <f t="shared" si="6"/>
        <v>0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</row>
    <row r="85" spans="1:82" s="26" customFormat="1" ht="34.5" customHeight="1" x14ac:dyDescent="0.2">
      <c r="A85" s="17">
        <v>79</v>
      </c>
      <c r="B85" s="8" t="s">
        <v>140</v>
      </c>
      <c r="C85" s="8" t="s">
        <v>146</v>
      </c>
      <c r="D85" s="45"/>
      <c r="E85" s="54"/>
      <c r="F85" s="44"/>
      <c r="G85" s="63">
        <f t="shared" si="4"/>
        <v>0</v>
      </c>
      <c r="H85" s="54"/>
      <c r="I85" s="44"/>
      <c r="J85" s="63">
        <f t="shared" si="5"/>
        <v>0</v>
      </c>
      <c r="K85" s="66"/>
      <c r="L85" s="67">
        <f t="shared" si="6"/>
        <v>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</row>
    <row r="86" spans="1:82" s="13" customFormat="1" ht="31.5" customHeight="1" thickBot="1" x14ac:dyDescent="0.25">
      <c r="A86" s="31"/>
      <c r="B86" s="31"/>
      <c r="C86" s="35"/>
      <c r="D86" s="69">
        <f>SUM(D7:D85)</f>
        <v>0</v>
      </c>
      <c r="E86" s="35"/>
      <c r="F86" s="35"/>
      <c r="G86" s="64">
        <f>SUM(G7:G85)</f>
        <v>0</v>
      </c>
      <c r="H86" s="35"/>
      <c r="I86" s="35"/>
      <c r="J86" s="69">
        <f>SUM(J7:J85)</f>
        <v>0</v>
      </c>
      <c r="K86" s="70" t="s">
        <v>170</v>
      </c>
      <c r="L86" s="71">
        <f>SUM(L7:L85)</f>
        <v>0</v>
      </c>
    </row>
    <row r="87" spans="1:82" s="4" customFormat="1" ht="25.5" customHeight="1" thickTop="1" x14ac:dyDescent="0.3">
      <c r="A87" s="31"/>
      <c r="B87" s="72"/>
      <c r="J87" s="57"/>
      <c r="K87" s="57"/>
      <c r="L87" s="73"/>
    </row>
    <row r="88" spans="1:82" s="4" customFormat="1" ht="31.5" customHeight="1" x14ac:dyDescent="0.2">
      <c r="A88" s="31"/>
      <c r="C88" s="56"/>
      <c r="D88" s="57"/>
      <c r="E88" s="57"/>
      <c r="F88" s="57"/>
      <c r="G88" s="74"/>
      <c r="H88" s="57"/>
      <c r="I88" s="75" t="s">
        <v>167</v>
      </c>
      <c r="K88" s="57"/>
      <c r="L88" s="76">
        <f>F102</f>
        <v>0</v>
      </c>
    </row>
    <row r="89" spans="1:82" s="4" customFormat="1" ht="31.5" customHeight="1" x14ac:dyDescent="0.2">
      <c r="A89" s="31"/>
      <c r="C89" s="56"/>
      <c r="D89" s="57"/>
      <c r="E89" s="57"/>
      <c r="F89" s="57"/>
      <c r="G89" s="74"/>
      <c r="H89" s="57"/>
      <c r="I89" s="75" t="s">
        <v>172</v>
      </c>
      <c r="K89" s="57"/>
      <c r="L89" s="76">
        <f>F105</f>
        <v>0</v>
      </c>
    </row>
    <row r="90" spans="1:82" s="4" customFormat="1" ht="31.5" customHeight="1" x14ac:dyDescent="0.2">
      <c r="A90" s="31"/>
      <c r="C90" s="56"/>
      <c r="D90" s="57"/>
      <c r="E90" s="57"/>
      <c r="F90" s="57"/>
      <c r="G90" s="74"/>
      <c r="H90" s="57"/>
      <c r="I90" s="75" t="s">
        <v>178</v>
      </c>
      <c r="K90" s="57"/>
      <c r="L90" s="76">
        <f>F108</f>
        <v>0</v>
      </c>
    </row>
    <row r="91" spans="1:82" s="4" customFormat="1" ht="48" customHeight="1" x14ac:dyDescent="0.2">
      <c r="A91" s="31"/>
      <c r="B91" s="98" t="s">
        <v>181</v>
      </c>
      <c r="C91" s="99"/>
      <c r="D91" s="99"/>
      <c r="E91" s="99"/>
      <c r="F91" s="99"/>
      <c r="G91" s="99"/>
      <c r="H91" s="99"/>
      <c r="I91" s="99"/>
      <c r="J91" s="77" t="s">
        <v>180</v>
      </c>
      <c r="K91" s="57"/>
      <c r="L91" s="78">
        <f>SUM(L86:L88)</f>
        <v>0</v>
      </c>
      <c r="O91" s="96"/>
      <c r="P91" s="97"/>
      <c r="Q91" s="97"/>
      <c r="R91" s="97"/>
      <c r="S91" s="97"/>
      <c r="T91" s="97"/>
    </row>
    <row r="92" spans="1:82" ht="21" customHeight="1" x14ac:dyDescent="0.2">
      <c r="L92" s="79"/>
    </row>
    <row r="93" spans="1:82" s="4" customFormat="1" ht="52.5" customHeight="1" x14ac:dyDescent="0.2">
      <c r="A93" s="49"/>
      <c r="B93" s="100" t="s">
        <v>179</v>
      </c>
      <c r="C93" s="101"/>
      <c r="D93" s="101"/>
      <c r="E93" s="101"/>
      <c r="F93" s="101"/>
      <c r="G93" s="80"/>
      <c r="H93" s="80"/>
      <c r="I93" s="80"/>
      <c r="J93" s="80"/>
      <c r="K93" s="80"/>
      <c r="L93" s="80"/>
    </row>
    <row r="94" spans="1:82" s="4" customFormat="1" ht="29.25" customHeight="1" x14ac:dyDescent="0.3">
      <c r="A94" s="36" t="s">
        <v>160</v>
      </c>
      <c r="B94" s="92" t="s">
        <v>3</v>
      </c>
      <c r="C94" s="93"/>
      <c r="D94" s="81" t="s">
        <v>154</v>
      </c>
      <c r="E94" s="81" t="s">
        <v>156</v>
      </c>
      <c r="F94" s="81" t="s">
        <v>157</v>
      </c>
      <c r="G94" s="24"/>
      <c r="H94" s="82"/>
      <c r="I94" s="83"/>
      <c r="J94" s="83"/>
      <c r="K94" s="82"/>
      <c r="L94" s="83"/>
    </row>
    <row r="95" spans="1:82" s="2" customFormat="1" ht="35.25" customHeight="1" x14ac:dyDescent="0.2">
      <c r="A95" s="16">
        <v>81</v>
      </c>
      <c r="B95" s="20" t="s">
        <v>152</v>
      </c>
      <c r="C95" s="20" t="s">
        <v>147</v>
      </c>
      <c r="D95" s="18" t="s">
        <v>155</v>
      </c>
      <c r="E95" s="19">
        <v>1</v>
      </c>
      <c r="F95" s="51"/>
      <c r="G95" s="24"/>
      <c r="H95" s="25"/>
      <c r="I95" s="24"/>
      <c r="J95" s="24"/>
      <c r="K95" s="25"/>
      <c r="L95" s="24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</row>
    <row r="96" spans="1:82" s="2" customFormat="1" ht="35.25" customHeight="1" x14ac:dyDescent="0.2">
      <c r="A96" s="16">
        <v>82</v>
      </c>
      <c r="B96" s="21" t="s">
        <v>153</v>
      </c>
      <c r="C96" s="21" t="s">
        <v>149</v>
      </c>
      <c r="D96" s="18" t="s">
        <v>155</v>
      </c>
      <c r="E96" s="19">
        <v>1</v>
      </c>
      <c r="F96" s="51"/>
      <c r="G96" s="24"/>
      <c r="H96" s="25"/>
      <c r="I96" s="24"/>
      <c r="J96" s="24"/>
      <c r="K96" s="25"/>
      <c r="L96" s="24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</row>
    <row r="97" spans="1:79" s="2" customFormat="1" ht="35.25" customHeight="1" x14ac:dyDescent="0.2">
      <c r="A97" s="16">
        <v>83</v>
      </c>
      <c r="B97" s="20" t="s">
        <v>148</v>
      </c>
      <c r="C97" s="20" t="s">
        <v>148</v>
      </c>
      <c r="D97" s="18" t="s">
        <v>155</v>
      </c>
      <c r="E97" s="47">
        <v>1</v>
      </c>
      <c r="F97" s="51"/>
      <c r="G97" s="31"/>
      <c r="H97" s="48"/>
      <c r="I97" s="31"/>
      <c r="J97" s="31"/>
      <c r="K97" s="48"/>
      <c r="L97" s="31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</row>
    <row r="98" spans="1:79" s="2" customFormat="1" ht="35.25" customHeight="1" x14ac:dyDescent="0.2">
      <c r="A98" s="17">
        <v>84</v>
      </c>
      <c r="B98" s="102" t="s">
        <v>173</v>
      </c>
      <c r="C98" s="103"/>
      <c r="D98" s="18" t="s">
        <v>168</v>
      </c>
      <c r="E98" s="19">
        <v>1</v>
      </c>
      <c r="F98" s="52"/>
      <c r="G98" s="31"/>
      <c r="H98" s="48"/>
      <c r="I98" s="31"/>
      <c r="J98" s="31"/>
      <c r="K98" s="48"/>
      <c r="L98" s="31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</row>
    <row r="99" spans="1:79" s="2" customFormat="1" ht="35.25" customHeight="1" x14ac:dyDescent="0.2">
      <c r="A99" s="17">
        <v>85</v>
      </c>
      <c r="B99" s="104" t="s">
        <v>174</v>
      </c>
      <c r="C99" s="105"/>
      <c r="D99" s="18" t="s">
        <v>169</v>
      </c>
      <c r="E99" s="19">
        <v>1</v>
      </c>
      <c r="F99" s="53"/>
      <c r="G99" s="31"/>
      <c r="H99" s="48"/>
      <c r="I99" s="31"/>
      <c r="J99" s="31"/>
      <c r="K99" s="48"/>
      <c r="L99" s="31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</row>
    <row r="100" spans="1:79" ht="33" customHeight="1" x14ac:dyDescent="0.2"/>
    <row r="101" spans="1:79" s="4" customFormat="1" ht="30" customHeight="1" x14ac:dyDescent="0.3">
      <c r="A101" s="36" t="s">
        <v>160</v>
      </c>
      <c r="B101" s="89" t="s">
        <v>150</v>
      </c>
      <c r="C101" s="90"/>
      <c r="D101" s="90"/>
      <c r="E101" s="90"/>
      <c r="F101" s="91"/>
      <c r="G101" s="22"/>
      <c r="H101" s="22"/>
      <c r="I101" s="22"/>
      <c r="J101" s="22"/>
      <c r="K101" s="22"/>
      <c r="L101" s="22"/>
    </row>
    <row r="102" spans="1:79" s="4" customFormat="1" ht="118.5" customHeight="1" x14ac:dyDescent="0.3">
      <c r="A102" s="17">
        <v>80</v>
      </c>
      <c r="B102" s="50" t="s">
        <v>166</v>
      </c>
      <c r="C102" s="17" t="s">
        <v>159</v>
      </c>
      <c r="D102" s="29">
        <v>1</v>
      </c>
      <c r="E102" s="30"/>
      <c r="F102" s="46"/>
      <c r="G102" s="23"/>
      <c r="H102" s="22"/>
      <c r="I102" s="22"/>
      <c r="J102" s="22"/>
      <c r="K102" s="22"/>
      <c r="L102" s="22"/>
    </row>
    <row r="103" spans="1:79" ht="15" customHeight="1" x14ac:dyDescent="0.2"/>
    <row r="104" spans="1:79" s="4" customFormat="1" ht="30" customHeight="1" x14ac:dyDescent="0.3">
      <c r="A104" s="36" t="s">
        <v>160</v>
      </c>
      <c r="B104" s="89" t="s">
        <v>171</v>
      </c>
      <c r="C104" s="90"/>
      <c r="D104" s="90"/>
      <c r="E104" s="90"/>
      <c r="F104" s="91"/>
      <c r="G104" s="22"/>
      <c r="H104" s="22"/>
      <c r="I104" s="22"/>
      <c r="J104" s="22"/>
      <c r="K104" s="22"/>
      <c r="L104" s="22"/>
    </row>
    <row r="105" spans="1:79" s="4" customFormat="1" ht="138" customHeight="1" x14ac:dyDescent="0.3">
      <c r="A105" s="17">
        <v>81</v>
      </c>
      <c r="B105" s="50" t="s">
        <v>177</v>
      </c>
      <c r="C105" s="17" t="s">
        <v>159</v>
      </c>
      <c r="D105" s="29">
        <v>1</v>
      </c>
      <c r="E105" s="30"/>
      <c r="F105" s="46"/>
      <c r="G105" s="23"/>
      <c r="H105" s="22"/>
      <c r="I105" s="22"/>
      <c r="J105" s="22"/>
      <c r="K105" s="22"/>
      <c r="L105" s="22"/>
    </row>
    <row r="107" spans="1:79" s="4" customFormat="1" ht="30" customHeight="1" x14ac:dyDescent="0.3">
      <c r="A107" s="36" t="s">
        <v>160</v>
      </c>
      <c r="B107" s="89" t="s">
        <v>175</v>
      </c>
      <c r="C107" s="90"/>
      <c r="D107" s="90"/>
      <c r="E107" s="90"/>
      <c r="F107" s="91"/>
      <c r="G107" s="22"/>
      <c r="H107" s="22"/>
      <c r="I107" s="22"/>
      <c r="J107" s="22"/>
      <c r="K107" s="22"/>
      <c r="L107" s="22"/>
    </row>
    <row r="108" spans="1:79" s="4" customFormat="1" ht="118.5" customHeight="1" x14ac:dyDescent="0.3">
      <c r="A108" s="17">
        <v>83</v>
      </c>
      <c r="B108" s="50" t="s">
        <v>176</v>
      </c>
      <c r="C108" s="17" t="s">
        <v>159</v>
      </c>
      <c r="D108" s="29">
        <v>1</v>
      </c>
      <c r="E108" s="30"/>
      <c r="F108" s="46"/>
      <c r="G108" s="23"/>
      <c r="H108" s="22"/>
      <c r="I108" s="22"/>
      <c r="J108" s="22"/>
      <c r="K108" s="22"/>
      <c r="L108" s="22"/>
    </row>
  </sheetData>
  <sheetProtection algorithmName="SHA-512" hashValue="D+Qd1tHYwgfuhydu+Cuxo78BavUNCXi+/OaSmGXcLV/bdUmxSSrXvPs8PDm/+2f1i8nhJ8WMDExKbK0x0nTwpw==" saltValue="cpg+rpy1hQRUIbU12Z4Nxw==" spinCount="100000" sheet="1" objects="1" scenarios="1"/>
  <protectedRanges>
    <protectedRange sqref="F108" name="Range7"/>
    <protectedRange sqref="F102" name="Range5"/>
    <protectedRange sqref="I7:I85" name="Range3"/>
    <protectedRange sqref="D7:D85" name="Range1"/>
    <protectedRange sqref="F7:F85" name="Range2"/>
    <protectedRange sqref="F95:F99" name="Range4"/>
    <protectedRange sqref="F105" name="Range6"/>
  </protectedRanges>
  <mergeCells count="11">
    <mergeCell ref="B107:F107"/>
    <mergeCell ref="B94:C94"/>
    <mergeCell ref="C2:I2"/>
    <mergeCell ref="C3:I3"/>
    <mergeCell ref="O91:T91"/>
    <mergeCell ref="B91:I91"/>
    <mergeCell ref="B101:F101"/>
    <mergeCell ref="B93:F93"/>
    <mergeCell ref="B98:C98"/>
    <mergeCell ref="B99:C99"/>
    <mergeCell ref="B104:F104"/>
  </mergeCells>
  <pageMargins left="0.42" right="0.17" top="0.5" bottom="0.25" header="0.3" footer="0.3"/>
  <pageSetup scale="59" fitToHeight="0" orientation="portrait" r:id="rId1"/>
  <headerFooter>
    <oddHeader>&amp;L2223-33MJ Bid Schedule&amp;R&amp;P of &amp;N</oddHeader>
  </headerFooter>
  <rowBreaks count="1" manualBreakCount="1">
    <brk id="9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Schedule 2223-49MJ</vt:lpstr>
      <vt:lpstr>'Bid Schedule 2223-49MJ'!Print_Area</vt:lpstr>
      <vt:lpstr>'Bid Schedule 2223-49MJ'!Print_Titles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Turner</dc:creator>
  <cp:lastModifiedBy>Robin Strickland</cp:lastModifiedBy>
  <cp:lastPrinted>2023-05-05T14:42:11Z</cp:lastPrinted>
  <dcterms:created xsi:type="dcterms:W3CDTF">2018-01-11T15:10:24Z</dcterms:created>
  <dcterms:modified xsi:type="dcterms:W3CDTF">2023-05-05T14:56:38Z</dcterms:modified>
</cp:coreProperties>
</file>