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embeddings/oleObject2.bin" ContentType="application/vnd.openxmlformats-officedocument.oleObject"/>
  <Override PartName="/xl/drawings/drawing5.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arlingtonva-my.sharepoint.com/personal/mhicks1_arlingtonva_us/Documents/Projects/Signal Upgrades/22-DES-ITB-474 Construction Signal Upgrades/"/>
    </mc:Choice>
  </mc:AlternateContent>
  <xr:revisionPtr revIDLastSave="57" documentId="13_ncr:1_{CF18DB32-E85A-4CD3-B25C-5152AF861F49}" xr6:coauthVersionLast="46" xr6:coauthVersionMax="47" xr10:uidLastSave="{0041BB78-2135-4D2C-81B6-E72CBF7980DD}"/>
  <bookViews>
    <workbookView xWindow="2970" yWindow="-915" windowWidth="51285" windowHeight="31980" tabRatio="663" firstSheet="1" activeTab="1" xr2:uid="{00000000-000D-0000-FFFF-FFFF00000000}"/>
  </bookViews>
  <sheets>
    <sheet name="Instructions" sheetId="3" state="hidden" r:id="rId1"/>
    <sheet name="Project Summary" sheetId="11" r:id="rId2"/>
    <sheet name="Master_Template_Bid_Tab-GC" sheetId="1" state="hidden" r:id="rId3"/>
    <sheet name="Master_Template_Bid_Tab-WW" sheetId="7" state="hidden" r:id="rId4"/>
    <sheet name="Master_Template_Bid_Tab-WP" sheetId="8" state="hidden" r:id="rId5"/>
    <sheet name="Arlington County Specifications" sheetId="2" state="hidden" r:id="rId6"/>
    <sheet name="Category Classification" sheetId="4" state="hidden" r:id="rId7"/>
  </sheets>
  <definedNames>
    <definedName name="_xlnm._FilterDatabase" localSheetId="2" hidden="1">'Master_Template_Bid_Tab-GC'!$A$4:$K$598</definedName>
    <definedName name="_xlnm._FilterDatabase" localSheetId="4" hidden="1">'Master_Template_Bid_Tab-WP'!$A$4:$K$153</definedName>
    <definedName name="_xlnm._FilterDatabase" localSheetId="3" hidden="1">'Master_Template_Bid_Tab-WW'!$A$4:$K$491</definedName>
    <definedName name="_xlnm._FilterDatabase" localSheetId="1" hidden="1">'Project Summary'!$A$3:$I$732</definedName>
    <definedName name="_xlnm.Print_Area" localSheetId="0">Instructions!$A$1:$J$43</definedName>
    <definedName name="_xlnm.Print_Area" localSheetId="2">'Master_Template_Bid_Tab-GC'!$A$1:$I$620</definedName>
    <definedName name="_xlnm.Print_Area" localSheetId="4">'Master_Template_Bid_Tab-WP'!$D$1:$I$175</definedName>
    <definedName name="_xlnm.Print_Area" localSheetId="3">'Master_Template_Bid_Tab-WW'!$D$1:$I$513</definedName>
    <definedName name="_xlnm.Print_Area" localSheetId="1">'Project Summary'!$A$1:$I$732</definedName>
    <definedName name="_xlnm.Print_Titles" localSheetId="2">'Master_Template_Bid_Tab-GC'!$4:$4</definedName>
    <definedName name="_xlnm.Print_Titles" localSheetId="4">'Master_Template_Bid_Tab-WP'!$4:$4</definedName>
    <definedName name="_xlnm.Print_Titles" localSheetId="3">'Master_Template_Bid_Tab-WW'!$4:$4</definedName>
    <definedName name="_xlnm.Print_Titles" localSheetId="1">'Project Summary'!$3:$3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8" l="1"/>
  <c r="C30" i="8" s="1"/>
  <c r="D30" i="8" s="1"/>
  <c r="I435" i="1"/>
  <c r="J435" i="1" s="1"/>
  <c r="I383" i="7"/>
  <c r="J383" i="7" s="1"/>
  <c r="I579" i="11"/>
  <c r="C579" i="11" s="1"/>
  <c r="D579" i="11" s="1"/>
  <c r="J30" i="8" l="1"/>
  <c r="I400" i="7"/>
  <c r="C400" i="7" s="1"/>
  <c r="D400" i="7" s="1"/>
  <c r="I399" i="7"/>
  <c r="C399" i="7" s="1"/>
  <c r="D399" i="7" s="1"/>
  <c r="I398" i="7"/>
  <c r="C398" i="7" s="1"/>
  <c r="D398" i="7" s="1"/>
  <c r="F591" i="11"/>
  <c r="I591" i="11" s="1"/>
  <c r="C591" i="11" s="1"/>
  <c r="D591" i="11" s="1"/>
  <c r="F592" i="11"/>
  <c r="I592" i="11" s="1"/>
  <c r="C592" i="11" s="1"/>
  <c r="D592" i="11" s="1"/>
  <c r="F593" i="11"/>
  <c r="I593" i="11" s="1"/>
  <c r="C593" i="11" s="1"/>
  <c r="D593" i="11" s="1"/>
  <c r="F590" i="11"/>
  <c r="I590" i="11" s="1"/>
  <c r="C590" i="11" s="1"/>
  <c r="D590" i="11" s="1"/>
  <c r="F583" i="11"/>
  <c r="I583" i="11" s="1"/>
  <c r="C583" i="11" s="1"/>
  <c r="D583" i="11" s="1"/>
  <c r="F584" i="11"/>
  <c r="I584" i="11" s="1"/>
  <c r="C584" i="11" s="1"/>
  <c r="D584" i="11" s="1"/>
  <c r="F585" i="11"/>
  <c r="I585" i="11" s="1"/>
  <c r="C585" i="11" s="1"/>
  <c r="D585" i="11" s="1"/>
  <c r="F586" i="11"/>
  <c r="I586" i="11" s="1"/>
  <c r="C586" i="11" s="1"/>
  <c r="D586" i="11" s="1"/>
  <c r="F587" i="11"/>
  <c r="I587" i="11" s="1"/>
  <c r="C587" i="11" s="1"/>
  <c r="D587" i="11" s="1"/>
  <c r="F588" i="11"/>
  <c r="I588" i="11" s="1"/>
  <c r="C588" i="11" s="1"/>
  <c r="D588" i="11" s="1"/>
  <c r="F589" i="11"/>
  <c r="I589" i="11" s="1"/>
  <c r="C589" i="11" s="1"/>
  <c r="D589" i="11" s="1"/>
  <c r="F582" i="11"/>
  <c r="I582" i="11" s="1"/>
  <c r="I397" i="7"/>
  <c r="C397" i="7" s="1"/>
  <c r="D397" i="7" s="1"/>
  <c r="I51" i="8"/>
  <c r="C51" i="8" s="1"/>
  <c r="D51" i="8" s="1"/>
  <c r="I50" i="8"/>
  <c r="C50" i="8" s="1"/>
  <c r="D50" i="8" s="1"/>
  <c r="I49" i="8"/>
  <c r="C49" i="8" s="1"/>
  <c r="D49" i="8" s="1"/>
  <c r="I48" i="8"/>
  <c r="C48" i="8" s="1"/>
  <c r="D48" i="8" s="1"/>
  <c r="I454" i="1"/>
  <c r="C454" i="1" s="1"/>
  <c r="D454" i="1" s="1"/>
  <c r="I453" i="1"/>
  <c r="C453" i="1" s="1"/>
  <c r="D453" i="1" s="1"/>
  <c r="I452" i="1"/>
  <c r="C452" i="1" s="1"/>
  <c r="D452" i="1" s="1"/>
  <c r="I451" i="1"/>
  <c r="C451" i="1" s="1"/>
  <c r="D451" i="1" s="1"/>
  <c r="I37" i="8"/>
  <c r="C37" i="8" s="1"/>
  <c r="D37" i="8" s="1"/>
  <c r="I387" i="7"/>
  <c r="C387" i="7" s="1"/>
  <c r="D387" i="7" s="1"/>
  <c r="I386" i="7"/>
  <c r="D386" i="7"/>
  <c r="I36" i="8"/>
  <c r="D36" i="8"/>
  <c r="I35" i="8"/>
  <c r="C35" i="8" s="1"/>
  <c r="D35" i="8" s="1"/>
  <c r="I34" i="8"/>
  <c r="C34" i="8" s="1"/>
  <c r="D34" i="8" s="1"/>
  <c r="I438" i="1"/>
  <c r="C438" i="1" s="1"/>
  <c r="D438" i="1" s="1"/>
  <c r="I385" i="7"/>
  <c r="C385" i="7" s="1"/>
  <c r="D385" i="7" s="1"/>
  <c r="I441" i="1"/>
  <c r="C441" i="1" s="1"/>
  <c r="D441" i="1" s="1"/>
  <c r="I32" i="8"/>
  <c r="C32" i="8" s="1"/>
  <c r="D32" i="8" s="1"/>
  <c r="I31" i="8"/>
  <c r="C31" i="8" s="1"/>
  <c r="D31" i="8" s="1"/>
  <c r="I440" i="1"/>
  <c r="C440" i="1" s="1"/>
  <c r="D440" i="1" s="1"/>
  <c r="I384" i="7"/>
  <c r="C384" i="7" s="1"/>
  <c r="D384" i="7" s="1"/>
  <c r="I439" i="1"/>
  <c r="C439" i="1" s="1"/>
  <c r="D439" i="1" s="1"/>
  <c r="I436" i="1"/>
  <c r="C436" i="1" s="1"/>
  <c r="D436" i="1" s="1"/>
  <c r="I580" i="11"/>
  <c r="C580" i="11" s="1"/>
  <c r="D580" i="11" s="1"/>
  <c r="I28" i="8"/>
  <c r="C28" i="8" s="1"/>
  <c r="D28" i="8" s="1"/>
  <c r="I27" i="8"/>
  <c r="C27" i="8" s="1"/>
  <c r="D27" i="8" s="1"/>
  <c r="I433" i="1"/>
  <c r="C433" i="1" s="1"/>
  <c r="I432" i="1"/>
  <c r="C432" i="1" s="1"/>
  <c r="D432" i="1" s="1"/>
  <c r="I578" i="11"/>
  <c r="I344" i="1"/>
  <c r="C344" i="1" s="1"/>
  <c r="D344" i="1" s="1"/>
  <c r="F350" i="11"/>
  <c r="I350" i="11" s="1"/>
  <c r="F349" i="11"/>
  <c r="I349" i="11" s="1"/>
  <c r="F348" i="11"/>
  <c r="I348" i="11" s="1"/>
  <c r="F347" i="11"/>
  <c r="I347" i="11" s="1"/>
  <c r="F346" i="11"/>
  <c r="I346" i="11" s="1"/>
  <c r="C351" i="11"/>
  <c r="F352" i="11"/>
  <c r="I352" i="11" s="1"/>
  <c r="I353" i="11"/>
  <c r="C353" i="11" s="1"/>
  <c r="D353" i="11" s="1"/>
  <c r="I354" i="11"/>
  <c r="C354" i="11" s="1"/>
  <c r="D354" i="11" s="1"/>
  <c r="I355" i="11"/>
  <c r="C355" i="11" s="1"/>
  <c r="D355" i="11" s="1"/>
  <c r="I356" i="11"/>
  <c r="C356" i="11" s="1"/>
  <c r="D356" i="11" s="1"/>
  <c r="I357" i="11"/>
  <c r="C357" i="11" s="1"/>
  <c r="D357" i="11" s="1"/>
  <c r="I358" i="11"/>
  <c r="C358" i="11" s="1"/>
  <c r="D358" i="11" s="1"/>
  <c r="I359" i="11"/>
  <c r="C359" i="11" s="1"/>
  <c r="D359" i="11" s="1"/>
  <c r="I360" i="11"/>
  <c r="C360" i="11" s="1"/>
  <c r="D360" i="11" s="1"/>
  <c r="I361" i="11"/>
  <c r="C361" i="11" s="1"/>
  <c r="D361" i="11" s="1"/>
  <c r="I362" i="11"/>
  <c r="C362" i="11" s="1"/>
  <c r="D362" i="11" s="1"/>
  <c r="I363" i="11"/>
  <c r="C363" i="11" s="1"/>
  <c r="D363" i="11" s="1"/>
  <c r="I364" i="11"/>
  <c r="C364" i="11" s="1"/>
  <c r="D364" i="11" s="1"/>
  <c r="I365" i="11"/>
  <c r="C365" i="11" s="1"/>
  <c r="D365" i="11" s="1"/>
  <c r="I247" i="7"/>
  <c r="C247" i="7" s="1"/>
  <c r="D247" i="7" s="1"/>
  <c r="I144" i="8"/>
  <c r="C144" i="8" s="1"/>
  <c r="D144" i="8" s="1"/>
  <c r="I145" i="8"/>
  <c r="C145" i="8" s="1"/>
  <c r="D145" i="8" s="1"/>
  <c r="I143" i="8"/>
  <c r="C143" i="8" s="1"/>
  <c r="D143" i="8" s="1"/>
  <c r="I142" i="8"/>
  <c r="C142" i="8" s="1"/>
  <c r="D142" i="8" s="1"/>
  <c r="I141" i="8"/>
  <c r="C141" i="8" s="1"/>
  <c r="D141" i="8" s="1"/>
  <c r="I140" i="8"/>
  <c r="C140" i="8" s="1"/>
  <c r="D140" i="8" s="1"/>
  <c r="I139" i="8"/>
  <c r="C139" i="8" s="1"/>
  <c r="D139" i="8" s="1"/>
  <c r="I138" i="8"/>
  <c r="C138" i="8" s="1"/>
  <c r="D138" i="8" s="1"/>
  <c r="I137" i="8"/>
  <c r="C137" i="8" s="1"/>
  <c r="D137" i="8" s="1"/>
  <c r="F302" i="11"/>
  <c r="I302" i="11" s="1"/>
  <c r="F301" i="11"/>
  <c r="I301" i="11" s="1"/>
  <c r="F271" i="11"/>
  <c r="I271" i="11" s="1"/>
  <c r="F270" i="11"/>
  <c r="I136" i="8"/>
  <c r="C136" i="8" s="1"/>
  <c r="D136" i="8" s="1"/>
  <c r="F729" i="11"/>
  <c r="I729" i="11" s="1"/>
  <c r="C729" i="11" s="1"/>
  <c r="D729" i="11" s="1"/>
  <c r="I590" i="1"/>
  <c r="C590" i="1" s="1"/>
  <c r="D590" i="1" s="1"/>
  <c r="I483" i="7"/>
  <c r="C483" i="7" s="1"/>
  <c r="D483" i="7" s="1"/>
  <c r="I482" i="7"/>
  <c r="C482" i="7" s="1"/>
  <c r="D482" i="7" s="1"/>
  <c r="F651" i="11"/>
  <c r="I651" i="11" s="1"/>
  <c r="C651" i="11" s="1"/>
  <c r="D651" i="11" s="1"/>
  <c r="I647" i="11"/>
  <c r="C647" i="11" s="1"/>
  <c r="D647" i="11" s="1"/>
  <c r="F644" i="11"/>
  <c r="I644" i="11" s="1"/>
  <c r="I643" i="11"/>
  <c r="C643" i="11" s="1"/>
  <c r="D643" i="11" s="1"/>
  <c r="F660" i="11"/>
  <c r="I660" i="11" s="1"/>
  <c r="C660" i="11" s="1"/>
  <c r="D660" i="11" s="1"/>
  <c r="I646" i="11"/>
  <c r="C646" i="11" s="1"/>
  <c r="D646" i="11" s="1"/>
  <c r="F650" i="11"/>
  <c r="I650" i="11" s="1"/>
  <c r="C650" i="11" s="1"/>
  <c r="D650" i="11" s="1"/>
  <c r="F649" i="11"/>
  <c r="I649" i="11" s="1"/>
  <c r="C649" i="11" s="1"/>
  <c r="D649" i="11" s="1"/>
  <c r="F731" i="11"/>
  <c r="I731" i="11" s="1"/>
  <c r="F730" i="11"/>
  <c r="I730" i="11" s="1"/>
  <c r="C730" i="11" s="1"/>
  <c r="D730" i="11" s="1"/>
  <c r="F133" i="11"/>
  <c r="F35" i="11"/>
  <c r="I35" i="11" s="1"/>
  <c r="C35" i="11" s="1"/>
  <c r="D35" i="11" s="1"/>
  <c r="F68" i="11"/>
  <c r="I68" i="11" s="1"/>
  <c r="C68" i="11" s="1"/>
  <c r="D68" i="11" s="1"/>
  <c r="F63" i="11"/>
  <c r="I63" i="11" s="1"/>
  <c r="C63" i="11" s="1"/>
  <c r="D63" i="11" s="1"/>
  <c r="F61" i="11"/>
  <c r="I61" i="11" s="1"/>
  <c r="I113" i="8"/>
  <c r="C113" i="8" s="1"/>
  <c r="D113" i="8" s="1"/>
  <c r="F51" i="11"/>
  <c r="I51" i="11" s="1"/>
  <c r="C51" i="11" s="1"/>
  <c r="D51" i="11" s="1"/>
  <c r="F43" i="11"/>
  <c r="I43" i="11" s="1"/>
  <c r="C43" i="11" s="1"/>
  <c r="D43" i="11" s="1"/>
  <c r="F42" i="11"/>
  <c r="I42" i="11" s="1"/>
  <c r="C42" i="11" s="1"/>
  <c r="D42" i="11" s="1"/>
  <c r="F36" i="11"/>
  <c r="I36" i="11" s="1"/>
  <c r="C36" i="11" s="1"/>
  <c r="D36" i="11" s="1"/>
  <c r="F34" i="11"/>
  <c r="F30" i="11"/>
  <c r="I30" i="11" s="1"/>
  <c r="F17" i="11"/>
  <c r="I17" i="11" s="1"/>
  <c r="C17" i="11" s="1"/>
  <c r="D17" i="11" s="1"/>
  <c r="F5" i="11"/>
  <c r="I728" i="11"/>
  <c r="C728" i="11" s="1"/>
  <c r="D728" i="11" s="1"/>
  <c r="I727" i="11"/>
  <c r="C727" i="11" s="1"/>
  <c r="D727" i="11" s="1"/>
  <c r="I726" i="11"/>
  <c r="C726" i="11" s="1"/>
  <c r="D726" i="11" s="1"/>
  <c r="I725" i="11"/>
  <c r="C725" i="11" s="1"/>
  <c r="D725" i="11" s="1"/>
  <c r="I724" i="11"/>
  <c r="C724" i="11" s="1"/>
  <c r="D724" i="11" s="1"/>
  <c r="I723" i="11"/>
  <c r="C723" i="11" s="1"/>
  <c r="D723" i="11" s="1"/>
  <c r="I722" i="11"/>
  <c r="C722" i="11" s="1"/>
  <c r="D722" i="11" s="1"/>
  <c r="I721" i="11"/>
  <c r="C721" i="11" s="1"/>
  <c r="D721" i="11" s="1"/>
  <c r="I720" i="11"/>
  <c r="C720" i="11" s="1"/>
  <c r="D720" i="11" s="1"/>
  <c r="I719" i="11"/>
  <c r="C719" i="11" s="1"/>
  <c r="D719" i="11" s="1"/>
  <c r="I718" i="11"/>
  <c r="C718" i="11" s="1"/>
  <c r="D718" i="11" s="1"/>
  <c r="I717" i="11"/>
  <c r="C717" i="11" s="1"/>
  <c r="D717" i="11" s="1"/>
  <c r="I716" i="11"/>
  <c r="C716" i="11" s="1"/>
  <c r="D716" i="11" s="1"/>
  <c r="I715" i="11"/>
  <c r="C715" i="11" s="1"/>
  <c r="D715" i="11" s="1"/>
  <c r="I714" i="11"/>
  <c r="C714" i="11" s="1"/>
  <c r="D714" i="11" s="1"/>
  <c r="I713" i="11"/>
  <c r="C713" i="11" s="1"/>
  <c r="D713" i="11" s="1"/>
  <c r="I712" i="11"/>
  <c r="C712" i="11" s="1"/>
  <c r="D712" i="11" s="1"/>
  <c r="I711" i="11"/>
  <c r="C711" i="11" s="1"/>
  <c r="D711" i="11" s="1"/>
  <c r="I710" i="11"/>
  <c r="C710" i="11" s="1"/>
  <c r="D710" i="11" s="1"/>
  <c r="I709" i="11"/>
  <c r="C709" i="11" s="1"/>
  <c r="D709" i="11" s="1"/>
  <c r="I708" i="11"/>
  <c r="C708" i="11" s="1"/>
  <c r="D708" i="11" s="1"/>
  <c r="I707" i="11"/>
  <c r="C707" i="11" s="1"/>
  <c r="D707" i="11" s="1"/>
  <c r="I706" i="11"/>
  <c r="C706" i="11" s="1"/>
  <c r="D706" i="11" s="1"/>
  <c r="I705" i="11"/>
  <c r="C705" i="11" s="1"/>
  <c r="D705" i="11" s="1"/>
  <c r="I704" i="11"/>
  <c r="C704" i="11" s="1"/>
  <c r="D704" i="11" s="1"/>
  <c r="I703" i="11"/>
  <c r="C703" i="11" s="1"/>
  <c r="D703" i="11" s="1"/>
  <c r="I702" i="11"/>
  <c r="C702" i="11" s="1"/>
  <c r="D702" i="11" s="1"/>
  <c r="I701" i="11"/>
  <c r="C701" i="11" s="1"/>
  <c r="D701" i="11" s="1"/>
  <c r="I700" i="11"/>
  <c r="C700" i="11" s="1"/>
  <c r="D700" i="11" s="1"/>
  <c r="I699" i="11"/>
  <c r="C699" i="11" s="1"/>
  <c r="D699" i="11" s="1"/>
  <c r="I698" i="11"/>
  <c r="C698" i="11" s="1"/>
  <c r="D698" i="11" s="1"/>
  <c r="I697" i="11"/>
  <c r="C697" i="11" s="1"/>
  <c r="D697" i="11" s="1"/>
  <c r="I696" i="11"/>
  <c r="C696" i="11" s="1"/>
  <c r="D696" i="11" s="1"/>
  <c r="I695" i="11"/>
  <c r="C695" i="11" s="1"/>
  <c r="D695" i="11" s="1"/>
  <c r="I694" i="11"/>
  <c r="C694" i="11" s="1"/>
  <c r="D694" i="11" s="1"/>
  <c r="I693" i="11"/>
  <c r="C693" i="11" s="1"/>
  <c r="D693" i="11" s="1"/>
  <c r="I692" i="11"/>
  <c r="C692" i="11" s="1"/>
  <c r="D692" i="11" s="1"/>
  <c r="I691" i="11"/>
  <c r="C691" i="11" s="1"/>
  <c r="D691" i="11" s="1"/>
  <c r="I690" i="11"/>
  <c r="C690" i="11" s="1"/>
  <c r="D690" i="11" s="1"/>
  <c r="I689" i="11"/>
  <c r="C689" i="11" s="1"/>
  <c r="D689" i="11" s="1"/>
  <c r="I688" i="11"/>
  <c r="C688" i="11" s="1"/>
  <c r="D688" i="11" s="1"/>
  <c r="I687" i="11"/>
  <c r="C687" i="11" s="1"/>
  <c r="D687" i="11" s="1"/>
  <c r="I686" i="11"/>
  <c r="C686" i="11" s="1"/>
  <c r="D686" i="11" s="1"/>
  <c r="I685" i="11"/>
  <c r="C685" i="11" s="1"/>
  <c r="D685" i="11" s="1"/>
  <c r="I684" i="11"/>
  <c r="C684" i="11" s="1"/>
  <c r="D684" i="11" s="1"/>
  <c r="I683" i="11"/>
  <c r="C683" i="11" s="1"/>
  <c r="D683" i="11" s="1"/>
  <c r="I682" i="11"/>
  <c r="C682" i="11" s="1"/>
  <c r="D682" i="11" s="1"/>
  <c r="I681" i="11"/>
  <c r="C681" i="11" s="1"/>
  <c r="D681" i="11" s="1"/>
  <c r="I680" i="11"/>
  <c r="C680" i="11" s="1"/>
  <c r="D680" i="11" s="1"/>
  <c r="I679" i="11"/>
  <c r="C679" i="11" s="1"/>
  <c r="D679" i="11" s="1"/>
  <c r="I678" i="11"/>
  <c r="C678" i="11" s="1"/>
  <c r="D678" i="11" s="1"/>
  <c r="I677" i="11"/>
  <c r="C677" i="11" s="1"/>
  <c r="D677" i="11" s="1"/>
  <c r="I676" i="11"/>
  <c r="C676" i="11" s="1"/>
  <c r="D676" i="11" s="1"/>
  <c r="I675" i="11"/>
  <c r="C675" i="11" s="1"/>
  <c r="D675" i="11" s="1"/>
  <c r="I674" i="11"/>
  <c r="C674" i="11" s="1"/>
  <c r="D674" i="11" s="1"/>
  <c r="I673" i="11"/>
  <c r="C673" i="11" s="1"/>
  <c r="D673" i="11" s="1"/>
  <c r="I672" i="11"/>
  <c r="C672" i="11" s="1"/>
  <c r="D672" i="11" s="1"/>
  <c r="I671" i="11"/>
  <c r="C671" i="11" s="1"/>
  <c r="D671" i="11" s="1"/>
  <c r="I670" i="11"/>
  <c r="C670" i="11" s="1"/>
  <c r="D670" i="11" s="1"/>
  <c r="I669" i="11"/>
  <c r="C669" i="11" s="1"/>
  <c r="D669" i="11" s="1"/>
  <c r="I668" i="11"/>
  <c r="C668" i="11" s="1"/>
  <c r="D668" i="11" s="1"/>
  <c r="I667" i="11"/>
  <c r="C667" i="11" s="1"/>
  <c r="D667" i="11" s="1"/>
  <c r="I666" i="11"/>
  <c r="C666" i="11" s="1"/>
  <c r="D666" i="11" s="1"/>
  <c r="I665" i="11"/>
  <c r="C665" i="11" s="1"/>
  <c r="D665" i="11" s="1"/>
  <c r="I664" i="11"/>
  <c r="C664" i="11" s="1"/>
  <c r="D664" i="11" s="1"/>
  <c r="I663" i="11"/>
  <c r="C663" i="11" s="1"/>
  <c r="D663" i="11" s="1"/>
  <c r="I662" i="11"/>
  <c r="C662" i="11" s="1"/>
  <c r="D662" i="11" s="1"/>
  <c r="I661" i="11"/>
  <c r="C661" i="11" s="1"/>
  <c r="D661" i="11" s="1"/>
  <c r="I659" i="11"/>
  <c r="C659" i="11" s="1"/>
  <c r="D659" i="11" s="1"/>
  <c r="I658" i="11"/>
  <c r="C658" i="11" s="1"/>
  <c r="D658" i="11" s="1"/>
  <c r="I657" i="11"/>
  <c r="C657" i="11" s="1"/>
  <c r="D657" i="11" s="1"/>
  <c r="I656" i="11"/>
  <c r="C656" i="11" s="1"/>
  <c r="D656" i="11" s="1"/>
  <c r="I655" i="11"/>
  <c r="C655" i="11" s="1"/>
  <c r="D655" i="11" s="1"/>
  <c r="I654" i="11"/>
  <c r="C654" i="11" s="1"/>
  <c r="D654" i="11" s="1"/>
  <c r="I653" i="11"/>
  <c r="C653" i="11" s="1"/>
  <c r="D653" i="11" s="1"/>
  <c r="I652" i="11"/>
  <c r="C652" i="11" s="1"/>
  <c r="D652" i="11" s="1"/>
  <c r="I648" i="11"/>
  <c r="C648" i="11" s="1"/>
  <c r="D648" i="11" s="1"/>
  <c r="I645" i="11"/>
  <c r="C645" i="11" s="1"/>
  <c r="D645" i="11" s="1"/>
  <c r="I642" i="11"/>
  <c r="C642" i="11" s="1"/>
  <c r="D642" i="11" s="1"/>
  <c r="I641" i="11"/>
  <c r="C641" i="11" s="1"/>
  <c r="D641" i="11" s="1"/>
  <c r="I640" i="11"/>
  <c r="C640" i="11" s="1"/>
  <c r="D640" i="11" s="1"/>
  <c r="I639" i="11"/>
  <c r="C639" i="11" s="1"/>
  <c r="D639" i="11" s="1"/>
  <c r="I638" i="11"/>
  <c r="C638" i="11" s="1"/>
  <c r="D638" i="11" s="1"/>
  <c r="I637" i="11"/>
  <c r="C637" i="11" s="1"/>
  <c r="D637" i="11" s="1"/>
  <c r="I636" i="11"/>
  <c r="C636" i="11" s="1"/>
  <c r="D636" i="11" s="1"/>
  <c r="I635" i="11"/>
  <c r="C635" i="11" s="1"/>
  <c r="D635" i="11" s="1"/>
  <c r="I634" i="11"/>
  <c r="C634" i="11" s="1"/>
  <c r="D634" i="11" s="1"/>
  <c r="I633" i="11"/>
  <c r="C633" i="11" s="1"/>
  <c r="D633" i="11" s="1"/>
  <c r="I632" i="11"/>
  <c r="C632" i="11" s="1"/>
  <c r="D632" i="11" s="1"/>
  <c r="I631" i="11"/>
  <c r="C631" i="11" s="1"/>
  <c r="D631" i="11" s="1"/>
  <c r="I630" i="11"/>
  <c r="C630" i="11" s="1"/>
  <c r="D630" i="11" s="1"/>
  <c r="I629" i="11"/>
  <c r="C629" i="11" s="1"/>
  <c r="D629" i="11" s="1"/>
  <c r="I628" i="11"/>
  <c r="C628" i="11" s="1"/>
  <c r="D628" i="11" s="1"/>
  <c r="I627" i="11"/>
  <c r="C627" i="11" s="1"/>
  <c r="D627" i="11" s="1"/>
  <c r="I626" i="11"/>
  <c r="C626" i="11" s="1"/>
  <c r="D626" i="11" s="1"/>
  <c r="I625" i="11"/>
  <c r="C625" i="11" s="1"/>
  <c r="D625" i="11" s="1"/>
  <c r="I624" i="11"/>
  <c r="C624" i="11" s="1"/>
  <c r="D624" i="11" s="1"/>
  <c r="I623" i="11"/>
  <c r="C623" i="11" s="1"/>
  <c r="D623" i="11" s="1"/>
  <c r="I622" i="11"/>
  <c r="C622" i="11" s="1"/>
  <c r="D622" i="11" s="1"/>
  <c r="I621" i="11"/>
  <c r="C621" i="11" s="1"/>
  <c r="D621" i="11" s="1"/>
  <c r="I620" i="11"/>
  <c r="C620" i="11" s="1"/>
  <c r="D620" i="11" s="1"/>
  <c r="I619" i="11"/>
  <c r="C619" i="11" s="1"/>
  <c r="D619" i="11" s="1"/>
  <c r="I618" i="11"/>
  <c r="C618" i="11" s="1"/>
  <c r="D618" i="11" s="1"/>
  <c r="I617" i="11"/>
  <c r="C617" i="11" s="1"/>
  <c r="D617" i="11" s="1"/>
  <c r="I616" i="11"/>
  <c r="C616" i="11" s="1"/>
  <c r="D616" i="11" s="1"/>
  <c r="I615" i="11"/>
  <c r="C615" i="11" s="1"/>
  <c r="D615" i="11" s="1"/>
  <c r="I614" i="11"/>
  <c r="C614" i="11" s="1"/>
  <c r="D614" i="11" s="1"/>
  <c r="I613" i="11"/>
  <c r="C613" i="11" s="1"/>
  <c r="D613" i="11" s="1"/>
  <c r="I612" i="11"/>
  <c r="C612" i="11" s="1"/>
  <c r="D612" i="11" s="1"/>
  <c r="I611" i="11"/>
  <c r="C611" i="11" s="1"/>
  <c r="D611" i="11" s="1"/>
  <c r="I610" i="11"/>
  <c r="C610" i="11" s="1"/>
  <c r="D610" i="11" s="1"/>
  <c r="I609" i="11"/>
  <c r="C609" i="11" s="1"/>
  <c r="D609" i="11" s="1"/>
  <c r="I608" i="11"/>
  <c r="C608" i="11" s="1"/>
  <c r="D608" i="11" s="1"/>
  <c r="I607" i="11"/>
  <c r="C607" i="11" s="1"/>
  <c r="D607" i="11" s="1"/>
  <c r="I606" i="11"/>
  <c r="C606" i="11" s="1"/>
  <c r="D606" i="11" s="1"/>
  <c r="I605" i="11"/>
  <c r="C605" i="11" s="1"/>
  <c r="D605" i="11" s="1"/>
  <c r="I604" i="11"/>
  <c r="C604" i="11" s="1"/>
  <c r="D604" i="11" s="1"/>
  <c r="I603" i="11"/>
  <c r="C603" i="11" s="1"/>
  <c r="D603" i="11" s="1"/>
  <c r="I602" i="11"/>
  <c r="C602" i="11" s="1"/>
  <c r="D602" i="11" s="1"/>
  <c r="I601" i="11"/>
  <c r="C601" i="11" s="1"/>
  <c r="D601" i="11" s="1"/>
  <c r="I600" i="11"/>
  <c r="C600" i="11" s="1"/>
  <c r="D600" i="11" s="1"/>
  <c r="I599" i="11"/>
  <c r="C599" i="11" s="1"/>
  <c r="D599" i="11" s="1"/>
  <c r="I598" i="11"/>
  <c r="C598" i="11" s="1"/>
  <c r="D598" i="11" s="1"/>
  <c r="I597" i="11"/>
  <c r="C597" i="11" s="1"/>
  <c r="D597" i="11" s="1"/>
  <c r="I596" i="11"/>
  <c r="C596" i="11" s="1"/>
  <c r="D596" i="11" s="1"/>
  <c r="I595" i="11"/>
  <c r="C595" i="11" s="1"/>
  <c r="D595" i="11" s="1"/>
  <c r="C594" i="11"/>
  <c r="C581" i="11"/>
  <c r="C577" i="11"/>
  <c r="I576" i="11"/>
  <c r="C576" i="11" s="1"/>
  <c r="D576" i="11" s="1"/>
  <c r="I575" i="11"/>
  <c r="C575" i="11" s="1"/>
  <c r="D575" i="11" s="1"/>
  <c r="I574" i="11"/>
  <c r="C574" i="11" s="1"/>
  <c r="D574" i="11" s="1"/>
  <c r="I573" i="11"/>
  <c r="C573" i="11" s="1"/>
  <c r="D573" i="11" s="1"/>
  <c r="I572" i="11"/>
  <c r="C572" i="11" s="1"/>
  <c r="D572" i="11" s="1"/>
  <c r="I571" i="11"/>
  <c r="C571" i="11" s="1"/>
  <c r="D571" i="11" s="1"/>
  <c r="I570" i="11"/>
  <c r="C570" i="11" s="1"/>
  <c r="D570" i="11" s="1"/>
  <c r="I569" i="11"/>
  <c r="C569" i="11" s="1"/>
  <c r="D569" i="11" s="1"/>
  <c r="I568" i="11"/>
  <c r="C568" i="11" s="1"/>
  <c r="D568" i="11" s="1"/>
  <c r="I567" i="11"/>
  <c r="C567" i="11" s="1"/>
  <c r="D567" i="11" s="1"/>
  <c r="I566" i="11"/>
  <c r="C566" i="11" s="1"/>
  <c r="D566" i="11" s="1"/>
  <c r="I565" i="11"/>
  <c r="C565" i="11" s="1"/>
  <c r="D565" i="11" s="1"/>
  <c r="I564" i="11"/>
  <c r="C564" i="11" s="1"/>
  <c r="D564" i="11" s="1"/>
  <c r="I563" i="11"/>
  <c r="C563" i="11" s="1"/>
  <c r="D563" i="11" s="1"/>
  <c r="I562" i="11"/>
  <c r="C562" i="11" s="1"/>
  <c r="D562" i="11" s="1"/>
  <c r="I561" i="11"/>
  <c r="C561" i="11" s="1"/>
  <c r="D561" i="11" s="1"/>
  <c r="I560" i="11"/>
  <c r="C560" i="11" s="1"/>
  <c r="D560" i="11" s="1"/>
  <c r="I559" i="11"/>
  <c r="C559" i="11" s="1"/>
  <c r="D559" i="11" s="1"/>
  <c r="I558" i="11"/>
  <c r="C558" i="11" s="1"/>
  <c r="D558" i="11" s="1"/>
  <c r="I557" i="11"/>
  <c r="C557" i="11" s="1"/>
  <c r="D557" i="11" s="1"/>
  <c r="I556" i="11"/>
  <c r="C556" i="11" s="1"/>
  <c r="D556" i="11" s="1"/>
  <c r="I555" i="11"/>
  <c r="C555" i="11" s="1"/>
  <c r="D555" i="11" s="1"/>
  <c r="I554" i="11"/>
  <c r="C554" i="11" s="1"/>
  <c r="D554" i="11" s="1"/>
  <c r="I553" i="11"/>
  <c r="C553" i="11" s="1"/>
  <c r="D553" i="11" s="1"/>
  <c r="I552" i="11"/>
  <c r="C552" i="11" s="1"/>
  <c r="D552" i="11" s="1"/>
  <c r="I551" i="11"/>
  <c r="C551" i="11" s="1"/>
  <c r="D551" i="11" s="1"/>
  <c r="I550" i="11"/>
  <c r="C550" i="11" s="1"/>
  <c r="D550" i="11" s="1"/>
  <c r="I549" i="11"/>
  <c r="C549" i="11" s="1"/>
  <c r="D549" i="11" s="1"/>
  <c r="I548" i="11"/>
  <c r="C548" i="11" s="1"/>
  <c r="D548" i="11" s="1"/>
  <c r="I547" i="11"/>
  <c r="C547" i="11" s="1"/>
  <c r="D547" i="11" s="1"/>
  <c r="I546" i="11"/>
  <c r="C546" i="11" s="1"/>
  <c r="D546" i="11" s="1"/>
  <c r="I545" i="11"/>
  <c r="C545" i="11" s="1"/>
  <c r="D545" i="11" s="1"/>
  <c r="I544" i="11"/>
  <c r="C544" i="11" s="1"/>
  <c r="D544" i="11" s="1"/>
  <c r="I543" i="11"/>
  <c r="C543" i="11" s="1"/>
  <c r="D543" i="11" s="1"/>
  <c r="I542" i="11"/>
  <c r="C542" i="11" s="1"/>
  <c r="D542" i="11" s="1"/>
  <c r="I541" i="11"/>
  <c r="C541" i="11" s="1"/>
  <c r="D541" i="11" s="1"/>
  <c r="I540" i="11"/>
  <c r="C540" i="11" s="1"/>
  <c r="D540" i="11" s="1"/>
  <c r="I539" i="11"/>
  <c r="C539" i="11" s="1"/>
  <c r="D539" i="11" s="1"/>
  <c r="I538" i="11"/>
  <c r="C538" i="11" s="1"/>
  <c r="D538" i="11" s="1"/>
  <c r="I537" i="11"/>
  <c r="C537" i="11" s="1"/>
  <c r="D537" i="11" s="1"/>
  <c r="I536" i="11"/>
  <c r="C536" i="11" s="1"/>
  <c r="D536" i="11" s="1"/>
  <c r="I535" i="11"/>
  <c r="C535" i="11" s="1"/>
  <c r="D535" i="11" s="1"/>
  <c r="I534" i="11"/>
  <c r="C534" i="11" s="1"/>
  <c r="D534" i="11" s="1"/>
  <c r="I533" i="11"/>
  <c r="C533" i="11" s="1"/>
  <c r="D533" i="11" s="1"/>
  <c r="I532" i="11"/>
  <c r="C532" i="11" s="1"/>
  <c r="D532" i="11" s="1"/>
  <c r="I531" i="11"/>
  <c r="C531" i="11" s="1"/>
  <c r="D531" i="11" s="1"/>
  <c r="I530" i="11"/>
  <c r="C530" i="11" s="1"/>
  <c r="D530" i="11" s="1"/>
  <c r="I529" i="11"/>
  <c r="C529" i="11" s="1"/>
  <c r="D529" i="11" s="1"/>
  <c r="I528" i="11"/>
  <c r="C528" i="11" s="1"/>
  <c r="D528" i="11" s="1"/>
  <c r="I527" i="11"/>
  <c r="C527" i="11" s="1"/>
  <c r="D527" i="11" s="1"/>
  <c r="I526" i="11"/>
  <c r="C526" i="11" s="1"/>
  <c r="D526" i="11" s="1"/>
  <c r="I525" i="11"/>
  <c r="C525" i="11" s="1"/>
  <c r="D525" i="11" s="1"/>
  <c r="I524" i="11"/>
  <c r="C524" i="11" s="1"/>
  <c r="D524" i="11" s="1"/>
  <c r="I523" i="11"/>
  <c r="C523" i="11" s="1"/>
  <c r="D523" i="11" s="1"/>
  <c r="I522" i="11"/>
  <c r="C522" i="11" s="1"/>
  <c r="D522" i="11" s="1"/>
  <c r="I521" i="11"/>
  <c r="C521" i="11" s="1"/>
  <c r="D521" i="11" s="1"/>
  <c r="I520" i="11"/>
  <c r="C520" i="11" s="1"/>
  <c r="D520" i="11" s="1"/>
  <c r="I519" i="11"/>
  <c r="C519" i="11" s="1"/>
  <c r="D519" i="11" s="1"/>
  <c r="I518" i="11"/>
  <c r="C518" i="11" s="1"/>
  <c r="D518" i="11" s="1"/>
  <c r="I517" i="11"/>
  <c r="C517" i="11" s="1"/>
  <c r="D517" i="11" s="1"/>
  <c r="I516" i="11"/>
  <c r="C516" i="11" s="1"/>
  <c r="D516" i="11" s="1"/>
  <c r="I515" i="11"/>
  <c r="C515" i="11" s="1"/>
  <c r="D515" i="11" s="1"/>
  <c r="I514" i="11"/>
  <c r="C514" i="11" s="1"/>
  <c r="D514" i="11" s="1"/>
  <c r="I513" i="11"/>
  <c r="C513" i="11" s="1"/>
  <c r="D513" i="11" s="1"/>
  <c r="I512" i="11"/>
  <c r="C512" i="11" s="1"/>
  <c r="D512" i="11" s="1"/>
  <c r="I511" i="11"/>
  <c r="C511" i="11" s="1"/>
  <c r="D511" i="11" s="1"/>
  <c r="I510" i="11"/>
  <c r="C510" i="11" s="1"/>
  <c r="D510" i="11" s="1"/>
  <c r="I509" i="11"/>
  <c r="C509" i="11" s="1"/>
  <c r="D509" i="11" s="1"/>
  <c r="I508" i="11"/>
  <c r="C508" i="11" s="1"/>
  <c r="D508" i="11" s="1"/>
  <c r="I507" i="11"/>
  <c r="C507" i="11" s="1"/>
  <c r="D507" i="11" s="1"/>
  <c r="I506" i="11"/>
  <c r="C506" i="11" s="1"/>
  <c r="D506" i="11" s="1"/>
  <c r="I505" i="11"/>
  <c r="C505" i="11" s="1"/>
  <c r="D505" i="11" s="1"/>
  <c r="I504" i="11"/>
  <c r="C504" i="11" s="1"/>
  <c r="D504" i="11" s="1"/>
  <c r="I503" i="11"/>
  <c r="C503" i="11" s="1"/>
  <c r="D503" i="11" s="1"/>
  <c r="I502" i="11"/>
  <c r="C502" i="11" s="1"/>
  <c r="D502" i="11" s="1"/>
  <c r="I501" i="11"/>
  <c r="C501" i="11" s="1"/>
  <c r="D501" i="11" s="1"/>
  <c r="I500" i="11"/>
  <c r="C500" i="11" s="1"/>
  <c r="D500" i="11" s="1"/>
  <c r="I499" i="11"/>
  <c r="C499" i="11" s="1"/>
  <c r="D499" i="11" s="1"/>
  <c r="I498" i="11"/>
  <c r="C498" i="11" s="1"/>
  <c r="D498" i="11" s="1"/>
  <c r="I497" i="11"/>
  <c r="C497" i="11" s="1"/>
  <c r="D497" i="11" s="1"/>
  <c r="I496" i="11"/>
  <c r="C496" i="11" s="1"/>
  <c r="D496" i="11" s="1"/>
  <c r="I495" i="11"/>
  <c r="C495" i="11" s="1"/>
  <c r="D495" i="11" s="1"/>
  <c r="I494" i="11"/>
  <c r="C494" i="11" s="1"/>
  <c r="D494" i="11" s="1"/>
  <c r="I493" i="11"/>
  <c r="C493" i="11" s="1"/>
  <c r="D493" i="11" s="1"/>
  <c r="I492" i="11"/>
  <c r="C492" i="11" s="1"/>
  <c r="D492" i="11" s="1"/>
  <c r="I491" i="11"/>
  <c r="C491" i="11" s="1"/>
  <c r="D491" i="11" s="1"/>
  <c r="I490" i="11"/>
  <c r="C490" i="11" s="1"/>
  <c r="D490" i="11" s="1"/>
  <c r="I489" i="11"/>
  <c r="C489" i="11" s="1"/>
  <c r="D489" i="11" s="1"/>
  <c r="I488" i="11"/>
  <c r="C488" i="11" s="1"/>
  <c r="D488" i="11" s="1"/>
  <c r="I487" i="11"/>
  <c r="C487" i="11" s="1"/>
  <c r="D487" i="11" s="1"/>
  <c r="I486" i="11"/>
  <c r="C486" i="11" s="1"/>
  <c r="D486" i="11" s="1"/>
  <c r="I485" i="11"/>
  <c r="C485" i="11" s="1"/>
  <c r="D485" i="11" s="1"/>
  <c r="I484" i="11"/>
  <c r="C484" i="11" s="1"/>
  <c r="D484" i="11" s="1"/>
  <c r="I483" i="11"/>
  <c r="C483" i="11" s="1"/>
  <c r="D483" i="11" s="1"/>
  <c r="I482" i="11"/>
  <c r="C482" i="11" s="1"/>
  <c r="D482" i="11" s="1"/>
  <c r="I481" i="11"/>
  <c r="C481" i="11" s="1"/>
  <c r="D481" i="11" s="1"/>
  <c r="I480" i="11"/>
  <c r="C480" i="11" s="1"/>
  <c r="D480" i="11" s="1"/>
  <c r="I479" i="11"/>
  <c r="C479" i="11" s="1"/>
  <c r="D479" i="11" s="1"/>
  <c r="I478" i="11"/>
  <c r="C478" i="11" s="1"/>
  <c r="D478" i="11" s="1"/>
  <c r="I477" i="11"/>
  <c r="C477" i="11" s="1"/>
  <c r="D477" i="11" s="1"/>
  <c r="I476" i="11"/>
  <c r="C476" i="11" s="1"/>
  <c r="D476" i="11" s="1"/>
  <c r="I475" i="11"/>
  <c r="C475" i="11" s="1"/>
  <c r="D475" i="11" s="1"/>
  <c r="I474" i="11"/>
  <c r="C474" i="11" s="1"/>
  <c r="D474" i="11" s="1"/>
  <c r="I473" i="11"/>
  <c r="C473" i="11" s="1"/>
  <c r="D473" i="11" s="1"/>
  <c r="I472" i="11"/>
  <c r="C472" i="11" s="1"/>
  <c r="D472" i="11" s="1"/>
  <c r="I471" i="11"/>
  <c r="C471" i="11" s="1"/>
  <c r="D471" i="11" s="1"/>
  <c r="I470" i="11"/>
  <c r="C470" i="11" s="1"/>
  <c r="D470" i="11" s="1"/>
  <c r="I469" i="11"/>
  <c r="C469" i="11" s="1"/>
  <c r="D469" i="11" s="1"/>
  <c r="I468" i="11"/>
  <c r="C468" i="11" s="1"/>
  <c r="D468" i="11" s="1"/>
  <c r="I467" i="11"/>
  <c r="C467" i="11" s="1"/>
  <c r="D467" i="11" s="1"/>
  <c r="I466" i="11"/>
  <c r="C466" i="11" s="1"/>
  <c r="D466" i="11" s="1"/>
  <c r="I465" i="11"/>
  <c r="C465" i="11" s="1"/>
  <c r="D465" i="11" s="1"/>
  <c r="I464" i="11"/>
  <c r="C464" i="11" s="1"/>
  <c r="D464" i="11" s="1"/>
  <c r="I463" i="11"/>
  <c r="C463" i="11" s="1"/>
  <c r="D463" i="11" s="1"/>
  <c r="I462" i="11"/>
  <c r="C462" i="11" s="1"/>
  <c r="D462" i="11" s="1"/>
  <c r="I461" i="11"/>
  <c r="C461" i="11" s="1"/>
  <c r="D461" i="11" s="1"/>
  <c r="I460" i="11"/>
  <c r="C460" i="11" s="1"/>
  <c r="D460" i="11" s="1"/>
  <c r="I459" i="11"/>
  <c r="C459" i="11" s="1"/>
  <c r="D459" i="11" s="1"/>
  <c r="I458" i="11"/>
  <c r="C458" i="11" s="1"/>
  <c r="D458" i="11" s="1"/>
  <c r="I457" i="11"/>
  <c r="C457" i="11" s="1"/>
  <c r="D457" i="11" s="1"/>
  <c r="I456" i="11"/>
  <c r="C456" i="11" s="1"/>
  <c r="D456" i="11" s="1"/>
  <c r="I455" i="11"/>
  <c r="C455" i="11" s="1"/>
  <c r="D455" i="11" s="1"/>
  <c r="I454" i="11"/>
  <c r="C454" i="11" s="1"/>
  <c r="D454" i="11" s="1"/>
  <c r="I453" i="11"/>
  <c r="C453" i="11" s="1"/>
  <c r="D453" i="11" s="1"/>
  <c r="I452" i="11"/>
  <c r="C452" i="11" s="1"/>
  <c r="D452" i="11" s="1"/>
  <c r="I451" i="11"/>
  <c r="C451" i="11" s="1"/>
  <c r="D451" i="11" s="1"/>
  <c r="I450" i="11"/>
  <c r="C450" i="11" s="1"/>
  <c r="D450" i="11" s="1"/>
  <c r="I449" i="11"/>
  <c r="C449" i="11" s="1"/>
  <c r="D449" i="11" s="1"/>
  <c r="I448" i="11"/>
  <c r="C448" i="11" s="1"/>
  <c r="D448" i="11" s="1"/>
  <c r="I447" i="11"/>
  <c r="C447" i="11" s="1"/>
  <c r="D447" i="11" s="1"/>
  <c r="I446" i="11"/>
  <c r="C446" i="11" s="1"/>
  <c r="D446" i="11" s="1"/>
  <c r="I445" i="11"/>
  <c r="C445" i="11" s="1"/>
  <c r="D445" i="11" s="1"/>
  <c r="I444" i="11"/>
  <c r="C444" i="11" s="1"/>
  <c r="D444" i="11" s="1"/>
  <c r="I443" i="11"/>
  <c r="C443" i="11" s="1"/>
  <c r="D443" i="11" s="1"/>
  <c r="I442" i="11"/>
  <c r="C442" i="11" s="1"/>
  <c r="D442" i="11" s="1"/>
  <c r="I441" i="11"/>
  <c r="C441" i="11" s="1"/>
  <c r="D441" i="11" s="1"/>
  <c r="I440" i="11"/>
  <c r="C440" i="11" s="1"/>
  <c r="D440" i="11" s="1"/>
  <c r="I439" i="11"/>
  <c r="C439" i="11" s="1"/>
  <c r="D439" i="11" s="1"/>
  <c r="I438" i="11"/>
  <c r="C438" i="11" s="1"/>
  <c r="D438" i="11" s="1"/>
  <c r="I437" i="11"/>
  <c r="C437" i="11" s="1"/>
  <c r="D437" i="11" s="1"/>
  <c r="I436" i="11"/>
  <c r="C436" i="11" s="1"/>
  <c r="D436" i="11" s="1"/>
  <c r="I435" i="11"/>
  <c r="C435" i="11" s="1"/>
  <c r="D435" i="11" s="1"/>
  <c r="I434" i="11"/>
  <c r="C434" i="11" s="1"/>
  <c r="D434" i="11" s="1"/>
  <c r="I433" i="11"/>
  <c r="C433" i="11" s="1"/>
  <c r="D433" i="11" s="1"/>
  <c r="I432" i="11"/>
  <c r="C432" i="11" s="1"/>
  <c r="D432" i="11" s="1"/>
  <c r="I431" i="11"/>
  <c r="C431" i="11" s="1"/>
  <c r="D431" i="11" s="1"/>
  <c r="I430" i="11"/>
  <c r="C430" i="11" s="1"/>
  <c r="D430" i="11" s="1"/>
  <c r="I429" i="11"/>
  <c r="C429" i="11" s="1"/>
  <c r="D429" i="11" s="1"/>
  <c r="I428" i="11"/>
  <c r="C428" i="11" s="1"/>
  <c r="D428" i="11" s="1"/>
  <c r="I427" i="11"/>
  <c r="C427" i="11" s="1"/>
  <c r="D427" i="11" s="1"/>
  <c r="I426" i="11"/>
  <c r="C426" i="11" s="1"/>
  <c r="D426" i="11" s="1"/>
  <c r="I425" i="11"/>
  <c r="C425" i="11" s="1"/>
  <c r="D425" i="11" s="1"/>
  <c r="I424" i="11"/>
  <c r="C424" i="11" s="1"/>
  <c r="D424" i="11" s="1"/>
  <c r="I423" i="11"/>
  <c r="C423" i="11" s="1"/>
  <c r="D423" i="11" s="1"/>
  <c r="I422" i="11"/>
  <c r="C422" i="11" s="1"/>
  <c r="D422" i="11" s="1"/>
  <c r="I421" i="11"/>
  <c r="C421" i="11" s="1"/>
  <c r="D421" i="11" s="1"/>
  <c r="I420" i="11"/>
  <c r="C420" i="11" s="1"/>
  <c r="D420" i="11" s="1"/>
  <c r="I419" i="11"/>
  <c r="C419" i="11" s="1"/>
  <c r="D419" i="11" s="1"/>
  <c r="I418" i="11"/>
  <c r="C418" i="11" s="1"/>
  <c r="D418" i="11" s="1"/>
  <c r="I417" i="11"/>
  <c r="C417" i="11" s="1"/>
  <c r="D417" i="11" s="1"/>
  <c r="I416" i="11"/>
  <c r="C416" i="11" s="1"/>
  <c r="D416" i="11" s="1"/>
  <c r="I415" i="11"/>
  <c r="C415" i="11" s="1"/>
  <c r="D415" i="11" s="1"/>
  <c r="I414" i="11"/>
  <c r="C414" i="11" s="1"/>
  <c r="D414" i="11" s="1"/>
  <c r="I413" i="11"/>
  <c r="C413" i="11" s="1"/>
  <c r="D413" i="11" s="1"/>
  <c r="I412" i="11"/>
  <c r="C412" i="11" s="1"/>
  <c r="D412" i="11" s="1"/>
  <c r="I411" i="11"/>
  <c r="C411" i="11" s="1"/>
  <c r="D411" i="11" s="1"/>
  <c r="I410" i="11"/>
  <c r="C410" i="11" s="1"/>
  <c r="D410" i="11" s="1"/>
  <c r="I409" i="11"/>
  <c r="C409" i="11" s="1"/>
  <c r="D409" i="11" s="1"/>
  <c r="I408" i="11"/>
  <c r="C408" i="11" s="1"/>
  <c r="D408" i="11" s="1"/>
  <c r="I407" i="11"/>
  <c r="C407" i="11" s="1"/>
  <c r="D407" i="11" s="1"/>
  <c r="I406" i="11"/>
  <c r="C406" i="11" s="1"/>
  <c r="D406" i="11" s="1"/>
  <c r="I405" i="11"/>
  <c r="C405" i="11" s="1"/>
  <c r="D405" i="11" s="1"/>
  <c r="I404" i="11"/>
  <c r="C404" i="11" s="1"/>
  <c r="D404" i="11" s="1"/>
  <c r="I403" i="11"/>
  <c r="C403" i="11" s="1"/>
  <c r="D403" i="11" s="1"/>
  <c r="I402" i="11"/>
  <c r="C402" i="11" s="1"/>
  <c r="D402" i="11" s="1"/>
  <c r="I401" i="11"/>
  <c r="C401" i="11" s="1"/>
  <c r="D401" i="11" s="1"/>
  <c r="I400" i="11"/>
  <c r="C400" i="11" s="1"/>
  <c r="D400" i="11" s="1"/>
  <c r="I399" i="11"/>
  <c r="C399" i="11" s="1"/>
  <c r="D399" i="11" s="1"/>
  <c r="I398" i="11"/>
  <c r="C398" i="11" s="1"/>
  <c r="D398" i="11" s="1"/>
  <c r="I397" i="11"/>
  <c r="C397" i="11" s="1"/>
  <c r="D397" i="11" s="1"/>
  <c r="I396" i="11"/>
  <c r="C396" i="11" s="1"/>
  <c r="D396" i="11" s="1"/>
  <c r="I395" i="11"/>
  <c r="C395" i="11" s="1"/>
  <c r="D395" i="11" s="1"/>
  <c r="I394" i="11"/>
  <c r="C394" i="11" s="1"/>
  <c r="D394" i="11" s="1"/>
  <c r="I393" i="11"/>
  <c r="C393" i="11" s="1"/>
  <c r="D393" i="11" s="1"/>
  <c r="I392" i="11"/>
  <c r="C392" i="11" s="1"/>
  <c r="D392" i="11" s="1"/>
  <c r="I391" i="11"/>
  <c r="C391" i="11" s="1"/>
  <c r="D391" i="11" s="1"/>
  <c r="I390" i="11"/>
  <c r="C390" i="11" s="1"/>
  <c r="D390" i="11" s="1"/>
  <c r="I389" i="11"/>
  <c r="C389" i="11" s="1"/>
  <c r="D389" i="11" s="1"/>
  <c r="I388" i="11"/>
  <c r="C388" i="11" s="1"/>
  <c r="D388" i="11" s="1"/>
  <c r="I387" i="11"/>
  <c r="C387" i="11" s="1"/>
  <c r="D387" i="11" s="1"/>
  <c r="I386" i="11"/>
  <c r="C386" i="11" s="1"/>
  <c r="D386" i="11" s="1"/>
  <c r="I385" i="11"/>
  <c r="C385" i="11" s="1"/>
  <c r="D385" i="11" s="1"/>
  <c r="I384" i="11"/>
  <c r="C384" i="11" s="1"/>
  <c r="D384" i="11" s="1"/>
  <c r="I383" i="11"/>
  <c r="C383" i="11" s="1"/>
  <c r="D383" i="11" s="1"/>
  <c r="I382" i="11"/>
  <c r="C382" i="11" s="1"/>
  <c r="D382" i="11" s="1"/>
  <c r="I381" i="11"/>
  <c r="C381" i="11" s="1"/>
  <c r="D381" i="11" s="1"/>
  <c r="I380" i="11"/>
  <c r="C380" i="11" s="1"/>
  <c r="D380" i="11" s="1"/>
  <c r="I379" i="11"/>
  <c r="C379" i="11" s="1"/>
  <c r="D379" i="11" s="1"/>
  <c r="I378" i="11"/>
  <c r="C378" i="11" s="1"/>
  <c r="D378" i="11" s="1"/>
  <c r="I377" i="11"/>
  <c r="C377" i="11" s="1"/>
  <c r="D377" i="11" s="1"/>
  <c r="I376" i="11"/>
  <c r="C376" i="11" s="1"/>
  <c r="D376" i="11" s="1"/>
  <c r="I375" i="11"/>
  <c r="C375" i="11" s="1"/>
  <c r="D375" i="11" s="1"/>
  <c r="I374" i="11"/>
  <c r="C374" i="11" s="1"/>
  <c r="D374" i="11" s="1"/>
  <c r="I373" i="11"/>
  <c r="C373" i="11" s="1"/>
  <c r="D373" i="11" s="1"/>
  <c r="I372" i="11"/>
  <c r="C372" i="11" s="1"/>
  <c r="D372" i="11" s="1"/>
  <c r="I371" i="11"/>
  <c r="C371" i="11" s="1"/>
  <c r="D371" i="11" s="1"/>
  <c r="I370" i="11"/>
  <c r="C370" i="11" s="1"/>
  <c r="D370" i="11" s="1"/>
  <c r="I369" i="11"/>
  <c r="C369" i="11" s="1"/>
  <c r="D369" i="11" s="1"/>
  <c r="I368" i="11"/>
  <c r="C368" i="11" s="1"/>
  <c r="D368" i="11" s="1"/>
  <c r="I367" i="11"/>
  <c r="C367" i="11" s="1"/>
  <c r="D367" i="11" s="1"/>
  <c r="I366" i="11"/>
  <c r="C366" i="11" s="1"/>
  <c r="D366" i="11" s="1"/>
  <c r="I345" i="11"/>
  <c r="C345" i="11" s="1"/>
  <c r="D345" i="11" s="1"/>
  <c r="I344" i="11"/>
  <c r="C344" i="11" s="1"/>
  <c r="D344" i="11" s="1"/>
  <c r="I343" i="11"/>
  <c r="C343" i="11" s="1"/>
  <c r="D343" i="11" s="1"/>
  <c r="I342" i="11"/>
  <c r="C342" i="11" s="1"/>
  <c r="D342" i="11" s="1"/>
  <c r="I341" i="11"/>
  <c r="C341" i="11" s="1"/>
  <c r="D341" i="11" s="1"/>
  <c r="I340" i="11"/>
  <c r="C340" i="11" s="1"/>
  <c r="D340" i="11" s="1"/>
  <c r="I339" i="11"/>
  <c r="C339" i="11" s="1"/>
  <c r="D339" i="11" s="1"/>
  <c r="I338" i="11"/>
  <c r="C338" i="11" s="1"/>
  <c r="D338" i="11" s="1"/>
  <c r="I337" i="11"/>
  <c r="C337" i="11" s="1"/>
  <c r="D337" i="11" s="1"/>
  <c r="I336" i="11"/>
  <c r="C336" i="11" s="1"/>
  <c r="D336" i="11" s="1"/>
  <c r="I335" i="11"/>
  <c r="C335" i="11" s="1"/>
  <c r="D335" i="11" s="1"/>
  <c r="I334" i="11"/>
  <c r="C334" i="11" s="1"/>
  <c r="D334" i="11" s="1"/>
  <c r="I333" i="11"/>
  <c r="C333" i="11" s="1"/>
  <c r="D333" i="11" s="1"/>
  <c r="I332" i="11"/>
  <c r="C332" i="11" s="1"/>
  <c r="D332" i="11" s="1"/>
  <c r="I331" i="11"/>
  <c r="C331" i="11" s="1"/>
  <c r="D331" i="11" s="1"/>
  <c r="I330" i="11"/>
  <c r="C330" i="11" s="1"/>
  <c r="D330" i="11" s="1"/>
  <c r="I329" i="11"/>
  <c r="C329" i="11" s="1"/>
  <c r="D329" i="11" s="1"/>
  <c r="I328" i="11"/>
  <c r="C328" i="11" s="1"/>
  <c r="D328" i="11" s="1"/>
  <c r="I327" i="11"/>
  <c r="C327" i="11" s="1"/>
  <c r="D327" i="11" s="1"/>
  <c r="I326" i="11"/>
  <c r="C326" i="11" s="1"/>
  <c r="D326" i="11" s="1"/>
  <c r="I325" i="11"/>
  <c r="C325" i="11" s="1"/>
  <c r="D325" i="11" s="1"/>
  <c r="I324" i="11"/>
  <c r="C324" i="11" s="1"/>
  <c r="D324" i="11" s="1"/>
  <c r="I323" i="11"/>
  <c r="C323" i="11" s="1"/>
  <c r="D323" i="11" s="1"/>
  <c r="I322" i="11"/>
  <c r="C322" i="11" s="1"/>
  <c r="D322" i="11" s="1"/>
  <c r="I321" i="11"/>
  <c r="C321" i="11" s="1"/>
  <c r="D321" i="11" s="1"/>
  <c r="I320" i="11"/>
  <c r="C320" i="11" s="1"/>
  <c r="D320" i="11" s="1"/>
  <c r="I319" i="11"/>
  <c r="C319" i="11" s="1"/>
  <c r="D319" i="11" s="1"/>
  <c r="I318" i="11"/>
  <c r="C318" i="11" s="1"/>
  <c r="D318" i="11" s="1"/>
  <c r="I317" i="11"/>
  <c r="C317" i="11" s="1"/>
  <c r="D317" i="11" s="1"/>
  <c r="I316" i="11"/>
  <c r="C316" i="11" s="1"/>
  <c r="D316" i="11" s="1"/>
  <c r="I315" i="11"/>
  <c r="C315" i="11" s="1"/>
  <c r="D315" i="11" s="1"/>
  <c r="I314" i="11"/>
  <c r="C314" i="11" s="1"/>
  <c r="D314" i="11" s="1"/>
  <c r="I313" i="11"/>
  <c r="C313" i="11" s="1"/>
  <c r="D313" i="11" s="1"/>
  <c r="I312" i="11"/>
  <c r="C312" i="11" s="1"/>
  <c r="D312" i="11" s="1"/>
  <c r="I311" i="11"/>
  <c r="C311" i="11" s="1"/>
  <c r="D311" i="11" s="1"/>
  <c r="I310" i="11"/>
  <c r="C310" i="11" s="1"/>
  <c r="D310" i="11" s="1"/>
  <c r="I309" i="11"/>
  <c r="C309" i="11" s="1"/>
  <c r="D309" i="11" s="1"/>
  <c r="I308" i="11"/>
  <c r="C308" i="11" s="1"/>
  <c r="D308" i="11" s="1"/>
  <c r="I307" i="11"/>
  <c r="C307" i="11" s="1"/>
  <c r="D307" i="11" s="1"/>
  <c r="I306" i="11"/>
  <c r="C306" i="11" s="1"/>
  <c r="D306" i="11" s="1"/>
  <c r="I305" i="11"/>
  <c r="C305" i="11" s="1"/>
  <c r="D305" i="11" s="1"/>
  <c r="I304" i="11"/>
  <c r="C304" i="11" s="1"/>
  <c r="D304" i="11" s="1"/>
  <c r="I303" i="11"/>
  <c r="C303" i="11" s="1"/>
  <c r="D303" i="11" s="1"/>
  <c r="I300" i="11"/>
  <c r="C300" i="11" s="1"/>
  <c r="D300" i="11" s="1"/>
  <c r="I299" i="11"/>
  <c r="C299" i="11" s="1"/>
  <c r="D299" i="11" s="1"/>
  <c r="I298" i="11"/>
  <c r="C298" i="11" s="1"/>
  <c r="D298" i="11" s="1"/>
  <c r="I297" i="11"/>
  <c r="C297" i="11" s="1"/>
  <c r="D297" i="11" s="1"/>
  <c r="I296" i="11"/>
  <c r="C296" i="11" s="1"/>
  <c r="D296" i="11" s="1"/>
  <c r="I295" i="11"/>
  <c r="C295" i="11" s="1"/>
  <c r="D295" i="11" s="1"/>
  <c r="I294" i="11"/>
  <c r="C294" i="11" s="1"/>
  <c r="D294" i="11" s="1"/>
  <c r="I293" i="11"/>
  <c r="C293" i="11" s="1"/>
  <c r="D293" i="11" s="1"/>
  <c r="I292" i="11"/>
  <c r="C292" i="11" s="1"/>
  <c r="D292" i="11" s="1"/>
  <c r="I291" i="11"/>
  <c r="C291" i="11" s="1"/>
  <c r="D291" i="11" s="1"/>
  <c r="I290" i="11"/>
  <c r="C290" i="11" s="1"/>
  <c r="D290" i="11" s="1"/>
  <c r="I289" i="11"/>
  <c r="C289" i="11" s="1"/>
  <c r="D289" i="11" s="1"/>
  <c r="I288" i="11"/>
  <c r="C288" i="11" s="1"/>
  <c r="D288" i="11" s="1"/>
  <c r="I287" i="11"/>
  <c r="C287" i="11" s="1"/>
  <c r="D287" i="11" s="1"/>
  <c r="I286" i="11"/>
  <c r="C286" i="11" s="1"/>
  <c r="D286" i="11" s="1"/>
  <c r="I285" i="11"/>
  <c r="C285" i="11" s="1"/>
  <c r="D285" i="11" s="1"/>
  <c r="I284" i="11"/>
  <c r="C284" i="11" s="1"/>
  <c r="D284" i="11" s="1"/>
  <c r="I283" i="11"/>
  <c r="C283" i="11" s="1"/>
  <c r="D283" i="11" s="1"/>
  <c r="I282" i="11"/>
  <c r="C282" i="11" s="1"/>
  <c r="D282" i="11" s="1"/>
  <c r="I281" i="11"/>
  <c r="C281" i="11" s="1"/>
  <c r="D281" i="11" s="1"/>
  <c r="I280" i="11"/>
  <c r="C280" i="11" s="1"/>
  <c r="D280" i="11" s="1"/>
  <c r="I279" i="11"/>
  <c r="C279" i="11" s="1"/>
  <c r="D279" i="11" s="1"/>
  <c r="I278" i="11"/>
  <c r="C278" i="11" s="1"/>
  <c r="D278" i="11" s="1"/>
  <c r="I277" i="11"/>
  <c r="C277" i="11" s="1"/>
  <c r="D277" i="11" s="1"/>
  <c r="I276" i="11"/>
  <c r="C276" i="11" s="1"/>
  <c r="D276" i="11" s="1"/>
  <c r="I275" i="11"/>
  <c r="C275" i="11" s="1"/>
  <c r="D275" i="11" s="1"/>
  <c r="I274" i="11"/>
  <c r="C274" i="11" s="1"/>
  <c r="D274" i="11" s="1"/>
  <c r="I273" i="11"/>
  <c r="C273" i="11" s="1"/>
  <c r="D273" i="11" s="1"/>
  <c r="I272" i="11"/>
  <c r="C272" i="11" s="1"/>
  <c r="D272" i="11" s="1"/>
  <c r="I269" i="11"/>
  <c r="C269" i="11" s="1"/>
  <c r="D269" i="11" s="1"/>
  <c r="I268" i="11"/>
  <c r="C268" i="11" s="1"/>
  <c r="D268" i="11" s="1"/>
  <c r="I267" i="11"/>
  <c r="C267" i="11" s="1"/>
  <c r="D267" i="11" s="1"/>
  <c r="I266" i="11"/>
  <c r="C266" i="11" s="1"/>
  <c r="D266" i="11" s="1"/>
  <c r="I265" i="11"/>
  <c r="C265" i="11" s="1"/>
  <c r="D265" i="11" s="1"/>
  <c r="I264" i="11"/>
  <c r="C264" i="11" s="1"/>
  <c r="D264" i="11" s="1"/>
  <c r="I263" i="11"/>
  <c r="C263" i="11" s="1"/>
  <c r="D263" i="11" s="1"/>
  <c r="I262" i="11"/>
  <c r="C262" i="11" s="1"/>
  <c r="D262" i="11" s="1"/>
  <c r="I261" i="11"/>
  <c r="C261" i="11" s="1"/>
  <c r="D261" i="11" s="1"/>
  <c r="I260" i="11"/>
  <c r="C260" i="11" s="1"/>
  <c r="D260" i="11" s="1"/>
  <c r="I259" i="11"/>
  <c r="C259" i="11" s="1"/>
  <c r="D259" i="11" s="1"/>
  <c r="I258" i="11"/>
  <c r="C258" i="11" s="1"/>
  <c r="D258" i="11" s="1"/>
  <c r="I257" i="11"/>
  <c r="C257" i="11" s="1"/>
  <c r="D257" i="11" s="1"/>
  <c r="I256" i="11"/>
  <c r="C256" i="11" s="1"/>
  <c r="D256" i="11" s="1"/>
  <c r="I255" i="11"/>
  <c r="C255" i="11" s="1"/>
  <c r="D255" i="11" s="1"/>
  <c r="I254" i="11"/>
  <c r="C254" i="11" s="1"/>
  <c r="D254" i="11" s="1"/>
  <c r="I253" i="11"/>
  <c r="C253" i="11" s="1"/>
  <c r="D253" i="11" s="1"/>
  <c r="I252" i="11"/>
  <c r="C252" i="11" s="1"/>
  <c r="D252" i="11" s="1"/>
  <c r="I251" i="11"/>
  <c r="C251" i="11" s="1"/>
  <c r="D251" i="11" s="1"/>
  <c r="I250" i="11"/>
  <c r="C250" i="11" s="1"/>
  <c r="D250" i="11" s="1"/>
  <c r="I249" i="11"/>
  <c r="C249" i="11" s="1"/>
  <c r="D249" i="11" s="1"/>
  <c r="I248" i="11"/>
  <c r="C248" i="11" s="1"/>
  <c r="D248" i="11" s="1"/>
  <c r="I247" i="11"/>
  <c r="C247" i="11" s="1"/>
  <c r="D247" i="11" s="1"/>
  <c r="I246" i="11"/>
  <c r="C246" i="11" s="1"/>
  <c r="D246" i="11" s="1"/>
  <c r="C245" i="11"/>
  <c r="I244" i="11"/>
  <c r="C244" i="11" s="1"/>
  <c r="D244" i="11" s="1"/>
  <c r="I243" i="11"/>
  <c r="C243" i="11" s="1"/>
  <c r="D243" i="11" s="1"/>
  <c r="I242" i="11"/>
  <c r="C242" i="11" s="1"/>
  <c r="D242" i="11" s="1"/>
  <c r="I241" i="11"/>
  <c r="C241" i="11" s="1"/>
  <c r="D241" i="11" s="1"/>
  <c r="I240" i="11"/>
  <c r="C240" i="11" s="1"/>
  <c r="D240" i="11" s="1"/>
  <c r="I239" i="11"/>
  <c r="C239" i="11" s="1"/>
  <c r="D239" i="11" s="1"/>
  <c r="I238" i="11"/>
  <c r="C238" i="11" s="1"/>
  <c r="D238" i="11" s="1"/>
  <c r="I237" i="11"/>
  <c r="C237" i="11" s="1"/>
  <c r="D237" i="11" s="1"/>
  <c r="I236" i="11"/>
  <c r="C236" i="11" s="1"/>
  <c r="D236" i="11" s="1"/>
  <c r="I235" i="11"/>
  <c r="C235" i="11" s="1"/>
  <c r="D235" i="11" s="1"/>
  <c r="I234" i="11"/>
  <c r="C234" i="11" s="1"/>
  <c r="D234" i="11" s="1"/>
  <c r="I233" i="11"/>
  <c r="C233" i="11" s="1"/>
  <c r="D233" i="11" s="1"/>
  <c r="I232" i="11"/>
  <c r="C232" i="11" s="1"/>
  <c r="D232" i="11" s="1"/>
  <c r="I231" i="11"/>
  <c r="C231" i="11" s="1"/>
  <c r="D231" i="11" s="1"/>
  <c r="I230" i="11"/>
  <c r="C230" i="11" s="1"/>
  <c r="D230" i="11" s="1"/>
  <c r="I229" i="11"/>
  <c r="C229" i="11" s="1"/>
  <c r="D229" i="11" s="1"/>
  <c r="I228" i="11"/>
  <c r="C228" i="11" s="1"/>
  <c r="D228" i="11" s="1"/>
  <c r="I227" i="11"/>
  <c r="C227" i="11" s="1"/>
  <c r="D227" i="11" s="1"/>
  <c r="I226" i="11"/>
  <c r="C226" i="11" s="1"/>
  <c r="D226" i="11" s="1"/>
  <c r="I225" i="11"/>
  <c r="C225" i="11" s="1"/>
  <c r="D225" i="11" s="1"/>
  <c r="I224" i="11"/>
  <c r="C224" i="11" s="1"/>
  <c r="D224" i="11" s="1"/>
  <c r="I223" i="11"/>
  <c r="C223" i="11" s="1"/>
  <c r="D223" i="11" s="1"/>
  <c r="I222" i="11"/>
  <c r="C222" i="11" s="1"/>
  <c r="D222" i="11" s="1"/>
  <c r="I221" i="11"/>
  <c r="C221" i="11" s="1"/>
  <c r="D221" i="11" s="1"/>
  <c r="I220" i="11"/>
  <c r="C220" i="11" s="1"/>
  <c r="D220" i="11" s="1"/>
  <c r="I219" i="11"/>
  <c r="C219" i="11" s="1"/>
  <c r="D219" i="11" s="1"/>
  <c r="I218" i="11"/>
  <c r="C218" i="11" s="1"/>
  <c r="D218" i="11" s="1"/>
  <c r="I217" i="11"/>
  <c r="C217" i="11" s="1"/>
  <c r="D217" i="11" s="1"/>
  <c r="I216" i="11"/>
  <c r="C216" i="11" s="1"/>
  <c r="D216" i="11" s="1"/>
  <c r="I215" i="11"/>
  <c r="C215" i="11" s="1"/>
  <c r="D215" i="11" s="1"/>
  <c r="I214" i="11"/>
  <c r="C214" i="11" s="1"/>
  <c r="D214" i="11" s="1"/>
  <c r="I213" i="11"/>
  <c r="C213" i="11" s="1"/>
  <c r="D213" i="11" s="1"/>
  <c r="I212" i="11"/>
  <c r="C212" i="11" s="1"/>
  <c r="D212" i="11" s="1"/>
  <c r="I211" i="11"/>
  <c r="C211" i="11" s="1"/>
  <c r="D211" i="11" s="1"/>
  <c r="I210" i="11"/>
  <c r="C210" i="11" s="1"/>
  <c r="D210" i="11" s="1"/>
  <c r="I209" i="11"/>
  <c r="C209" i="11" s="1"/>
  <c r="D209" i="11" s="1"/>
  <c r="I208" i="11"/>
  <c r="C208" i="11" s="1"/>
  <c r="D208" i="11" s="1"/>
  <c r="I207" i="11"/>
  <c r="C207" i="11" s="1"/>
  <c r="D207" i="11" s="1"/>
  <c r="I206" i="11"/>
  <c r="C206" i="11" s="1"/>
  <c r="D206" i="11" s="1"/>
  <c r="I205" i="11"/>
  <c r="C205" i="11" s="1"/>
  <c r="D205" i="11" s="1"/>
  <c r="I204" i="11"/>
  <c r="C204" i="11" s="1"/>
  <c r="D204" i="11" s="1"/>
  <c r="I203" i="11"/>
  <c r="C203" i="11" s="1"/>
  <c r="D203" i="11" s="1"/>
  <c r="I202" i="11"/>
  <c r="C202" i="11" s="1"/>
  <c r="D202" i="11" s="1"/>
  <c r="I201" i="11"/>
  <c r="C201" i="11" s="1"/>
  <c r="D201" i="11" s="1"/>
  <c r="I200" i="11"/>
  <c r="C200" i="11" s="1"/>
  <c r="D200" i="11" s="1"/>
  <c r="I199" i="11"/>
  <c r="C199" i="11" s="1"/>
  <c r="D199" i="11" s="1"/>
  <c r="I198" i="11"/>
  <c r="C198" i="11" s="1"/>
  <c r="D198" i="11" s="1"/>
  <c r="I197" i="11"/>
  <c r="C197" i="11" s="1"/>
  <c r="D197" i="11" s="1"/>
  <c r="I196" i="11"/>
  <c r="C196" i="11" s="1"/>
  <c r="D196" i="11" s="1"/>
  <c r="I195" i="11"/>
  <c r="C195" i="11" s="1"/>
  <c r="D195" i="11" s="1"/>
  <c r="I194" i="11"/>
  <c r="C194" i="11" s="1"/>
  <c r="D194" i="11" s="1"/>
  <c r="I193" i="11"/>
  <c r="C193" i="11" s="1"/>
  <c r="D193" i="11" s="1"/>
  <c r="I192" i="11"/>
  <c r="C192" i="11" s="1"/>
  <c r="D192" i="11" s="1"/>
  <c r="I191" i="11"/>
  <c r="C191" i="11" s="1"/>
  <c r="D191" i="11" s="1"/>
  <c r="I190" i="11"/>
  <c r="C190" i="11" s="1"/>
  <c r="D190" i="11" s="1"/>
  <c r="I189" i="11"/>
  <c r="C189" i="11" s="1"/>
  <c r="D189" i="11" s="1"/>
  <c r="I188" i="11"/>
  <c r="C188" i="11" s="1"/>
  <c r="D188" i="11" s="1"/>
  <c r="I187" i="11"/>
  <c r="C187" i="11" s="1"/>
  <c r="D187" i="11" s="1"/>
  <c r="I186" i="11"/>
  <c r="C186" i="11" s="1"/>
  <c r="D186" i="11" s="1"/>
  <c r="I185" i="11"/>
  <c r="C185" i="11" s="1"/>
  <c r="D185" i="11" s="1"/>
  <c r="I184" i="11"/>
  <c r="C184" i="11" s="1"/>
  <c r="D184" i="11" s="1"/>
  <c r="I183" i="11"/>
  <c r="C183" i="11" s="1"/>
  <c r="D183" i="11" s="1"/>
  <c r="I182" i="11"/>
  <c r="C182" i="11" s="1"/>
  <c r="D182" i="11" s="1"/>
  <c r="I181" i="11"/>
  <c r="C181" i="11" s="1"/>
  <c r="D181" i="11" s="1"/>
  <c r="I180" i="11"/>
  <c r="C180" i="11" s="1"/>
  <c r="D180" i="11" s="1"/>
  <c r="I179" i="11"/>
  <c r="C179" i="11" s="1"/>
  <c r="D179" i="11" s="1"/>
  <c r="I178" i="11"/>
  <c r="C178" i="11" s="1"/>
  <c r="D178" i="11" s="1"/>
  <c r="I177" i="11"/>
  <c r="C177" i="11" s="1"/>
  <c r="D177" i="11" s="1"/>
  <c r="I176" i="11"/>
  <c r="C176" i="11" s="1"/>
  <c r="D176" i="11" s="1"/>
  <c r="I175" i="11"/>
  <c r="C175" i="11" s="1"/>
  <c r="D175" i="11" s="1"/>
  <c r="I174" i="11"/>
  <c r="C174" i="11" s="1"/>
  <c r="D174" i="11" s="1"/>
  <c r="I173" i="11"/>
  <c r="C173" i="11" s="1"/>
  <c r="D173" i="11" s="1"/>
  <c r="I172" i="11"/>
  <c r="C172" i="11" s="1"/>
  <c r="D172" i="11" s="1"/>
  <c r="I171" i="11"/>
  <c r="C171" i="11" s="1"/>
  <c r="D171" i="11" s="1"/>
  <c r="I170" i="11"/>
  <c r="C170" i="11" s="1"/>
  <c r="D170" i="11" s="1"/>
  <c r="I169" i="11"/>
  <c r="C169" i="11" s="1"/>
  <c r="D169" i="11" s="1"/>
  <c r="I168" i="11"/>
  <c r="C168" i="11" s="1"/>
  <c r="D168" i="11" s="1"/>
  <c r="I167" i="11"/>
  <c r="C167" i="11" s="1"/>
  <c r="D167" i="11" s="1"/>
  <c r="I166" i="11"/>
  <c r="C166" i="11" s="1"/>
  <c r="D166" i="11" s="1"/>
  <c r="I165" i="11"/>
  <c r="C165" i="11" s="1"/>
  <c r="D165" i="11" s="1"/>
  <c r="I164" i="11"/>
  <c r="C164" i="11" s="1"/>
  <c r="D164" i="11" s="1"/>
  <c r="I163" i="11"/>
  <c r="C163" i="11" s="1"/>
  <c r="D163" i="11" s="1"/>
  <c r="I162" i="11"/>
  <c r="C162" i="11" s="1"/>
  <c r="D162" i="11" s="1"/>
  <c r="I161" i="11"/>
  <c r="C161" i="11" s="1"/>
  <c r="D161" i="11" s="1"/>
  <c r="I160" i="11"/>
  <c r="C160" i="11" s="1"/>
  <c r="D160" i="11" s="1"/>
  <c r="I159" i="11"/>
  <c r="C159" i="11" s="1"/>
  <c r="D159" i="11" s="1"/>
  <c r="I158" i="11"/>
  <c r="C158" i="11" s="1"/>
  <c r="D158" i="11" s="1"/>
  <c r="I157" i="11"/>
  <c r="C157" i="11" s="1"/>
  <c r="D157" i="11" s="1"/>
  <c r="I156" i="11"/>
  <c r="C156" i="11" s="1"/>
  <c r="D156" i="11" s="1"/>
  <c r="I155" i="11"/>
  <c r="C155" i="11" s="1"/>
  <c r="D155" i="11" s="1"/>
  <c r="I154" i="11"/>
  <c r="C154" i="11" s="1"/>
  <c r="D154" i="11" s="1"/>
  <c r="I153" i="11"/>
  <c r="C153" i="11" s="1"/>
  <c r="D153" i="11" s="1"/>
  <c r="I152" i="11"/>
  <c r="C152" i="11" s="1"/>
  <c r="D152" i="11" s="1"/>
  <c r="I151" i="11"/>
  <c r="C151" i="11" s="1"/>
  <c r="D151" i="11" s="1"/>
  <c r="I150" i="11"/>
  <c r="C150" i="11" s="1"/>
  <c r="D150" i="11" s="1"/>
  <c r="I149" i="11"/>
  <c r="C149" i="11" s="1"/>
  <c r="D149" i="11" s="1"/>
  <c r="I148" i="11"/>
  <c r="C148" i="11" s="1"/>
  <c r="D148" i="11" s="1"/>
  <c r="I147" i="11"/>
  <c r="C147" i="11" s="1"/>
  <c r="D147" i="11" s="1"/>
  <c r="I146" i="11"/>
  <c r="C146" i="11" s="1"/>
  <c r="D146" i="11" s="1"/>
  <c r="I145" i="11"/>
  <c r="C145" i="11" s="1"/>
  <c r="D145" i="11" s="1"/>
  <c r="I144" i="11"/>
  <c r="C144" i="11" s="1"/>
  <c r="D144" i="11" s="1"/>
  <c r="I143" i="11"/>
  <c r="C143" i="11" s="1"/>
  <c r="D143" i="11" s="1"/>
  <c r="I142" i="11"/>
  <c r="C142" i="11" s="1"/>
  <c r="D142" i="11" s="1"/>
  <c r="I141" i="11"/>
  <c r="C141" i="11" s="1"/>
  <c r="D141" i="11" s="1"/>
  <c r="I140" i="11"/>
  <c r="C140" i="11" s="1"/>
  <c r="D140" i="11" s="1"/>
  <c r="I139" i="11"/>
  <c r="C139" i="11" s="1"/>
  <c r="D139" i="11" s="1"/>
  <c r="I137" i="11"/>
  <c r="C137" i="11" s="1"/>
  <c r="D137" i="11" s="1"/>
  <c r="I136" i="11"/>
  <c r="C136" i="11" s="1"/>
  <c r="D136" i="11" s="1"/>
  <c r="I131" i="11"/>
  <c r="C131" i="11" s="1"/>
  <c r="D131" i="11" s="1"/>
  <c r="I128" i="11"/>
  <c r="C128" i="11" s="1"/>
  <c r="D128" i="11" s="1"/>
  <c r="I126" i="11"/>
  <c r="C126" i="11" s="1"/>
  <c r="D126" i="11" s="1"/>
  <c r="I125" i="11"/>
  <c r="C125" i="11" s="1"/>
  <c r="D125" i="11" s="1"/>
  <c r="I124" i="11"/>
  <c r="C124" i="11" s="1"/>
  <c r="D124" i="11" s="1"/>
  <c r="I123" i="11"/>
  <c r="C123" i="11" s="1"/>
  <c r="D123" i="11" s="1"/>
  <c r="I122" i="11"/>
  <c r="C122" i="11" s="1"/>
  <c r="D122" i="11" s="1"/>
  <c r="I121" i="11"/>
  <c r="C121" i="11" s="1"/>
  <c r="D121" i="11" s="1"/>
  <c r="I120" i="11"/>
  <c r="C120" i="11" s="1"/>
  <c r="D120" i="11" s="1"/>
  <c r="I119" i="11"/>
  <c r="C119" i="11" s="1"/>
  <c r="D119" i="11" s="1"/>
  <c r="I118" i="11"/>
  <c r="C118" i="11" s="1"/>
  <c r="D118" i="11" s="1"/>
  <c r="I117" i="11"/>
  <c r="C117" i="11" s="1"/>
  <c r="D117" i="11" s="1"/>
  <c r="I116" i="11"/>
  <c r="C116" i="11" s="1"/>
  <c r="D116" i="11" s="1"/>
  <c r="I115" i="11"/>
  <c r="C115" i="11" s="1"/>
  <c r="D115" i="11" s="1"/>
  <c r="I114" i="11"/>
  <c r="C114" i="11" s="1"/>
  <c r="D114" i="11" s="1"/>
  <c r="I113" i="11"/>
  <c r="C113" i="11" s="1"/>
  <c r="D113" i="11" s="1"/>
  <c r="I112" i="11"/>
  <c r="C112" i="11" s="1"/>
  <c r="D112" i="11" s="1"/>
  <c r="I111" i="11"/>
  <c r="C111" i="11" s="1"/>
  <c r="D111" i="11" s="1"/>
  <c r="I110" i="11"/>
  <c r="C110" i="11" s="1"/>
  <c r="D110" i="11" s="1"/>
  <c r="I109" i="11"/>
  <c r="C109" i="11" s="1"/>
  <c r="D109" i="11" s="1"/>
  <c r="I108" i="11"/>
  <c r="C108" i="11" s="1"/>
  <c r="D108" i="11" s="1"/>
  <c r="I107" i="11"/>
  <c r="C107" i="11" s="1"/>
  <c r="D107" i="11" s="1"/>
  <c r="I106" i="11"/>
  <c r="C106" i="11" s="1"/>
  <c r="D106" i="11" s="1"/>
  <c r="I105" i="11"/>
  <c r="C105" i="11" s="1"/>
  <c r="D105" i="11" s="1"/>
  <c r="I104" i="11"/>
  <c r="C104" i="11" s="1"/>
  <c r="D104" i="11" s="1"/>
  <c r="I103" i="11"/>
  <c r="C103" i="11" s="1"/>
  <c r="D103" i="11" s="1"/>
  <c r="I102" i="11"/>
  <c r="C102" i="11" s="1"/>
  <c r="D102" i="11" s="1"/>
  <c r="I101" i="11"/>
  <c r="C101" i="11" s="1"/>
  <c r="D101" i="11" s="1"/>
  <c r="I100" i="11"/>
  <c r="C100" i="11" s="1"/>
  <c r="D100" i="11" s="1"/>
  <c r="I99" i="11"/>
  <c r="C99" i="11" s="1"/>
  <c r="D99" i="11" s="1"/>
  <c r="I98" i="11"/>
  <c r="C98" i="11" s="1"/>
  <c r="D98" i="11" s="1"/>
  <c r="I97" i="11"/>
  <c r="C97" i="11" s="1"/>
  <c r="D97" i="11" s="1"/>
  <c r="I96" i="11"/>
  <c r="C96" i="11" s="1"/>
  <c r="D96" i="11" s="1"/>
  <c r="I95" i="11"/>
  <c r="C95" i="11" s="1"/>
  <c r="D95" i="11" s="1"/>
  <c r="I94" i="11"/>
  <c r="C94" i="11" s="1"/>
  <c r="D94" i="11" s="1"/>
  <c r="I93" i="11"/>
  <c r="C93" i="11" s="1"/>
  <c r="D93" i="11" s="1"/>
  <c r="I92" i="11"/>
  <c r="C92" i="11" s="1"/>
  <c r="D92" i="11" s="1"/>
  <c r="I91" i="11"/>
  <c r="C91" i="11" s="1"/>
  <c r="D91" i="11" s="1"/>
  <c r="I90" i="11"/>
  <c r="C90" i="11" s="1"/>
  <c r="D90" i="11" s="1"/>
  <c r="I89" i="11"/>
  <c r="C89" i="11" s="1"/>
  <c r="D89" i="11" s="1"/>
  <c r="I88" i="11"/>
  <c r="C88" i="11" s="1"/>
  <c r="D88" i="11" s="1"/>
  <c r="I87" i="11"/>
  <c r="C87" i="11" s="1"/>
  <c r="D87" i="11" s="1"/>
  <c r="I86" i="11"/>
  <c r="C86" i="11" s="1"/>
  <c r="D86" i="11" s="1"/>
  <c r="C85" i="11"/>
  <c r="C84" i="11"/>
  <c r="I83" i="11"/>
  <c r="C83" i="11" s="1"/>
  <c r="D83" i="11" s="1"/>
  <c r="I82" i="11"/>
  <c r="C82" i="11" s="1"/>
  <c r="D82" i="11" s="1"/>
  <c r="I81" i="11"/>
  <c r="C81" i="11" s="1"/>
  <c r="D81" i="11" s="1"/>
  <c r="I80" i="11"/>
  <c r="C80" i="11" s="1"/>
  <c r="D80" i="11" s="1"/>
  <c r="I79" i="11"/>
  <c r="C79" i="11" s="1"/>
  <c r="D79" i="11" s="1"/>
  <c r="I78" i="11"/>
  <c r="C78" i="11" s="1"/>
  <c r="D78" i="11" s="1"/>
  <c r="I77" i="11"/>
  <c r="C77" i="11" s="1"/>
  <c r="D77" i="11" s="1"/>
  <c r="I76" i="11"/>
  <c r="C76" i="11" s="1"/>
  <c r="D76" i="11" s="1"/>
  <c r="I75" i="11"/>
  <c r="C75" i="11" s="1"/>
  <c r="D75" i="11" s="1"/>
  <c r="I74" i="11"/>
  <c r="C74" i="11" s="1"/>
  <c r="D74" i="11" s="1"/>
  <c r="I73" i="11"/>
  <c r="C73" i="11" s="1"/>
  <c r="D73" i="11" s="1"/>
  <c r="I72" i="11"/>
  <c r="C72" i="11" s="1"/>
  <c r="D72" i="11" s="1"/>
  <c r="I71" i="11"/>
  <c r="C71" i="11" s="1"/>
  <c r="D71" i="11" s="1"/>
  <c r="I70" i="11"/>
  <c r="C70" i="11" s="1"/>
  <c r="D70" i="11" s="1"/>
  <c r="I69" i="11"/>
  <c r="C69" i="11" s="1"/>
  <c r="D69" i="11" s="1"/>
  <c r="I67" i="11"/>
  <c r="C67" i="11" s="1"/>
  <c r="D67" i="11" s="1"/>
  <c r="I66" i="11"/>
  <c r="C66" i="11" s="1"/>
  <c r="D66" i="11" s="1"/>
  <c r="I65" i="11"/>
  <c r="C65" i="11" s="1"/>
  <c r="D65" i="11" s="1"/>
  <c r="I64" i="11"/>
  <c r="C64" i="11" s="1"/>
  <c r="D64" i="11" s="1"/>
  <c r="I62" i="11"/>
  <c r="C62" i="11" s="1"/>
  <c r="D62" i="11" s="1"/>
  <c r="C60" i="11"/>
  <c r="I59" i="11"/>
  <c r="C59" i="11" s="1"/>
  <c r="D59" i="11" s="1"/>
  <c r="I58" i="11"/>
  <c r="C58" i="11" s="1"/>
  <c r="D58" i="11" s="1"/>
  <c r="I57" i="11"/>
  <c r="C57" i="11" s="1"/>
  <c r="D57" i="11" s="1"/>
  <c r="I56" i="11"/>
  <c r="C56" i="11" s="1"/>
  <c r="D56" i="11" s="1"/>
  <c r="I55" i="11"/>
  <c r="C55" i="11" s="1"/>
  <c r="D55" i="11" s="1"/>
  <c r="I54" i="11"/>
  <c r="C54" i="11" s="1"/>
  <c r="D54" i="11" s="1"/>
  <c r="I53" i="11"/>
  <c r="C53" i="11" s="1"/>
  <c r="D53" i="11" s="1"/>
  <c r="I52" i="11"/>
  <c r="C52" i="11" s="1"/>
  <c r="D52" i="11" s="1"/>
  <c r="I50" i="11"/>
  <c r="C50" i="11" s="1"/>
  <c r="D50" i="11" s="1"/>
  <c r="I49" i="11"/>
  <c r="C49" i="11" s="1"/>
  <c r="D49" i="11" s="1"/>
  <c r="I48" i="11"/>
  <c r="C48" i="11" s="1"/>
  <c r="D48" i="11" s="1"/>
  <c r="I47" i="11"/>
  <c r="C47" i="11" s="1"/>
  <c r="D47" i="11" s="1"/>
  <c r="I46" i="11"/>
  <c r="C46" i="11" s="1"/>
  <c r="D46" i="11" s="1"/>
  <c r="I45" i="11"/>
  <c r="C45" i="11" s="1"/>
  <c r="D45" i="11" s="1"/>
  <c r="I44" i="11"/>
  <c r="C44" i="11" s="1"/>
  <c r="D44" i="11" s="1"/>
  <c r="I41" i="11"/>
  <c r="C41" i="11" s="1"/>
  <c r="D41" i="11" s="1"/>
  <c r="I40" i="11"/>
  <c r="D40" i="11"/>
  <c r="I39" i="11"/>
  <c r="C39" i="11" s="1"/>
  <c r="D39" i="11" s="1"/>
  <c r="I38" i="11"/>
  <c r="C38" i="11" s="1"/>
  <c r="D38" i="11" s="1"/>
  <c r="I37" i="11"/>
  <c r="C37" i="11" s="1"/>
  <c r="D37" i="11" s="1"/>
  <c r="I33" i="11"/>
  <c r="C33" i="11" s="1"/>
  <c r="D33" i="11" s="1"/>
  <c r="I32" i="11"/>
  <c r="C32" i="11" s="1"/>
  <c r="D32" i="11" s="1"/>
  <c r="I31" i="11"/>
  <c r="C29" i="11"/>
  <c r="I28" i="11"/>
  <c r="C28" i="11" s="1"/>
  <c r="D28" i="11" s="1"/>
  <c r="I27" i="11"/>
  <c r="C27" i="11" s="1"/>
  <c r="D27" i="11" s="1"/>
  <c r="I26" i="11"/>
  <c r="C26" i="11" s="1"/>
  <c r="D26" i="11" s="1"/>
  <c r="I25" i="11"/>
  <c r="C25" i="11" s="1"/>
  <c r="D25" i="11" s="1"/>
  <c r="I24" i="11"/>
  <c r="C24" i="11" s="1"/>
  <c r="D24" i="11" s="1"/>
  <c r="I23" i="11"/>
  <c r="C23" i="11" s="1"/>
  <c r="D23" i="11" s="1"/>
  <c r="I22" i="11"/>
  <c r="C22" i="11" s="1"/>
  <c r="D22" i="11" s="1"/>
  <c r="I21" i="11"/>
  <c r="C21" i="11" s="1"/>
  <c r="D21" i="11" s="1"/>
  <c r="I20" i="11"/>
  <c r="C20" i="11" s="1"/>
  <c r="D20" i="11" s="1"/>
  <c r="I19" i="11"/>
  <c r="C19" i="11" s="1"/>
  <c r="D19" i="11" s="1"/>
  <c r="I18" i="11"/>
  <c r="C18" i="11" s="1"/>
  <c r="D18" i="11" s="1"/>
  <c r="I16" i="11"/>
  <c r="C16" i="11" s="1"/>
  <c r="D16" i="11" s="1"/>
  <c r="I15" i="11"/>
  <c r="C15" i="11" s="1"/>
  <c r="D15" i="11" s="1"/>
  <c r="I14" i="11"/>
  <c r="C14" i="11" s="1"/>
  <c r="D14" i="11" s="1"/>
  <c r="I13" i="11"/>
  <c r="C13" i="11" s="1"/>
  <c r="D13" i="11" s="1"/>
  <c r="I12" i="11"/>
  <c r="C12" i="11" s="1"/>
  <c r="D12" i="11" s="1"/>
  <c r="I11" i="11"/>
  <c r="C11" i="11" s="1"/>
  <c r="D11" i="11" s="1"/>
  <c r="I10" i="11"/>
  <c r="C10" i="11" s="1"/>
  <c r="D10" i="11" s="1"/>
  <c r="I9" i="11"/>
  <c r="C9" i="11" s="1"/>
  <c r="D9" i="11" s="1"/>
  <c r="I8" i="11"/>
  <c r="C8" i="11" s="1"/>
  <c r="D8" i="11" s="1"/>
  <c r="I7" i="11"/>
  <c r="C7" i="11" s="1"/>
  <c r="D7" i="11" s="1"/>
  <c r="I6" i="11"/>
  <c r="C6" i="11" s="1"/>
  <c r="D6" i="11" s="1"/>
  <c r="I56" i="8"/>
  <c r="C56" i="8" s="1"/>
  <c r="D56" i="8" s="1"/>
  <c r="I55" i="8"/>
  <c r="C55" i="8" s="1"/>
  <c r="D55" i="8" s="1"/>
  <c r="I54" i="8"/>
  <c r="C54" i="8" s="1"/>
  <c r="D54" i="8" s="1"/>
  <c r="I53" i="8"/>
  <c r="I34" i="11" l="1"/>
  <c r="C34" i="11" s="1"/>
  <c r="D34" i="11" s="1"/>
  <c r="C53" i="8"/>
  <c r="D53" i="8" s="1"/>
  <c r="C30" i="11"/>
  <c r="D30" i="11" s="1"/>
  <c r="C61" i="11"/>
  <c r="D61" i="11" s="1"/>
  <c r="C352" i="11"/>
  <c r="D352" i="11" s="1"/>
  <c r="C578" i="11"/>
  <c r="D578" i="11" s="1"/>
  <c r="C582" i="11"/>
  <c r="D582" i="11" s="1"/>
  <c r="C644" i="11"/>
  <c r="D644" i="11" s="1"/>
  <c r="C302" i="11"/>
  <c r="D302" i="11" s="1"/>
  <c r="C301" i="11"/>
  <c r="D301" i="11" s="1"/>
  <c r="C349" i="11"/>
  <c r="D349" i="11" s="1"/>
  <c r="C350" i="11"/>
  <c r="D350" i="11" s="1"/>
  <c r="I270" i="11"/>
  <c r="C31" i="11"/>
  <c r="D31" i="11" s="1"/>
  <c r="C346" i="11" l="1"/>
  <c r="D346" i="11" s="1"/>
  <c r="C271" i="11"/>
  <c r="D271" i="11" s="1"/>
  <c r="C348" i="11"/>
  <c r="D348" i="11" s="1"/>
  <c r="C347" i="11"/>
  <c r="D347" i="11" s="1"/>
  <c r="C270" i="11"/>
  <c r="D270" i="11" s="1"/>
  <c r="I19" i="8" l="1"/>
  <c r="C18" i="8"/>
  <c r="I17" i="8"/>
  <c r="I16" i="8"/>
  <c r="C16" i="8" s="1"/>
  <c r="D16" i="8" s="1"/>
  <c r="I15" i="8"/>
  <c r="C15" i="8" s="1"/>
  <c r="D15" i="8" s="1"/>
  <c r="C14" i="8"/>
  <c r="I13" i="8"/>
  <c r="C13" i="8" s="1"/>
  <c r="D13" i="8" s="1"/>
  <c r="I12" i="8"/>
  <c r="C12" i="8" s="1"/>
  <c r="D12" i="8" s="1"/>
  <c r="I11" i="8"/>
  <c r="C11" i="8" s="1"/>
  <c r="D11" i="8" s="1"/>
  <c r="I10" i="8"/>
  <c r="C10" i="8" s="1"/>
  <c r="D10" i="8" s="1"/>
  <c r="I9" i="8"/>
  <c r="C8" i="8"/>
  <c r="I7" i="8"/>
  <c r="C7" i="8" s="1"/>
  <c r="D7" i="8" s="1"/>
  <c r="I6" i="8"/>
  <c r="C6" i="8" l="1"/>
  <c r="D6" i="8" s="1"/>
  <c r="J7" i="8"/>
  <c r="C9" i="8"/>
  <c r="D9" i="8" s="1"/>
  <c r="J13" i="8"/>
  <c r="C19" i="8"/>
  <c r="D19" i="8" s="1"/>
  <c r="J19" i="8"/>
  <c r="J17" i="8"/>
  <c r="C17" i="8"/>
  <c r="D17" i="8" s="1"/>
  <c r="C29" i="8" l="1"/>
  <c r="I240" i="7" l="1"/>
  <c r="C52" i="8" l="1"/>
  <c r="C38" i="8"/>
  <c r="C434" i="1"/>
  <c r="I350" i="7" l="1"/>
  <c r="I351" i="7"/>
  <c r="I352" i="7"/>
  <c r="I353" i="7"/>
  <c r="I354" i="7"/>
  <c r="C30" i="7"/>
  <c r="C59" i="7"/>
  <c r="C83" i="7"/>
  <c r="C242" i="7"/>
  <c r="C344" i="7"/>
  <c r="C382" i="7"/>
  <c r="C388" i="7"/>
  <c r="C401" i="7"/>
  <c r="C30" i="1"/>
  <c r="C59" i="1"/>
  <c r="C83" i="1"/>
  <c r="C84" i="1"/>
  <c r="C243" i="1"/>
  <c r="C345" i="1"/>
  <c r="C442" i="1"/>
  <c r="C455" i="1"/>
  <c r="I457" i="1" l="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C518" i="1" s="1"/>
  <c r="D518" i="1" s="1"/>
  <c r="I519" i="1"/>
  <c r="C519" i="1" s="1"/>
  <c r="D519" i="1" s="1"/>
  <c r="I520" i="1"/>
  <c r="C520" i="1" s="1"/>
  <c r="D520" i="1" s="1"/>
  <c r="I521" i="1"/>
  <c r="C521" i="1" s="1"/>
  <c r="D521" i="1" s="1"/>
  <c r="I522" i="1"/>
  <c r="C522" i="1" s="1"/>
  <c r="D522" i="1" s="1"/>
  <c r="I523" i="1"/>
  <c r="C523" i="1" s="1"/>
  <c r="D523" i="1" s="1"/>
  <c r="I524" i="1"/>
  <c r="C524" i="1" s="1"/>
  <c r="D524" i="1" s="1"/>
  <c r="I525" i="1"/>
  <c r="C525" i="1" s="1"/>
  <c r="D525" i="1" s="1"/>
  <c r="I526" i="1"/>
  <c r="C526" i="1" s="1"/>
  <c r="D526" i="1" s="1"/>
  <c r="I527" i="1"/>
  <c r="C527" i="1" s="1"/>
  <c r="D527" i="1" s="1"/>
  <c r="I528" i="1"/>
  <c r="C528" i="1" s="1"/>
  <c r="D528" i="1" s="1"/>
  <c r="I529" i="1"/>
  <c r="C529" i="1" s="1"/>
  <c r="D529" i="1" s="1"/>
  <c r="I530" i="1"/>
  <c r="C530" i="1" s="1"/>
  <c r="D530" i="1" s="1"/>
  <c r="I531" i="1"/>
  <c r="C531" i="1" s="1"/>
  <c r="D531" i="1" s="1"/>
  <c r="I532" i="1"/>
  <c r="C532" i="1" s="1"/>
  <c r="D532" i="1" s="1"/>
  <c r="I533" i="1"/>
  <c r="C533" i="1" s="1"/>
  <c r="D533" i="1" s="1"/>
  <c r="I534" i="1"/>
  <c r="C534" i="1" s="1"/>
  <c r="D534" i="1" s="1"/>
  <c r="I535" i="1"/>
  <c r="C535" i="1" s="1"/>
  <c r="D535" i="1" s="1"/>
  <c r="I536" i="1"/>
  <c r="C536" i="1" s="1"/>
  <c r="D536" i="1" s="1"/>
  <c r="I537" i="1"/>
  <c r="C537" i="1" s="1"/>
  <c r="D537" i="1" s="1"/>
  <c r="I538" i="1"/>
  <c r="C538" i="1" s="1"/>
  <c r="D538" i="1" s="1"/>
  <c r="I539" i="1"/>
  <c r="C539" i="1" s="1"/>
  <c r="D539" i="1" s="1"/>
  <c r="I540" i="1"/>
  <c r="C540" i="1" s="1"/>
  <c r="D540" i="1" s="1"/>
  <c r="I541" i="1"/>
  <c r="C541" i="1" s="1"/>
  <c r="D541" i="1" s="1"/>
  <c r="I542" i="1"/>
  <c r="C542" i="1" s="1"/>
  <c r="D542" i="1" s="1"/>
  <c r="I543" i="1"/>
  <c r="C543" i="1" s="1"/>
  <c r="D543" i="1" s="1"/>
  <c r="I544" i="1"/>
  <c r="C544" i="1" s="1"/>
  <c r="D544" i="1" s="1"/>
  <c r="I545" i="1"/>
  <c r="C545" i="1" s="1"/>
  <c r="D545" i="1" s="1"/>
  <c r="I546" i="1"/>
  <c r="C546" i="1" s="1"/>
  <c r="D546" i="1" s="1"/>
  <c r="I547" i="1"/>
  <c r="C547" i="1" s="1"/>
  <c r="D547" i="1" s="1"/>
  <c r="I548" i="1"/>
  <c r="C548" i="1" s="1"/>
  <c r="D548" i="1" s="1"/>
  <c r="I549" i="1"/>
  <c r="C549" i="1" s="1"/>
  <c r="D549" i="1" s="1"/>
  <c r="I550" i="1"/>
  <c r="C550" i="1" s="1"/>
  <c r="D550" i="1" s="1"/>
  <c r="I551" i="1"/>
  <c r="C551" i="1" s="1"/>
  <c r="D551" i="1" s="1"/>
  <c r="I552" i="1"/>
  <c r="C552" i="1" s="1"/>
  <c r="D552" i="1" s="1"/>
  <c r="I553" i="1"/>
  <c r="C553" i="1" s="1"/>
  <c r="D553" i="1" s="1"/>
  <c r="I554" i="1"/>
  <c r="C554" i="1" s="1"/>
  <c r="D554" i="1" s="1"/>
  <c r="I555" i="1"/>
  <c r="C555" i="1" s="1"/>
  <c r="D555" i="1" s="1"/>
  <c r="I556" i="1"/>
  <c r="C556" i="1" s="1"/>
  <c r="D556" i="1" s="1"/>
  <c r="I557" i="1"/>
  <c r="C557" i="1" s="1"/>
  <c r="D557" i="1" s="1"/>
  <c r="I558" i="1"/>
  <c r="C558" i="1" s="1"/>
  <c r="D558" i="1" s="1"/>
  <c r="I559" i="1"/>
  <c r="C559" i="1" s="1"/>
  <c r="D559" i="1" s="1"/>
  <c r="I560" i="1"/>
  <c r="C560" i="1" s="1"/>
  <c r="D560" i="1" s="1"/>
  <c r="I561" i="1"/>
  <c r="C561" i="1" s="1"/>
  <c r="D561" i="1" s="1"/>
  <c r="I562" i="1"/>
  <c r="C562" i="1" s="1"/>
  <c r="D562" i="1" s="1"/>
  <c r="I563" i="1"/>
  <c r="C563" i="1" s="1"/>
  <c r="D563" i="1" s="1"/>
  <c r="I564" i="1"/>
  <c r="C564" i="1" s="1"/>
  <c r="D564" i="1" s="1"/>
  <c r="I565" i="1"/>
  <c r="C565" i="1" s="1"/>
  <c r="D565" i="1" s="1"/>
  <c r="I566" i="1"/>
  <c r="C566" i="1" s="1"/>
  <c r="D566" i="1" s="1"/>
  <c r="I567" i="1"/>
  <c r="C567" i="1" s="1"/>
  <c r="D567" i="1" s="1"/>
  <c r="I568" i="1"/>
  <c r="C568" i="1" s="1"/>
  <c r="D568" i="1" s="1"/>
  <c r="I569" i="1"/>
  <c r="C569" i="1" s="1"/>
  <c r="D569" i="1" s="1"/>
  <c r="I570" i="1"/>
  <c r="C570" i="1" s="1"/>
  <c r="D570" i="1" s="1"/>
  <c r="I571" i="1"/>
  <c r="C571" i="1" s="1"/>
  <c r="D571" i="1" s="1"/>
  <c r="I572" i="1"/>
  <c r="C572" i="1" s="1"/>
  <c r="D572" i="1" s="1"/>
  <c r="I573" i="1"/>
  <c r="C573" i="1" s="1"/>
  <c r="D573" i="1" s="1"/>
  <c r="I574" i="1"/>
  <c r="C574" i="1" s="1"/>
  <c r="D574" i="1" s="1"/>
  <c r="I575" i="1"/>
  <c r="C575" i="1" s="1"/>
  <c r="D575" i="1" s="1"/>
  <c r="I576" i="1"/>
  <c r="C576" i="1" s="1"/>
  <c r="D576" i="1" s="1"/>
  <c r="I577" i="1"/>
  <c r="C577" i="1" s="1"/>
  <c r="D577" i="1" s="1"/>
  <c r="I578" i="1"/>
  <c r="C578" i="1" s="1"/>
  <c r="D578" i="1" s="1"/>
  <c r="I579" i="1"/>
  <c r="C579" i="1" s="1"/>
  <c r="D579" i="1" s="1"/>
  <c r="I580" i="1"/>
  <c r="C580" i="1" s="1"/>
  <c r="D580" i="1" s="1"/>
  <c r="I581" i="1"/>
  <c r="C581" i="1" s="1"/>
  <c r="D581" i="1" s="1"/>
  <c r="I582" i="1"/>
  <c r="C582" i="1" s="1"/>
  <c r="D582" i="1" s="1"/>
  <c r="I583" i="1"/>
  <c r="C583" i="1" s="1"/>
  <c r="D583" i="1" s="1"/>
  <c r="I584" i="1"/>
  <c r="C584" i="1" s="1"/>
  <c r="D584" i="1" s="1"/>
  <c r="I585" i="1"/>
  <c r="C585" i="1" s="1"/>
  <c r="D585" i="1" s="1"/>
  <c r="I586" i="1"/>
  <c r="C586" i="1" s="1"/>
  <c r="D586" i="1" s="1"/>
  <c r="I587" i="1"/>
  <c r="C587" i="1" s="1"/>
  <c r="D587" i="1" s="1"/>
  <c r="I588" i="1"/>
  <c r="C588" i="1" s="1"/>
  <c r="D588" i="1" s="1"/>
  <c r="I589" i="1"/>
  <c r="C589" i="1" s="1"/>
  <c r="D589" i="1" s="1"/>
  <c r="I444" i="1"/>
  <c r="I445" i="1"/>
  <c r="I446" i="1"/>
  <c r="I447" i="1"/>
  <c r="I448" i="1"/>
  <c r="I449" i="1"/>
  <c r="I450" i="1"/>
  <c r="I437"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383" i="1"/>
  <c r="I363" i="1"/>
  <c r="I364" i="1"/>
  <c r="I365" i="1"/>
  <c r="I366" i="1"/>
  <c r="I367" i="1"/>
  <c r="I368" i="1"/>
  <c r="I369" i="1"/>
  <c r="I370" i="1"/>
  <c r="I371" i="1"/>
  <c r="I372" i="1"/>
  <c r="I373" i="1"/>
  <c r="I374" i="1"/>
  <c r="I375" i="1"/>
  <c r="I376" i="1"/>
  <c r="I377" i="1"/>
  <c r="I378" i="1"/>
  <c r="I379" i="1"/>
  <c r="I380" i="1"/>
  <c r="I381" i="1"/>
  <c r="I382" i="1"/>
  <c r="I362" i="1"/>
  <c r="I351" i="1"/>
  <c r="I352" i="1"/>
  <c r="I353" i="1"/>
  <c r="I354" i="1"/>
  <c r="I355" i="1"/>
  <c r="I356" i="1"/>
  <c r="I357" i="1"/>
  <c r="I358" i="1"/>
  <c r="I359" i="1"/>
  <c r="I360" i="1"/>
  <c r="I361" i="1"/>
  <c r="I347" i="1"/>
  <c r="I348" i="1"/>
  <c r="I349" i="1"/>
  <c r="I350" i="1"/>
  <c r="I245" i="1"/>
  <c r="C245" i="1" s="1"/>
  <c r="D245" i="1" s="1"/>
  <c r="I246" i="1"/>
  <c r="C246" i="1" s="1"/>
  <c r="D246" i="1" s="1"/>
  <c r="I247" i="1"/>
  <c r="C247" i="1" s="1"/>
  <c r="D247" i="1" s="1"/>
  <c r="I248" i="1"/>
  <c r="C248" i="1" s="1"/>
  <c r="D248" i="1" s="1"/>
  <c r="I249" i="1"/>
  <c r="C249" i="1" s="1"/>
  <c r="D249" i="1" s="1"/>
  <c r="I250" i="1"/>
  <c r="C250" i="1" s="1"/>
  <c r="D250" i="1" s="1"/>
  <c r="I251" i="1"/>
  <c r="C251" i="1" s="1"/>
  <c r="D251" i="1" s="1"/>
  <c r="I252" i="1"/>
  <c r="C252" i="1" s="1"/>
  <c r="D252" i="1" s="1"/>
  <c r="I253" i="1"/>
  <c r="C253" i="1" s="1"/>
  <c r="D253" i="1" s="1"/>
  <c r="I254" i="1"/>
  <c r="C254" i="1" s="1"/>
  <c r="D254" i="1" s="1"/>
  <c r="I255" i="1"/>
  <c r="C255" i="1" s="1"/>
  <c r="D255" i="1" s="1"/>
  <c r="I256" i="1"/>
  <c r="C256" i="1" s="1"/>
  <c r="D256" i="1" s="1"/>
  <c r="I257" i="1"/>
  <c r="C257" i="1" s="1"/>
  <c r="D257" i="1" s="1"/>
  <c r="I258" i="1"/>
  <c r="C258" i="1" s="1"/>
  <c r="D258" i="1" s="1"/>
  <c r="I259" i="1"/>
  <c r="C259" i="1" s="1"/>
  <c r="D259" i="1" s="1"/>
  <c r="I260" i="1"/>
  <c r="C260" i="1" s="1"/>
  <c r="D260" i="1" s="1"/>
  <c r="I261" i="1"/>
  <c r="C261" i="1" s="1"/>
  <c r="D261" i="1" s="1"/>
  <c r="I262" i="1"/>
  <c r="C262" i="1" s="1"/>
  <c r="D262" i="1" s="1"/>
  <c r="I263" i="1"/>
  <c r="C263" i="1" s="1"/>
  <c r="D263" i="1" s="1"/>
  <c r="I264" i="1"/>
  <c r="C264" i="1" s="1"/>
  <c r="D264" i="1" s="1"/>
  <c r="I265" i="1"/>
  <c r="C265" i="1" s="1"/>
  <c r="D265" i="1" s="1"/>
  <c r="I266" i="1"/>
  <c r="C266" i="1" s="1"/>
  <c r="D266" i="1" s="1"/>
  <c r="I267" i="1"/>
  <c r="C267" i="1" s="1"/>
  <c r="D267" i="1" s="1"/>
  <c r="I268" i="1"/>
  <c r="I269" i="1"/>
  <c r="C269" i="1" s="1"/>
  <c r="D269" i="1" s="1"/>
  <c r="I270" i="1"/>
  <c r="C270" i="1" s="1"/>
  <c r="D270" i="1" s="1"/>
  <c r="I271" i="1"/>
  <c r="C271" i="1" s="1"/>
  <c r="D271" i="1" s="1"/>
  <c r="I272" i="1"/>
  <c r="C272" i="1" s="1"/>
  <c r="D272" i="1" s="1"/>
  <c r="I273" i="1"/>
  <c r="C273" i="1" s="1"/>
  <c r="D273" i="1" s="1"/>
  <c r="I274" i="1"/>
  <c r="C274" i="1" s="1"/>
  <c r="D274" i="1" s="1"/>
  <c r="I275" i="1"/>
  <c r="C275" i="1" s="1"/>
  <c r="D275" i="1" s="1"/>
  <c r="I276" i="1"/>
  <c r="C276" i="1" s="1"/>
  <c r="D276" i="1" s="1"/>
  <c r="I277" i="1"/>
  <c r="C277" i="1" s="1"/>
  <c r="D277" i="1" s="1"/>
  <c r="I278" i="1"/>
  <c r="C278" i="1" s="1"/>
  <c r="D278" i="1" s="1"/>
  <c r="I279" i="1"/>
  <c r="C279" i="1" s="1"/>
  <c r="D279" i="1" s="1"/>
  <c r="I280" i="1"/>
  <c r="C280" i="1" s="1"/>
  <c r="D280" i="1" s="1"/>
  <c r="I281" i="1"/>
  <c r="C281" i="1" s="1"/>
  <c r="D281" i="1" s="1"/>
  <c r="I282" i="1"/>
  <c r="C282" i="1" s="1"/>
  <c r="D282" i="1" s="1"/>
  <c r="I283" i="1"/>
  <c r="C283" i="1" s="1"/>
  <c r="D283" i="1" s="1"/>
  <c r="I284" i="1"/>
  <c r="C284" i="1" s="1"/>
  <c r="D284" i="1" s="1"/>
  <c r="I285" i="1"/>
  <c r="C285" i="1" s="1"/>
  <c r="D285" i="1" s="1"/>
  <c r="I286" i="1"/>
  <c r="C286" i="1" s="1"/>
  <c r="D286" i="1" s="1"/>
  <c r="I287" i="1"/>
  <c r="C287" i="1" s="1"/>
  <c r="D287" i="1" s="1"/>
  <c r="I288" i="1"/>
  <c r="C288" i="1" s="1"/>
  <c r="D288" i="1" s="1"/>
  <c r="I289" i="1"/>
  <c r="C289" i="1" s="1"/>
  <c r="D289" i="1" s="1"/>
  <c r="I290" i="1"/>
  <c r="C290" i="1" s="1"/>
  <c r="D290" i="1" s="1"/>
  <c r="I291" i="1"/>
  <c r="C291" i="1" s="1"/>
  <c r="D291" i="1" s="1"/>
  <c r="I292" i="1"/>
  <c r="C292" i="1" s="1"/>
  <c r="D292" i="1" s="1"/>
  <c r="I293" i="1"/>
  <c r="C293" i="1" s="1"/>
  <c r="D293" i="1" s="1"/>
  <c r="I294" i="1"/>
  <c r="C294" i="1" s="1"/>
  <c r="D294" i="1" s="1"/>
  <c r="I295" i="1"/>
  <c r="C295" i="1" s="1"/>
  <c r="D295" i="1" s="1"/>
  <c r="I296" i="1"/>
  <c r="C296" i="1" s="1"/>
  <c r="D296" i="1" s="1"/>
  <c r="I297" i="1"/>
  <c r="C297" i="1" s="1"/>
  <c r="D297" i="1" s="1"/>
  <c r="I298" i="1"/>
  <c r="C298" i="1" s="1"/>
  <c r="D298" i="1" s="1"/>
  <c r="I299" i="1"/>
  <c r="I300" i="1"/>
  <c r="I301" i="1"/>
  <c r="C301" i="1" s="1"/>
  <c r="D301" i="1" s="1"/>
  <c r="I302" i="1"/>
  <c r="C302" i="1" s="1"/>
  <c r="D302" i="1" s="1"/>
  <c r="I303" i="1"/>
  <c r="C303" i="1" s="1"/>
  <c r="D303" i="1" s="1"/>
  <c r="I304" i="1"/>
  <c r="C304" i="1" s="1"/>
  <c r="D304" i="1" s="1"/>
  <c r="I305" i="1"/>
  <c r="C305" i="1" s="1"/>
  <c r="D305" i="1" s="1"/>
  <c r="I306" i="1"/>
  <c r="C306" i="1" s="1"/>
  <c r="D306" i="1" s="1"/>
  <c r="I307" i="1"/>
  <c r="C307" i="1" s="1"/>
  <c r="D307" i="1" s="1"/>
  <c r="I308" i="1"/>
  <c r="C308" i="1" s="1"/>
  <c r="D308" i="1" s="1"/>
  <c r="I309" i="1"/>
  <c r="C309" i="1" s="1"/>
  <c r="D309" i="1" s="1"/>
  <c r="I310" i="1"/>
  <c r="C310" i="1" s="1"/>
  <c r="D310" i="1" s="1"/>
  <c r="I311" i="1"/>
  <c r="C311" i="1" s="1"/>
  <c r="D311" i="1" s="1"/>
  <c r="I312" i="1"/>
  <c r="C312" i="1" s="1"/>
  <c r="D312" i="1" s="1"/>
  <c r="I313" i="1"/>
  <c r="C313" i="1" s="1"/>
  <c r="D313" i="1" s="1"/>
  <c r="I314" i="1"/>
  <c r="C314" i="1" s="1"/>
  <c r="D314" i="1" s="1"/>
  <c r="I315" i="1"/>
  <c r="C315" i="1" s="1"/>
  <c r="D315" i="1" s="1"/>
  <c r="I316" i="1"/>
  <c r="C316" i="1" s="1"/>
  <c r="D316" i="1" s="1"/>
  <c r="I317" i="1"/>
  <c r="C317" i="1" s="1"/>
  <c r="D317" i="1" s="1"/>
  <c r="I318" i="1"/>
  <c r="C318" i="1" s="1"/>
  <c r="D318" i="1" s="1"/>
  <c r="I319" i="1"/>
  <c r="C319" i="1" s="1"/>
  <c r="D319" i="1" s="1"/>
  <c r="I320" i="1"/>
  <c r="C320" i="1" s="1"/>
  <c r="D320" i="1" s="1"/>
  <c r="I321" i="1"/>
  <c r="C321" i="1" s="1"/>
  <c r="D321" i="1" s="1"/>
  <c r="I322" i="1"/>
  <c r="C322" i="1" s="1"/>
  <c r="D322" i="1" s="1"/>
  <c r="I323" i="1"/>
  <c r="C323" i="1" s="1"/>
  <c r="D323" i="1" s="1"/>
  <c r="I324" i="1"/>
  <c r="C324" i="1" s="1"/>
  <c r="D324" i="1" s="1"/>
  <c r="I325" i="1"/>
  <c r="C325" i="1" s="1"/>
  <c r="D325" i="1" s="1"/>
  <c r="I326" i="1"/>
  <c r="C326" i="1" s="1"/>
  <c r="D326" i="1" s="1"/>
  <c r="I327" i="1"/>
  <c r="C327" i="1" s="1"/>
  <c r="D327" i="1" s="1"/>
  <c r="I328" i="1"/>
  <c r="C328" i="1" s="1"/>
  <c r="D328" i="1" s="1"/>
  <c r="I329" i="1"/>
  <c r="C329" i="1" s="1"/>
  <c r="D329" i="1" s="1"/>
  <c r="I330" i="1"/>
  <c r="C330" i="1" s="1"/>
  <c r="D330" i="1" s="1"/>
  <c r="I331" i="1"/>
  <c r="C331" i="1" s="1"/>
  <c r="D331" i="1" s="1"/>
  <c r="I332" i="1"/>
  <c r="C332" i="1" s="1"/>
  <c r="D332" i="1" s="1"/>
  <c r="I333" i="1"/>
  <c r="C333" i="1" s="1"/>
  <c r="D333" i="1" s="1"/>
  <c r="I334" i="1"/>
  <c r="C334" i="1" s="1"/>
  <c r="D334" i="1" s="1"/>
  <c r="I335" i="1"/>
  <c r="C335" i="1" s="1"/>
  <c r="D335" i="1" s="1"/>
  <c r="I336" i="1"/>
  <c r="C336" i="1" s="1"/>
  <c r="D336" i="1" s="1"/>
  <c r="I337" i="1"/>
  <c r="C337" i="1" s="1"/>
  <c r="D337" i="1" s="1"/>
  <c r="I338" i="1"/>
  <c r="C338" i="1" s="1"/>
  <c r="D338" i="1" s="1"/>
  <c r="I339" i="1"/>
  <c r="C339" i="1" s="1"/>
  <c r="D339" i="1" s="1"/>
  <c r="I340" i="1"/>
  <c r="C340" i="1" s="1"/>
  <c r="D340" i="1" s="1"/>
  <c r="I341" i="1"/>
  <c r="C341" i="1" s="1"/>
  <c r="D341" i="1" s="1"/>
  <c r="I342" i="1"/>
  <c r="C342" i="1" s="1"/>
  <c r="D342" i="1" s="1"/>
  <c r="I343" i="1"/>
  <c r="C343" i="1" s="1"/>
  <c r="D343" i="1" s="1"/>
  <c r="I86" i="1"/>
  <c r="C86" i="1" s="1"/>
  <c r="D86" i="1" s="1"/>
  <c r="I87" i="1"/>
  <c r="C87" i="1" s="1"/>
  <c r="D87" i="1" s="1"/>
  <c r="I88" i="1"/>
  <c r="C88" i="1" s="1"/>
  <c r="D88" i="1" s="1"/>
  <c r="I89" i="1"/>
  <c r="C89" i="1" s="1"/>
  <c r="D89" i="1" s="1"/>
  <c r="I90" i="1"/>
  <c r="C90" i="1" s="1"/>
  <c r="D90" i="1" s="1"/>
  <c r="I91" i="1"/>
  <c r="C91" i="1" s="1"/>
  <c r="D91" i="1" s="1"/>
  <c r="I92" i="1"/>
  <c r="C92" i="1" s="1"/>
  <c r="D92" i="1" s="1"/>
  <c r="I93" i="1"/>
  <c r="C93" i="1" s="1"/>
  <c r="D93" i="1" s="1"/>
  <c r="I94" i="1"/>
  <c r="C94" i="1" s="1"/>
  <c r="D94" i="1" s="1"/>
  <c r="I95" i="1"/>
  <c r="C95" i="1" s="1"/>
  <c r="D95" i="1" s="1"/>
  <c r="I96" i="1"/>
  <c r="C96" i="1" s="1"/>
  <c r="D96" i="1" s="1"/>
  <c r="I97" i="1"/>
  <c r="C97" i="1" s="1"/>
  <c r="D97" i="1" s="1"/>
  <c r="I98" i="1"/>
  <c r="C98" i="1" s="1"/>
  <c r="D98" i="1" s="1"/>
  <c r="I99" i="1"/>
  <c r="C99" i="1" s="1"/>
  <c r="D99" i="1" s="1"/>
  <c r="I100" i="1"/>
  <c r="C100" i="1" s="1"/>
  <c r="D100" i="1" s="1"/>
  <c r="I101" i="1"/>
  <c r="C101" i="1" s="1"/>
  <c r="D101" i="1" s="1"/>
  <c r="I102" i="1"/>
  <c r="C102" i="1" s="1"/>
  <c r="D102" i="1" s="1"/>
  <c r="I103" i="1"/>
  <c r="C103" i="1" s="1"/>
  <c r="D103" i="1" s="1"/>
  <c r="I104" i="1"/>
  <c r="C104" i="1" s="1"/>
  <c r="D104" i="1" s="1"/>
  <c r="I105" i="1"/>
  <c r="C105" i="1" s="1"/>
  <c r="D105" i="1" s="1"/>
  <c r="I106" i="1"/>
  <c r="C106" i="1" s="1"/>
  <c r="D106" i="1" s="1"/>
  <c r="I107" i="1"/>
  <c r="C107" i="1" s="1"/>
  <c r="D107" i="1" s="1"/>
  <c r="I108" i="1"/>
  <c r="C108" i="1" s="1"/>
  <c r="D108" i="1" s="1"/>
  <c r="I109" i="1"/>
  <c r="C109" i="1" s="1"/>
  <c r="D109" i="1" s="1"/>
  <c r="I110" i="1"/>
  <c r="C110" i="1" s="1"/>
  <c r="D110" i="1" s="1"/>
  <c r="I111" i="1"/>
  <c r="C111" i="1" s="1"/>
  <c r="D111" i="1" s="1"/>
  <c r="I112" i="1"/>
  <c r="C112" i="1" s="1"/>
  <c r="D112" i="1" s="1"/>
  <c r="I113" i="1"/>
  <c r="C113" i="1" s="1"/>
  <c r="D113" i="1" s="1"/>
  <c r="I114" i="1"/>
  <c r="C114" i="1" s="1"/>
  <c r="D114" i="1" s="1"/>
  <c r="I115" i="1"/>
  <c r="C115" i="1" s="1"/>
  <c r="D115" i="1" s="1"/>
  <c r="I116" i="1"/>
  <c r="C116" i="1" s="1"/>
  <c r="D116" i="1" s="1"/>
  <c r="I117" i="1"/>
  <c r="C117" i="1" s="1"/>
  <c r="D117" i="1" s="1"/>
  <c r="I118" i="1"/>
  <c r="C118" i="1" s="1"/>
  <c r="D118" i="1" s="1"/>
  <c r="I119" i="1"/>
  <c r="C119" i="1" s="1"/>
  <c r="D119" i="1" s="1"/>
  <c r="I120" i="1"/>
  <c r="C120" i="1" s="1"/>
  <c r="D120" i="1" s="1"/>
  <c r="I121" i="1"/>
  <c r="C121" i="1" s="1"/>
  <c r="D121" i="1" s="1"/>
  <c r="I122" i="1"/>
  <c r="C122" i="1" s="1"/>
  <c r="D122" i="1" s="1"/>
  <c r="I123" i="1"/>
  <c r="C123" i="1" s="1"/>
  <c r="D123" i="1" s="1"/>
  <c r="I124" i="1"/>
  <c r="C124" i="1" s="1"/>
  <c r="D124" i="1" s="1"/>
  <c r="I125" i="1"/>
  <c r="C125" i="1" s="1"/>
  <c r="D125" i="1" s="1"/>
  <c r="I126" i="1"/>
  <c r="C126" i="1" s="1"/>
  <c r="D126" i="1" s="1"/>
  <c r="I127" i="1"/>
  <c r="C127" i="1" s="1"/>
  <c r="D127" i="1" s="1"/>
  <c r="I128" i="1"/>
  <c r="J128" i="1" s="1"/>
  <c r="I129" i="1"/>
  <c r="C129" i="1" s="1"/>
  <c r="D129" i="1" s="1"/>
  <c r="I130" i="1"/>
  <c r="C130" i="1" s="1"/>
  <c r="D130" i="1" s="1"/>
  <c r="I131" i="1"/>
  <c r="C131" i="1" s="1"/>
  <c r="D131" i="1" s="1"/>
  <c r="I132" i="1"/>
  <c r="C132" i="1" s="1"/>
  <c r="D132" i="1" s="1"/>
  <c r="I133" i="1"/>
  <c r="C133" i="1" s="1"/>
  <c r="D133" i="1" s="1"/>
  <c r="I134" i="1"/>
  <c r="C134" i="1" s="1"/>
  <c r="D134" i="1" s="1"/>
  <c r="I135" i="1"/>
  <c r="C135" i="1" s="1"/>
  <c r="D135" i="1" s="1"/>
  <c r="I136" i="1"/>
  <c r="C136" i="1" s="1"/>
  <c r="D136" i="1" s="1"/>
  <c r="I137" i="1"/>
  <c r="C137" i="1" s="1"/>
  <c r="D137" i="1" s="1"/>
  <c r="I138" i="1"/>
  <c r="C138" i="1" s="1"/>
  <c r="D138" i="1" s="1"/>
  <c r="I139" i="1"/>
  <c r="C139" i="1" s="1"/>
  <c r="D139" i="1" s="1"/>
  <c r="I140" i="1"/>
  <c r="C140" i="1" s="1"/>
  <c r="D140" i="1" s="1"/>
  <c r="I141" i="1"/>
  <c r="C141" i="1" s="1"/>
  <c r="D141" i="1" s="1"/>
  <c r="I142" i="1"/>
  <c r="C142" i="1" s="1"/>
  <c r="D142" i="1" s="1"/>
  <c r="I143" i="1"/>
  <c r="C143" i="1" s="1"/>
  <c r="D143" i="1" s="1"/>
  <c r="I144" i="1"/>
  <c r="C144" i="1" s="1"/>
  <c r="D144" i="1" s="1"/>
  <c r="I145" i="1"/>
  <c r="C145" i="1" s="1"/>
  <c r="D145" i="1" s="1"/>
  <c r="I146" i="1"/>
  <c r="C146" i="1" s="1"/>
  <c r="D146" i="1" s="1"/>
  <c r="I147" i="1"/>
  <c r="C147" i="1" s="1"/>
  <c r="D147" i="1" s="1"/>
  <c r="I148" i="1"/>
  <c r="C148" i="1" s="1"/>
  <c r="D148" i="1" s="1"/>
  <c r="I149" i="1"/>
  <c r="C149" i="1" s="1"/>
  <c r="D149" i="1" s="1"/>
  <c r="I150" i="1"/>
  <c r="C150" i="1" s="1"/>
  <c r="D150" i="1" s="1"/>
  <c r="I151" i="1"/>
  <c r="C151" i="1" s="1"/>
  <c r="D151" i="1" s="1"/>
  <c r="I152" i="1"/>
  <c r="C152" i="1" s="1"/>
  <c r="D152" i="1" s="1"/>
  <c r="I153" i="1"/>
  <c r="C153" i="1" s="1"/>
  <c r="D153" i="1" s="1"/>
  <c r="I154" i="1"/>
  <c r="C154" i="1" s="1"/>
  <c r="D154" i="1" s="1"/>
  <c r="I155" i="1"/>
  <c r="C155" i="1" s="1"/>
  <c r="D155" i="1" s="1"/>
  <c r="I156" i="1"/>
  <c r="C156" i="1" s="1"/>
  <c r="D156" i="1" s="1"/>
  <c r="I157" i="1"/>
  <c r="C157" i="1" s="1"/>
  <c r="D157" i="1" s="1"/>
  <c r="I158" i="1"/>
  <c r="C158" i="1" s="1"/>
  <c r="D158" i="1" s="1"/>
  <c r="I159" i="1"/>
  <c r="C159" i="1" s="1"/>
  <c r="D159" i="1" s="1"/>
  <c r="I160" i="1"/>
  <c r="C160" i="1" s="1"/>
  <c r="D160" i="1" s="1"/>
  <c r="I161" i="1"/>
  <c r="C161" i="1" s="1"/>
  <c r="D161" i="1" s="1"/>
  <c r="I162" i="1"/>
  <c r="C162" i="1" s="1"/>
  <c r="D162" i="1" s="1"/>
  <c r="I163" i="1"/>
  <c r="C163" i="1" s="1"/>
  <c r="D163" i="1" s="1"/>
  <c r="I164" i="1"/>
  <c r="C164" i="1" s="1"/>
  <c r="D164" i="1" s="1"/>
  <c r="I165" i="1"/>
  <c r="C165" i="1" s="1"/>
  <c r="D165" i="1" s="1"/>
  <c r="I166" i="1"/>
  <c r="C166" i="1" s="1"/>
  <c r="D166" i="1" s="1"/>
  <c r="I167" i="1"/>
  <c r="C167" i="1" s="1"/>
  <c r="D167" i="1" s="1"/>
  <c r="I168" i="1"/>
  <c r="C168" i="1" s="1"/>
  <c r="D168" i="1" s="1"/>
  <c r="I169" i="1"/>
  <c r="C169" i="1" s="1"/>
  <c r="D169" i="1" s="1"/>
  <c r="I170" i="1"/>
  <c r="C170" i="1" s="1"/>
  <c r="D170" i="1" s="1"/>
  <c r="I171" i="1"/>
  <c r="C171" i="1" s="1"/>
  <c r="D171" i="1" s="1"/>
  <c r="I172" i="1"/>
  <c r="C172" i="1" s="1"/>
  <c r="D172" i="1" s="1"/>
  <c r="I173" i="1"/>
  <c r="C173" i="1" s="1"/>
  <c r="D173" i="1" s="1"/>
  <c r="I174" i="1"/>
  <c r="C174" i="1" s="1"/>
  <c r="D174" i="1" s="1"/>
  <c r="I175" i="1"/>
  <c r="C175" i="1" s="1"/>
  <c r="D175" i="1" s="1"/>
  <c r="I176" i="1"/>
  <c r="C176" i="1" s="1"/>
  <c r="D176" i="1" s="1"/>
  <c r="I177" i="1"/>
  <c r="C177" i="1" s="1"/>
  <c r="D177" i="1" s="1"/>
  <c r="I178" i="1"/>
  <c r="C178" i="1" s="1"/>
  <c r="D178" i="1" s="1"/>
  <c r="I179" i="1"/>
  <c r="C179" i="1" s="1"/>
  <c r="D179" i="1" s="1"/>
  <c r="I180" i="1"/>
  <c r="C180" i="1" s="1"/>
  <c r="D180" i="1" s="1"/>
  <c r="I181" i="1"/>
  <c r="C181" i="1" s="1"/>
  <c r="D181" i="1" s="1"/>
  <c r="I182" i="1"/>
  <c r="C182" i="1" s="1"/>
  <c r="D182" i="1" s="1"/>
  <c r="I183" i="1"/>
  <c r="C183" i="1" s="1"/>
  <c r="D183" i="1" s="1"/>
  <c r="I184" i="1"/>
  <c r="C184" i="1" s="1"/>
  <c r="D184" i="1" s="1"/>
  <c r="I185" i="1"/>
  <c r="C185" i="1" s="1"/>
  <c r="D185" i="1" s="1"/>
  <c r="I186" i="1"/>
  <c r="C186" i="1" s="1"/>
  <c r="D186" i="1" s="1"/>
  <c r="I187" i="1"/>
  <c r="C187" i="1" s="1"/>
  <c r="D187" i="1" s="1"/>
  <c r="I188" i="1"/>
  <c r="C188" i="1" s="1"/>
  <c r="D188" i="1" s="1"/>
  <c r="I189" i="1"/>
  <c r="C189" i="1" s="1"/>
  <c r="D189" i="1" s="1"/>
  <c r="I190" i="1"/>
  <c r="C190" i="1" s="1"/>
  <c r="D190" i="1" s="1"/>
  <c r="I191" i="1"/>
  <c r="C191" i="1" s="1"/>
  <c r="D191" i="1" s="1"/>
  <c r="I192" i="1"/>
  <c r="C192" i="1" s="1"/>
  <c r="D192" i="1" s="1"/>
  <c r="I193" i="1"/>
  <c r="C193" i="1" s="1"/>
  <c r="D193" i="1" s="1"/>
  <c r="I194" i="1"/>
  <c r="C194" i="1" s="1"/>
  <c r="D194" i="1" s="1"/>
  <c r="I195" i="1"/>
  <c r="C195" i="1" s="1"/>
  <c r="D195" i="1" s="1"/>
  <c r="I196" i="1"/>
  <c r="C196" i="1" s="1"/>
  <c r="D196" i="1" s="1"/>
  <c r="I197" i="1"/>
  <c r="C197" i="1" s="1"/>
  <c r="D197" i="1" s="1"/>
  <c r="I198" i="1"/>
  <c r="C198" i="1" s="1"/>
  <c r="D198" i="1" s="1"/>
  <c r="I199" i="1"/>
  <c r="C199" i="1" s="1"/>
  <c r="D199" i="1" s="1"/>
  <c r="I200" i="1"/>
  <c r="C200" i="1" s="1"/>
  <c r="D200" i="1" s="1"/>
  <c r="I201" i="1"/>
  <c r="C201" i="1" s="1"/>
  <c r="D201" i="1" s="1"/>
  <c r="I202" i="1"/>
  <c r="C202" i="1" s="1"/>
  <c r="D202" i="1" s="1"/>
  <c r="I203" i="1"/>
  <c r="C203" i="1" s="1"/>
  <c r="D203" i="1" s="1"/>
  <c r="I204" i="1"/>
  <c r="C204" i="1" s="1"/>
  <c r="D204" i="1" s="1"/>
  <c r="I205" i="1"/>
  <c r="C205" i="1" s="1"/>
  <c r="D205" i="1" s="1"/>
  <c r="I206" i="1"/>
  <c r="C206" i="1" s="1"/>
  <c r="D206" i="1" s="1"/>
  <c r="I207" i="1"/>
  <c r="C207" i="1" s="1"/>
  <c r="D207" i="1" s="1"/>
  <c r="I208" i="1"/>
  <c r="C208" i="1" s="1"/>
  <c r="D208" i="1" s="1"/>
  <c r="I209" i="1"/>
  <c r="C209" i="1" s="1"/>
  <c r="D209" i="1" s="1"/>
  <c r="I210" i="1"/>
  <c r="C210" i="1" s="1"/>
  <c r="D210" i="1" s="1"/>
  <c r="I211" i="1"/>
  <c r="C211" i="1" s="1"/>
  <c r="D211" i="1" s="1"/>
  <c r="I212" i="1"/>
  <c r="C212" i="1" s="1"/>
  <c r="D212" i="1" s="1"/>
  <c r="I213" i="1"/>
  <c r="C213" i="1" s="1"/>
  <c r="D213" i="1" s="1"/>
  <c r="I214" i="1"/>
  <c r="C214" i="1" s="1"/>
  <c r="D214" i="1" s="1"/>
  <c r="I215" i="1"/>
  <c r="C215" i="1" s="1"/>
  <c r="D215" i="1" s="1"/>
  <c r="I216" i="1"/>
  <c r="C216" i="1" s="1"/>
  <c r="D216" i="1" s="1"/>
  <c r="I217" i="1"/>
  <c r="C217" i="1" s="1"/>
  <c r="D217" i="1" s="1"/>
  <c r="I218" i="1"/>
  <c r="C218" i="1" s="1"/>
  <c r="D218" i="1" s="1"/>
  <c r="I219" i="1"/>
  <c r="C219" i="1" s="1"/>
  <c r="D219" i="1" s="1"/>
  <c r="I220" i="1"/>
  <c r="C220" i="1" s="1"/>
  <c r="D220" i="1" s="1"/>
  <c r="I221" i="1"/>
  <c r="C221" i="1" s="1"/>
  <c r="D221" i="1" s="1"/>
  <c r="I222" i="1"/>
  <c r="C222" i="1" s="1"/>
  <c r="D222" i="1" s="1"/>
  <c r="I223" i="1"/>
  <c r="C223" i="1" s="1"/>
  <c r="D223" i="1" s="1"/>
  <c r="I224" i="1"/>
  <c r="C224" i="1" s="1"/>
  <c r="D224" i="1" s="1"/>
  <c r="I225" i="1"/>
  <c r="C225" i="1" s="1"/>
  <c r="D225" i="1" s="1"/>
  <c r="I226" i="1"/>
  <c r="C226" i="1" s="1"/>
  <c r="D226" i="1" s="1"/>
  <c r="I227" i="1"/>
  <c r="C227" i="1" s="1"/>
  <c r="D227" i="1" s="1"/>
  <c r="I228" i="1"/>
  <c r="C228" i="1" s="1"/>
  <c r="D228" i="1" s="1"/>
  <c r="I229" i="1"/>
  <c r="C229" i="1" s="1"/>
  <c r="D229" i="1" s="1"/>
  <c r="I230" i="1"/>
  <c r="C230" i="1" s="1"/>
  <c r="D230" i="1" s="1"/>
  <c r="I231" i="1"/>
  <c r="C231" i="1" s="1"/>
  <c r="D231" i="1" s="1"/>
  <c r="I232" i="1"/>
  <c r="C232" i="1" s="1"/>
  <c r="D232" i="1" s="1"/>
  <c r="I233" i="1"/>
  <c r="C233" i="1" s="1"/>
  <c r="D233" i="1" s="1"/>
  <c r="I234" i="1"/>
  <c r="C234" i="1" s="1"/>
  <c r="D234" i="1" s="1"/>
  <c r="I235" i="1"/>
  <c r="C235" i="1" s="1"/>
  <c r="D235" i="1" s="1"/>
  <c r="I236" i="1"/>
  <c r="C236" i="1" s="1"/>
  <c r="D236" i="1" s="1"/>
  <c r="I237" i="1"/>
  <c r="C237" i="1" s="1"/>
  <c r="D237" i="1" s="1"/>
  <c r="I238" i="1"/>
  <c r="C238" i="1" s="1"/>
  <c r="D238" i="1" s="1"/>
  <c r="I239" i="1"/>
  <c r="C239" i="1" s="1"/>
  <c r="D239" i="1" s="1"/>
  <c r="I240" i="1"/>
  <c r="C240" i="1" s="1"/>
  <c r="D240" i="1" s="1"/>
  <c r="I61" i="1"/>
  <c r="C61" i="1" s="1"/>
  <c r="D61" i="1" s="1"/>
  <c r="I62" i="1"/>
  <c r="I63" i="1"/>
  <c r="C63" i="1" s="1"/>
  <c r="D63" i="1" s="1"/>
  <c r="I64" i="1"/>
  <c r="C64" i="1" s="1"/>
  <c r="D64" i="1" s="1"/>
  <c r="I65" i="1"/>
  <c r="C65" i="1" s="1"/>
  <c r="D65" i="1" s="1"/>
  <c r="I66" i="1"/>
  <c r="C66" i="1" s="1"/>
  <c r="D66" i="1" s="1"/>
  <c r="I67" i="1"/>
  <c r="I68" i="1"/>
  <c r="C68" i="1" s="1"/>
  <c r="D68" i="1" s="1"/>
  <c r="I69" i="1"/>
  <c r="C69" i="1" s="1"/>
  <c r="D69" i="1" s="1"/>
  <c r="I70" i="1"/>
  <c r="C70" i="1" s="1"/>
  <c r="D70" i="1" s="1"/>
  <c r="I71" i="1"/>
  <c r="C71" i="1" s="1"/>
  <c r="D71" i="1" s="1"/>
  <c r="I72" i="1"/>
  <c r="C72" i="1" s="1"/>
  <c r="D72" i="1" s="1"/>
  <c r="I73" i="1"/>
  <c r="C73" i="1" s="1"/>
  <c r="D73" i="1" s="1"/>
  <c r="I74" i="1"/>
  <c r="C74" i="1" s="1"/>
  <c r="D74" i="1" s="1"/>
  <c r="I75" i="1"/>
  <c r="C75" i="1" s="1"/>
  <c r="D75" i="1" s="1"/>
  <c r="I76" i="1"/>
  <c r="C76" i="1" s="1"/>
  <c r="D76" i="1" s="1"/>
  <c r="I77" i="1"/>
  <c r="C77" i="1" s="1"/>
  <c r="D77" i="1" s="1"/>
  <c r="I78" i="1"/>
  <c r="C78" i="1" s="1"/>
  <c r="D78" i="1" s="1"/>
  <c r="I79" i="1"/>
  <c r="C79" i="1" s="1"/>
  <c r="D79" i="1" s="1"/>
  <c r="I80" i="1"/>
  <c r="C80" i="1" s="1"/>
  <c r="D80" i="1" s="1"/>
  <c r="I81" i="1"/>
  <c r="C81" i="1" s="1"/>
  <c r="D81" i="1" s="1"/>
  <c r="I82" i="1"/>
  <c r="C82" i="1" s="1"/>
  <c r="D82" i="1" s="1"/>
  <c r="I32" i="1"/>
  <c r="C32" i="1" s="1"/>
  <c r="D32" i="1" s="1"/>
  <c r="I33" i="1"/>
  <c r="C33" i="1" s="1"/>
  <c r="D33" i="1" s="1"/>
  <c r="I34" i="1"/>
  <c r="C34" i="1" s="1"/>
  <c r="D34" i="1" s="1"/>
  <c r="I35" i="1"/>
  <c r="I36" i="1"/>
  <c r="I37" i="1"/>
  <c r="C37" i="1" s="1"/>
  <c r="D37" i="1" s="1"/>
  <c r="I38" i="1"/>
  <c r="C38" i="1" s="1"/>
  <c r="D38" i="1" s="1"/>
  <c r="I39" i="1"/>
  <c r="C39" i="1" s="1"/>
  <c r="D39" i="1" s="1"/>
  <c r="I40" i="1"/>
  <c r="C40" i="1" s="1"/>
  <c r="D40" i="1" s="1"/>
  <c r="I41" i="1"/>
  <c r="I42" i="1"/>
  <c r="I43" i="1"/>
  <c r="C43" i="1" s="1"/>
  <c r="D43" i="1" s="1"/>
  <c r="I44" i="1"/>
  <c r="C44" i="1" s="1"/>
  <c r="D44" i="1" s="1"/>
  <c r="I45" i="1"/>
  <c r="C45" i="1" s="1"/>
  <c r="D45" i="1" s="1"/>
  <c r="I46" i="1"/>
  <c r="C46" i="1" s="1"/>
  <c r="D46" i="1" s="1"/>
  <c r="I47" i="1"/>
  <c r="C47" i="1" s="1"/>
  <c r="D47" i="1" s="1"/>
  <c r="I48" i="1"/>
  <c r="C48" i="1" s="1"/>
  <c r="D48" i="1" s="1"/>
  <c r="I49" i="1"/>
  <c r="C49" i="1" s="1"/>
  <c r="D49" i="1" s="1"/>
  <c r="I50" i="1"/>
  <c r="I51" i="1"/>
  <c r="C51" i="1" s="1"/>
  <c r="D51" i="1" s="1"/>
  <c r="I52" i="1"/>
  <c r="C52" i="1" s="1"/>
  <c r="D52" i="1" s="1"/>
  <c r="I53" i="1"/>
  <c r="C53" i="1" s="1"/>
  <c r="D53" i="1" s="1"/>
  <c r="I54" i="1"/>
  <c r="C54" i="1" s="1"/>
  <c r="D54" i="1" s="1"/>
  <c r="I55" i="1"/>
  <c r="C55" i="1" s="1"/>
  <c r="D55" i="1" s="1"/>
  <c r="I56" i="1"/>
  <c r="C56" i="1" s="1"/>
  <c r="D56" i="1" s="1"/>
  <c r="I57" i="1"/>
  <c r="C57" i="1" s="1"/>
  <c r="D57" i="1" s="1"/>
  <c r="I58" i="1"/>
  <c r="C58" i="1" s="1"/>
  <c r="D58" i="1" s="1"/>
  <c r="I7" i="1"/>
  <c r="C7" i="1" s="1"/>
  <c r="D7" i="1" s="1"/>
  <c r="I8" i="1"/>
  <c r="C8" i="1" s="1"/>
  <c r="D8" i="1" s="1"/>
  <c r="I9" i="1"/>
  <c r="C9" i="1" s="1"/>
  <c r="D9" i="1" s="1"/>
  <c r="I10" i="1"/>
  <c r="C10" i="1" s="1"/>
  <c r="D10" i="1" s="1"/>
  <c r="I11" i="1"/>
  <c r="C11" i="1" s="1"/>
  <c r="D11" i="1" s="1"/>
  <c r="I12" i="1"/>
  <c r="C12" i="1" s="1"/>
  <c r="D12" i="1" s="1"/>
  <c r="I13" i="1"/>
  <c r="C13" i="1" s="1"/>
  <c r="D13" i="1" s="1"/>
  <c r="I14" i="1"/>
  <c r="C14" i="1" s="1"/>
  <c r="D14" i="1" s="1"/>
  <c r="I15" i="1"/>
  <c r="C15" i="1" s="1"/>
  <c r="D15" i="1" s="1"/>
  <c r="I16" i="1"/>
  <c r="C16" i="1" s="1"/>
  <c r="D16" i="1" s="1"/>
  <c r="I17" i="1"/>
  <c r="C17" i="1" s="1"/>
  <c r="D17" i="1" s="1"/>
  <c r="I18" i="1"/>
  <c r="I19" i="1"/>
  <c r="C19" i="1" s="1"/>
  <c r="D19" i="1" s="1"/>
  <c r="I20" i="1"/>
  <c r="C20" i="1" s="1"/>
  <c r="D20" i="1" s="1"/>
  <c r="I21" i="1"/>
  <c r="C21" i="1" s="1"/>
  <c r="D21" i="1" s="1"/>
  <c r="I22" i="1"/>
  <c r="C22" i="1" s="1"/>
  <c r="D22" i="1" s="1"/>
  <c r="I23" i="1"/>
  <c r="C23" i="1" s="1"/>
  <c r="D23" i="1" s="1"/>
  <c r="I24" i="1"/>
  <c r="C24" i="1" s="1"/>
  <c r="D24" i="1" s="1"/>
  <c r="I25" i="1"/>
  <c r="C25" i="1" s="1"/>
  <c r="D25" i="1" s="1"/>
  <c r="I26" i="1"/>
  <c r="C26" i="1" s="1"/>
  <c r="D26" i="1" s="1"/>
  <c r="I27" i="1"/>
  <c r="C27" i="1" s="1"/>
  <c r="D27" i="1" s="1"/>
  <c r="I28" i="1"/>
  <c r="C28" i="1" s="1"/>
  <c r="D28" i="1" s="1"/>
  <c r="I29" i="1"/>
  <c r="C29" i="1" s="1"/>
  <c r="D29" i="1" s="1"/>
  <c r="I300" i="7"/>
  <c r="I403" i="7"/>
  <c r="I402" i="7"/>
  <c r="I41" i="7"/>
  <c r="C41" i="7" s="1"/>
  <c r="D41" i="7" s="1"/>
  <c r="I396" i="7"/>
  <c r="I40" i="8"/>
  <c r="I41" i="8"/>
  <c r="I42" i="8"/>
  <c r="I43" i="8"/>
  <c r="I44" i="8"/>
  <c r="I45" i="8"/>
  <c r="I46" i="8"/>
  <c r="I47" i="8"/>
  <c r="C47" i="8" s="1"/>
  <c r="I39" i="8"/>
  <c r="I390" i="7"/>
  <c r="I391" i="7"/>
  <c r="I392" i="7"/>
  <c r="I393" i="7"/>
  <c r="I394" i="7"/>
  <c r="I395" i="7"/>
  <c r="I389" i="7"/>
  <c r="I443" i="1"/>
  <c r="I146" i="8"/>
  <c r="C146" i="8" s="1"/>
  <c r="D146" i="8" s="1"/>
  <c r="I135" i="8"/>
  <c r="C135" i="8" s="1"/>
  <c r="D135" i="8" s="1"/>
  <c r="I134" i="8"/>
  <c r="C134" i="8" s="1"/>
  <c r="D134" i="8" s="1"/>
  <c r="I133" i="8"/>
  <c r="C133" i="8" s="1"/>
  <c r="D133" i="8" s="1"/>
  <c r="I132" i="8"/>
  <c r="I131" i="8"/>
  <c r="C131" i="8" s="1"/>
  <c r="D131" i="8" s="1"/>
  <c r="I130" i="8"/>
  <c r="C130" i="8" s="1"/>
  <c r="D130" i="8" s="1"/>
  <c r="I129" i="8"/>
  <c r="C129" i="8" s="1"/>
  <c r="D129" i="8" s="1"/>
  <c r="I128" i="8"/>
  <c r="C128" i="8" s="1"/>
  <c r="D128" i="8" s="1"/>
  <c r="I127" i="8"/>
  <c r="C127" i="8" s="1"/>
  <c r="D127" i="8" s="1"/>
  <c r="I126" i="8"/>
  <c r="C126" i="8" s="1"/>
  <c r="D126" i="8" s="1"/>
  <c r="I125" i="8"/>
  <c r="C125" i="8" s="1"/>
  <c r="D125" i="8" s="1"/>
  <c r="I124" i="8"/>
  <c r="C124" i="8" s="1"/>
  <c r="D124" i="8" s="1"/>
  <c r="I123" i="8"/>
  <c r="C123" i="8" s="1"/>
  <c r="D123" i="8" s="1"/>
  <c r="I122" i="8"/>
  <c r="C122" i="8" s="1"/>
  <c r="D122" i="8" s="1"/>
  <c r="I121" i="8"/>
  <c r="C121" i="8" s="1"/>
  <c r="D121" i="8" s="1"/>
  <c r="I120" i="8"/>
  <c r="C120" i="8" s="1"/>
  <c r="D120" i="8" s="1"/>
  <c r="I119" i="8"/>
  <c r="C119" i="8" s="1"/>
  <c r="D119" i="8" s="1"/>
  <c r="I118" i="8"/>
  <c r="C118" i="8" s="1"/>
  <c r="D118" i="8" s="1"/>
  <c r="I117" i="8"/>
  <c r="C117" i="8" s="1"/>
  <c r="D117" i="8" s="1"/>
  <c r="I116" i="8"/>
  <c r="C116" i="8" s="1"/>
  <c r="D116" i="8" s="1"/>
  <c r="I115" i="8"/>
  <c r="C115" i="8" s="1"/>
  <c r="D115" i="8" s="1"/>
  <c r="I114" i="8"/>
  <c r="C114" i="8" s="1"/>
  <c r="D114" i="8" s="1"/>
  <c r="I112" i="8"/>
  <c r="I111" i="8"/>
  <c r="C111" i="8" s="1"/>
  <c r="D111" i="8" s="1"/>
  <c r="I110" i="8"/>
  <c r="C110" i="8" s="1"/>
  <c r="D110" i="8" s="1"/>
  <c r="I109" i="8"/>
  <c r="C109" i="8" s="1"/>
  <c r="D109" i="8" s="1"/>
  <c r="I108" i="8"/>
  <c r="C108" i="8" s="1"/>
  <c r="D108" i="8" s="1"/>
  <c r="I107" i="8"/>
  <c r="C107" i="8" s="1"/>
  <c r="D107" i="8" s="1"/>
  <c r="I106" i="8"/>
  <c r="C106" i="8" s="1"/>
  <c r="D106" i="8" s="1"/>
  <c r="I105" i="8"/>
  <c r="C105" i="8" s="1"/>
  <c r="D105" i="8" s="1"/>
  <c r="I104" i="8"/>
  <c r="C104" i="8" s="1"/>
  <c r="D104" i="8" s="1"/>
  <c r="I103" i="8"/>
  <c r="C103" i="8" s="1"/>
  <c r="D103" i="8" s="1"/>
  <c r="I102" i="8"/>
  <c r="C102" i="8" s="1"/>
  <c r="D102" i="8" s="1"/>
  <c r="I101" i="8"/>
  <c r="C101" i="8" s="1"/>
  <c r="D101" i="8" s="1"/>
  <c r="I100" i="8"/>
  <c r="C100" i="8" s="1"/>
  <c r="D100" i="8" s="1"/>
  <c r="I99" i="8"/>
  <c r="C99" i="8" s="1"/>
  <c r="D99" i="8" s="1"/>
  <c r="I98" i="8"/>
  <c r="C98" i="8" s="1"/>
  <c r="D98" i="8" s="1"/>
  <c r="I97" i="8"/>
  <c r="C97" i="8" s="1"/>
  <c r="D97" i="8" s="1"/>
  <c r="I96" i="8"/>
  <c r="C96" i="8" s="1"/>
  <c r="D96" i="8" s="1"/>
  <c r="I95" i="8"/>
  <c r="C95" i="8" s="1"/>
  <c r="D95" i="8" s="1"/>
  <c r="I94" i="8"/>
  <c r="C94" i="8" s="1"/>
  <c r="D94" i="8" s="1"/>
  <c r="I93" i="8"/>
  <c r="C93" i="8" s="1"/>
  <c r="D93" i="8" s="1"/>
  <c r="I92" i="8"/>
  <c r="C92" i="8" s="1"/>
  <c r="D92" i="8" s="1"/>
  <c r="I91" i="8"/>
  <c r="C91" i="8" s="1"/>
  <c r="D91" i="8" s="1"/>
  <c r="I90" i="8"/>
  <c r="C90" i="8" s="1"/>
  <c r="D90" i="8" s="1"/>
  <c r="I89" i="8"/>
  <c r="C89" i="8" s="1"/>
  <c r="D89" i="8" s="1"/>
  <c r="I88" i="8"/>
  <c r="C88" i="8" s="1"/>
  <c r="D88" i="8" s="1"/>
  <c r="I87" i="8"/>
  <c r="C87" i="8" s="1"/>
  <c r="D87" i="8" s="1"/>
  <c r="I86" i="8"/>
  <c r="C86" i="8" s="1"/>
  <c r="D86" i="8" s="1"/>
  <c r="I85" i="8"/>
  <c r="C85" i="8" s="1"/>
  <c r="D85" i="8" s="1"/>
  <c r="I84" i="8"/>
  <c r="C84" i="8" s="1"/>
  <c r="D84" i="8" s="1"/>
  <c r="I83" i="8"/>
  <c r="C83" i="8" s="1"/>
  <c r="D83" i="8" s="1"/>
  <c r="I82" i="8"/>
  <c r="C82" i="8" s="1"/>
  <c r="D82" i="8" s="1"/>
  <c r="I81" i="8"/>
  <c r="C81" i="8" s="1"/>
  <c r="D81" i="8" s="1"/>
  <c r="I80" i="8"/>
  <c r="C80" i="8" s="1"/>
  <c r="D80" i="8" s="1"/>
  <c r="I79" i="8"/>
  <c r="C79" i="8" s="1"/>
  <c r="D79" i="8" s="1"/>
  <c r="I78" i="8"/>
  <c r="C78" i="8" s="1"/>
  <c r="D78" i="8" s="1"/>
  <c r="I77" i="8"/>
  <c r="C77" i="8" s="1"/>
  <c r="D77" i="8" s="1"/>
  <c r="I76" i="8"/>
  <c r="C76" i="8" s="1"/>
  <c r="D76" i="8" s="1"/>
  <c r="I75" i="8"/>
  <c r="C75" i="8" s="1"/>
  <c r="D75" i="8" s="1"/>
  <c r="I74" i="8"/>
  <c r="C74" i="8" s="1"/>
  <c r="D74" i="8" s="1"/>
  <c r="I73" i="8"/>
  <c r="C73" i="8" s="1"/>
  <c r="D73" i="8" s="1"/>
  <c r="I72" i="8"/>
  <c r="C72" i="8" s="1"/>
  <c r="D72" i="8" s="1"/>
  <c r="I71" i="8"/>
  <c r="C71" i="8" s="1"/>
  <c r="D71" i="8" s="1"/>
  <c r="I70" i="8"/>
  <c r="C70" i="8" s="1"/>
  <c r="D70" i="8" s="1"/>
  <c r="I69" i="8"/>
  <c r="C69" i="8" s="1"/>
  <c r="D69" i="8" s="1"/>
  <c r="I68" i="8"/>
  <c r="C68" i="8" s="1"/>
  <c r="D68" i="8" s="1"/>
  <c r="I67" i="8"/>
  <c r="C67" i="8" s="1"/>
  <c r="D67" i="8" s="1"/>
  <c r="I66" i="8"/>
  <c r="C66" i="8" s="1"/>
  <c r="D66" i="8" s="1"/>
  <c r="I65" i="8"/>
  <c r="C65" i="8" s="1"/>
  <c r="D65" i="8" s="1"/>
  <c r="I64" i="8"/>
  <c r="C64" i="8" s="1"/>
  <c r="D64" i="8" s="1"/>
  <c r="I63" i="8"/>
  <c r="C63" i="8" s="1"/>
  <c r="D63" i="8" s="1"/>
  <c r="I62" i="8"/>
  <c r="C62" i="8" s="1"/>
  <c r="D62" i="8" s="1"/>
  <c r="I61" i="8"/>
  <c r="C61" i="8" s="1"/>
  <c r="D61" i="8" s="1"/>
  <c r="I60" i="8"/>
  <c r="C60" i="8" s="1"/>
  <c r="D60" i="8" s="1"/>
  <c r="I59" i="8"/>
  <c r="C59" i="8" s="1"/>
  <c r="D59" i="8" s="1"/>
  <c r="I58" i="8"/>
  <c r="C58" i="8" s="1"/>
  <c r="D58" i="8" s="1"/>
  <c r="I57" i="8"/>
  <c r="I484" i="7"/>
  <c r="I481" i="7"/>
  <c r="C481" i="7" s="1"/>
  <c r="D481" i="7" s="1"/>
  <c r="I480" i="7"/>
  <c r="C480" i="7" s="1"/>
  <c r="D480" i="7" s="1"/>
  <c r="I479" i="7"/>
  <c r="C479" i="7" s="1"/>
  <c r="D479" i="7" s="1"/>
  <c r="I478" i="7"/>
  <c r="C478" i="7" s="1"/>
  <c r="D478" i="7" s="1"/>
  <c r="I477" i="7"/>
  <c r="C477" i="7" s="1"/>
  <c r="D477" i="7" s="1"/>
  <c r="I476" i="7"/>
  <c r="C476" i="7" s="1"/>
  <c r="D476" i="7" s="1"/>
  <c r="I475" i="7"/>
  <c r="C475" i="7" s="1"/>
  <c r="D475" i="7" s="1"/>
  <c r="I474" i="7"/>
  <c r="C474" i="7" s="1"/>
  <c r="D474" i="7" s="1"/>
  <c r="I473" i="7"/>
  <c r="C473" i="7" s="1"/>
  <c r="D473" i="7" s="1"/>
  <c r="I472" i="7"/>
  <c r="C472" i="7" s="1"/>
  <c r="D472" i="7" s="1"/>
  <c r="I471" i="7"/>
  <c r="C471" i="7" s="1"/>
  <c r="D471" i="7" s="1"/>
  <c r="I470" i="7"/>
  <c r="C470" i="7" s="1"/>
  <c r="D470" i="7" s="1"/>
  <c r="I469" i="7"/>
  <c r="C469" i="7" s="1"/>
  <c r="D469" i="7" s="1"/>
  <c r="I468" i="7"/>
  <c r="C468" i="7" s="1"/>
  <c r="D468" i="7" s="1"/>
  <c r="I467" i="7"/>
  <c r="C467" i="7" s="1"/>
  <c r="D467" i="7" s="1"/>
  <c r="I466" i="7"/>
  <c r="C466" i="7" s="1"/>
  <c r="D466" i="7" s="1"/>
  <c r="I465" i="7"/>
  <c r="C465" i="7" s="1"/>
  <c r="D465" i="7" s="1"/>
  <c r="I464" i="7"/>
  <c r="C464" i="7" s="1"/>
  <c r="D464" i="7" s="1"/>
  <c r="I463" i="7"/>
  <c r="C463" i="7" s="1"/>
  <c r="D463" i="7" s="1"/>
  <c r="I462" i="7"/>
  <c r="C462" i="7" s="1"/>
  <c r="D462" i="7" s="1"/>
  <c r="I461" i="7"/>
  <c r="C461" i="7" s="1"/>
  <c r="D461" i="7" s="1"/>
  <c r="I460" i="7"/>
  <c r="C460" i="7" s="1"/>
  <c r="D460" i="7" s="1"/>
  <c r="I459" i="7"/>
  <c r="C459" i="7" s="1"/>
  <c r="D459" i="7" s="1"/>
  <c r="I458" i="7"/>
  <c r="C458" i="7" s="1"/>
  <c r="D458" i="7" s="1"/>
  <c r="I457" i="7"/>
  <c r="C457" i="7" s="1"/>
  <c r="D457" i="7" s="1"/>
  <c r="I456" i="7"/>
  <c r="C456" i="7" s="1"/>
  <c r="D456" i="7" s="1"/>
  <c r="I455" i="7"/>
  <c r="C455" i="7" s="1"/>
  <c r="D455" i="7" s="1"/>
  <c r="I454" i="7"/>
  <c r="C454" i="7" s="1"/>
  <c r="D454" i="7" s="1"/>
  <c r="I453" i="7"/>
  <c r="C453" i="7" s="1"/>
  <c r="D453" i="7" s="1"/>
  <c r="I452" i="7"/>
  <c r="C452" i="7" s="1"/>
  <c r="D452" i="7" s="1"/>
  <c r="I451" i="7"/>
  <c r="C451" i="7" s="1"/>
  <c r="D451" i="7" s="1"/>
  <c r="I450" i="7"/>
  <c r="C450" i="7" s="1"/>
  <c r="D450" i="7" s="1"/>
  <c r="I449" i="7"/>
  <c r="C449" i="7" s="1"/>
  <c r="D449" i="7" s="1"/>
  <c r="I448" i="7"/>
  <c r="C448" i="7" s="1"/>
  <c r="D448" i="7" s="1"/>
  <c r="I447" i="7"/>
  <c r="C447" i="7" s="1"/>
  <c r="D447" i="7" s="1"/>
  <c r="I446" i="7"/>
  <c r="C446" i="7" s="1"/>
  <c r="D446" i="7" s="1"/>
  <c r="I445" i="7"/>
  <c r="C445" i="7" s="1"/>
  <c r="D445" i="7" s="1"/>
  <c r="I444" i="7"/>
  <c r="C444" i="7" s="1"/>
  <c r="D444" i="7" s="1"/>
  <c r="I443" i="7"/>
  <c r="C443" i="7" s="1"/>
  <c r="D443" i="7" s="1"/>
  <c r="I442" i="7"/>
  <c r="C442" i="7" s="1"/>
  <c r="D442" i="7" s="1"/>
  <c r="I441" i="7"/>
  <c r="C441" i="7" s="1"/>
  <c r="D441" i="7" s="1"/>
  <c r="I440" i="7"/>
  <c r="C440" i="7" s="1"/>
  <c r="D440" i="7" s="1"/>
  <c r="I439" i="7"/>
  <c r="C439" i="7" s="1"/>
  <c r="D439" i="7" s="1"/>
  <c r="I438" i="7"/>
  <c r="C438" i="7" s="1"/>
  <c r="D438" i="7" s="1"/>
  <c r="I437" i="7"/>
  <c r="C437" i="7" s="1"/>
  <c r="D437" i="7" s="1"/>
  <c r="I436" i="7"/>
  <c r="C436" i="7" s="1"/>
  <c r="D436" i="7" s="1"/>
  <c r="I435" i="7"/>
  <c r="C435" i="7" s="1"/>
  <c r="D435" i="7" s="1"/>
  <c r="I434" i="7"/>
  <c r="C434" i="7" s="1"/>
  <c r="D434" i="7" s="1"/>
  <c r="I433" i="7"/>
  <c r="C433" i="7" s="1"/>
  <c r="D433" i="7" s="1"/>
  <c r="I432" i="7"/>
  <c r="C432" i="7" s="1"/>
  <c r="D432" i="7" s="1"/>
  <c r="I431" i="7"/>
  <c r="C431" i="7" s="1"/>
  <c r="D431" i="7" s="1"/>
  <c r="I430" i="7"/>
  <c r="C430" i="7" s="1"/>
  <c r="D430" i="7" s="1"/>
  <c r="I429" i="7"/>
  <c r="C429" i="7" s="1"/>
  <c r="D429" i="7" s="1"/>
  <c r="I428" i="7"/>
  <c r="C428" i="7" s="1"/>
  <c r="D428" i="7" s="1"/>
  <c r="I427" i="7"/>
  <c r="C427" i="7" s="1"/>
  <c r="D427" i="7" s="1"/>
  <c r="I426" i="7"/>
  <c r="C426" i="7" s="1"/>
  <c r="D426" i="7" s="1"/>
  <c r="I425" i="7"/>
  <c r="C425" i="7" s="1"/>
  <c r="D425" i="7" s="1"/>
  <c r="I424" i="7"/>
  <c r="C424" i="7" s="1"/>
  <c r="D424" i="7" s="1"/>
  <c r="I423" i="7"/>
  <c r="C423" i="7" s="1"/>
  <c r="D423" i="7" s="1"/>
  <c r="I422" i="7"/>
  <c r="C422" i="7" s="1"/>
  <c r="D422" i="7" s="1"/>
  <c r="I421" i="7"/>
  <c r="C421" i="7" s="1"/>
  <c r="D421" i="7" s="1"/>
  <c r="I420" i="7"/>
  <c r="C420" i="7" s="1"/>
  <c r="D420" i="7" s="1"/>
  <c r="I419" i="7"/>
  <c r="C419" i="7" s="1"/>
  <c r="D419" i="7" s="1"/>
  <c r="I418" i="7"/>
  <c r="C418" i="7" s="1"/>
  <c r="D418" i="7" s="1"/>
  <c r="I417" i="7"/>
  <c r="C417" i="7" s="1"/>
  <c r="D417" i="7" s="1"/>
  <c r="I416" i="7"/>
  <c r="C416" i="7" s="1"/>
  <c r="D416" i="7" s="1"/>
  <c r="I415" i="7"/>
  <c r="C415" i="7" s="1"/>
  <c r="D415" i="7" s="1"/>
  <c r="I414" i="7"/>
  <c r="C414" i="7" s="1"/>
  <c r="D414" i="7" s="1"/>
  <c r="I413" i="7"/>
  <c r="I412" i="7"/>
  <c r="C412" i="7" s="1"/>
  <c r="D412" i="7" s="1"/>
  <c r="I411" i="7"/>
  <c r="C411" i="7" s="1"/>
  <c r="D411" i="7" s="1"/>
  <c r="I410" i="7"/>
  <c r="C410" i="7" s="1"/>
  <c r="D410" i="7" s="1"/>
  <c r="I409" i="7"/>
  <c r="C409" i="7" s="1"/>
  <c r="D409" i="7" s="1"/>
  <c r="I408" i="7"/>
  <c r="C408" i="7" s="1"/>
  <c r="D408" i="7" s="1"/>
  <c r="I407" i="7"/>
  <c r="C407" i="7" s="1"/>
  <c r="D407" i="7" s="1"/>
  <c r="I406" i="7"/>
  <c r="C406" i="7" s="1"/>
  <c r="D406" i="7" s="1"/>
  <c r="I405" i="7"/>
  <c r="C405" i="7" s="1"/>
  <c r="D405" i="7" s="1"/>
  <c r="I404" i="7"/>
  <c r="I381" i="7"/>
  <c r="C381" i="7" s="1"/>
  <c r="D381" i="7" s="1"/>
  <c r="I380" i="7"/>
  <c r="C380" i="7" s="1"/>
  <c r="D380" i="7" s="1"/>
  <c r="I379" i="7"/>
  <c r="C379" i="7" s="1"/>
  <c r="D379" i="7" s="1"/>
  <c r="I378" i="7"/>
  <c r="C378" i="7" s="1"/>
  <c r="D378" i="7" s="1"/>
  <c r="I377" i="7"/>
  <c r="C377" i="7" s="1"/>
  <c r="D377" i="7" s="1"/>
  <c r="I376" i="7"/>
  <c r="C376" i="7" s="1"/>
  <c r="D376" i="7" s="1"/>
  <c r="I375" i="7"/>
  <c r="I374" i="7"/>
  <c r="C374" i="7" s="1"/>
  <c r="D374" i="7" s="1"/>
  <c r="I373" i="7"/>
  <c r="C373" i="7" s="1"/>
  <c r="D373" i="7" s="1"/>
  <c r="I372" i="7"/>
  <c r="C372" i="7" s="1"/>
  <c r="D372" i="7" s="1"/>
  <c r="I371" i="7"/>
  <c r="C371" i="7" s="1"/>
  <c r="D371" i="7" s="1"/>
  <c r="I370" i="7"/>
  <c r="C370" i="7" s="1"/>
  <c r="D370" i="7" s="1"/>
  <c r="I369" i="7"/>
  <c r="C369" i="7" s="1"/>
  <c r="D369" i="7" s="1"/>
  <c r="I368" i="7"/>
  <c r="C368" i="7" s="1"/>
  <c r="D368" i="7" s="1"/>
  <c r="I367" i="7"/>
  <c r="C367" i="7" s="1"/>
  <c r="D367" i="7" s="1"/>
  <c r="I366" i="7"/>
  <c r="C366" i="7" s="1"/>
  <c r="D366" i="7" s="1"/>
  <c r="I365" i="7"/>
  <c r="C365" i="7" s="1"/>
  <c r="D365" i="7" s="1"/>
  <c r="I364" i="7"/>
  <c r="C364" i="7" s="1"/>
  <c r="D364" i="7" s="1"/>
  <c r="I363" i="7"/>
  <c r="C363" i="7" s="1"/>
  <c r="D363" i="7" s="1"/>
  <c r="I362" i="7"/>
  <c r="C362" i="7" s="1"/>
  <c r="D362" i="7" s="1"/>
  <c r="I361" i="7"/>
  <c r="C361" i="7" s="1"/>
  <c r="D361" i="7" s="1"/>
  <c r="I360" i="7"/>
  <c r="C360" i="7" s="1"/>
  <c r="D360" i="7" s="1"/>
  <c r="I359" i="7"/>
  <c r="C359" i="7" s="1"/>
  <c r="D359" i="7" s="1"/>
  <c r="I358" i="7"/>
  <c r="C358" i="7" s="1"/>
  <c r="D358" i="7" s="1"/>
  <c r="I357" i="7"/>
  <c r="C357" i="7" s="1"/>
  <c r="D357" i="7" s="1"/>
  <c r="I356" i="7"/>
  <c r="C356" i="7" s="1"/>
  <c r="D356" i="7" s="1"/>
  <c r="I355" i="7"/>
  <c r="C355" i="7" s="1"/>
  <c r="D355" i="7" s="1"/>
  <c r="C354" i="7"/>
  <c r="D354" i="7" s="1"/>
  <c r="C353" i="7"/>
  <c r="D353" i="7" s="1"/>
  <c r="C352" i="7"/>
  <c r="D352" i="7" s="1"/>
  <c r="C351" i="7"/>
  <c r="D351" i="7" s="1"/>
  <c r="I349" i="7"/>
  <c r="C349" i="7" s="1"/>
  <c r="D349" i="7" s="1"/>
  <c r="I348" i="7"/>
  <c r="C348" i="7" s="1"/>
  <c r="D348" i="7" s="1"/>
  <c r="I347" i="7"/>
  <c r="C347" i="7" s="1"/>
  <c r="D347" i="7" s="1"/>
  <c r="I346" i="7"/>
  <c r="C346" i="7" s="1"/>
  <c r="D346" i="7" s="1"/>
  <c r="I345" i="7"/>
  <c r="J345" i="7" s="1"/>
  <c r="I343" i="7"/>
  <c r="C343" i="7" s="1"/>
  <c r="D343" i="7" s="1"/>
  <c r="I342" i="7"/>
  <c r="C342" i="7" s="1"/>
  <c r="D342" i="7" s="1"/>
  <c r="I341" i="7"/>
  <c r="C341" i="7" s="1"/>
  <c r="D341" i="7" s="1"/>
  <c r="I340" i="7"/>
  <c r="C340" i="7" s="1"/>
  <c r="D340" i="7" s="1"/>
  <c r="I339" i="7"/>
  <c r="C339" i="7" s="1"/>
  <c r="D339" i="7" s="1"/>
  <c r="I338" i="7"/>
  <c r="C338" i="7" s="1"/>
  <c r="D338" i="7" s="1"/>
  <c r="I337" i="7"/>
  <c r="C337" i="7" s="1"/>
  <c r="D337" i="7" s="1"/>
  <c r="I336" i="7"/>
  <c r="C336" i="7" s="1"/>
  <c r="D336" i="7" s="1"/>
  <c r="I335" i="7"/>
  <c r="C335" i="7" s="1"/>
  <c r="D335" i="7" s="1"/>
  <c r="I334" i="7"/>
  <c r="C334" i="7" s="1"/>
  <c r="D334" i="7" s="1"/>
  <c r="I333" i="7"/>
  <c r="C333" i="7" s="1"/>
  <c r="D333" i="7" s="1"/>
  <c r="I332" i="7"/>
  <c r="C332" i="7" s="1"/>
  <c r="D332" i="7" s="1"/>
  <c r="I331" i="7"/>
  <c r="C331" i="7" s="1"/>
  <c r="D331" i="7" s="1"/>
  <c r="I330" i="7"/>
  <c r="C330" i="7" s="1"/>
  <c r="D330" i="7" s="1"/>
  <c r="I329" i="7"/>
  <c r="C329" i="7" s="1"/>
  <c r="D329" i="7" s="1"/>
  <c r="I328" i="7"/>
  <c r="C328" i="7" s="1"/>
  <c r="D328" i="7" s="1"/>
  <c r="I327" i="7"/>
  <c r="C327" i="7" s="1"/>
  <c r="D327" i="7" s="1"/>
  <c r="I326" i="7"/>
  <c r="C326" i="7" s="1"/>
  <c r="D326" i="7" s="1"/>
  <c r="I325" i="7"/>
  <c r="C325" i="7" s="1"/>
  <c r="D325" i="7" s="1"/>
  <c r="I324" i="7"/>
  <c r="C324" i="7" s="1"/>
  <c r="D324" i="7" s="1"/>
  <c r="I323" i="7"/>
  <c r="C323" i="7" s="1"/>
  <c r="D323" i="7" s="1"/>
  <c r="I322" i="7"/>
  <c r="C322" i="7" s="1"/>
  <c r="D322" i="7" s="1"/>
  <c r="I321" i="7"/>
  <c r="C321" i="7" s="1"/>
  <c r="D321" i="7" s="1"/>
  <c r="I320" i="7"/>
  <c r="C320" i="7" s="1"/>
  <c r="D320" i="7" s="1"/>
  <c r="I319" i="7"/>
  <c r="C319" i="7" s="1"/>
  <c r="D319" i="7" s="1"/>
  <c r="I318" i="7"/>
  <c r="C318" i="7" s="1"/>
  <c r="D318" i="7" s="1"/>
  <c r="I317" i="7"/>
  <c r="C317" i="7" s="1"/>
  <c r="D317" i="7" s="1"/>
  <c r="I316" i="7"/>
  <c r="C316" i="7" s="1"/>
  <c r="D316" i="7" s="1"/>
  <c r="I315" i="7"/>
  <c r="C315" i="7" s="1"/>
  <c r="D315" i="7" s="1"/>
  <c r="I314" i="7"/>
  <c r="C314" i="7" s="1"/>
  <c r="D314" i="7" s="1"/>
  <c r="I313" i="7"/>
  <c r="C313" i="7" s="1"/>
  <c r="D313" i="7" s="1"/>
  <c r="I312" i="7"/>
  <c r="C312" i="7" s="1"/>
  <c r="D312" i="7" s="1"/>
  <c r="I311" i="7"/>
  <c r="C311" i="7" s="1"/>
  <c r="D311" i="7" s="1"/>
  <c r="I310" i="7"/>
  <c r="C310" i="7" s="1"/>
  <c r="D310" i="7" s="1"/>
  <c r="I309" i="7"/>
  <c r="C309" i="7" s="1"/>
  <c r="D309" i="7" s="1"/>
  <c r="I308" i="7"/>
  <c r="C308" i="7" s="1"/>
  <c r="D308" i="7" s="1"/>
  <c r="I307" i="7"/>
  <c r="C307" i="7" s="1"/>
  <c r="D307" i="7" s="1"/>
  <c r="I306" i="7"/>
  <c r="C306" i="7" s="1"/>
  <c r="D306" i="7" s="1"/>
  <c r="I305" i="7"/>
  <c r="C305" i="7" s="1"/>
  <c r="D305" i="7" s="1"/>
  <c r="I304" i="7"/>
  <c r="C304" i="7" s="1"/>
  <c r="D304" i="7" s="1"/>
  <c r="I303" i="7"/>
  <c r="C303" i="7" s="1"/>
  <c r="D303" i="7" s="1"/>
  <c r="I302" i="7"/>
  <c r="C302" i="7" s="1"/>
  <c r="D302" i="7" s="1"/>
  <c r="I301" i="7"/>
  <c r="C301" i="7" s="1"/>
  <c r="D301" i="7" s="1"/>
  <c r="I299" i="7"/>
  <c r="I298" i="7"/>
  <c r="I297" i="7"/>
  <c r="C297" i="7" s="1"/>
  <c r="D297" i="7" s="1"/>
  <c r="I296" i="7"/>
  <c r="C296" i="7" s="1"/>
  <c r="D296" i="7" s="1"/>
  <c r="I295" i="7"/>
  <c r="C295" i="7" s="1"/>
  <c r="D295" i="7" s="1"/>
  <c r="I294" i="7"/>
  <c r="C294" i="7" s="1"/>
  <c r="D294" i="7" s="1"/>
  <c r="I293" i="7"/>
  <c r="C293" i="7" s="1"/>
  <c r="D293" i="7" s="1"/>
  <c r="I292" i="7"/>
  <c r="C292" i="7" s="1"/>
  <c r="D292" i="7" s="1"/>
  <c r="I291" i="7"/>
  <c r="C291" i="7" s="1"/>
  <c r="D291" i="7" s="1"/>
  <c r="I290" i="7"/>
  <c r="C290" i="7" s="1"/>
  <c r="D290" i="7" s="1"/>
  <c r="I289" i="7"/>
  <c r="C289" i="7" s="1"/>
  <c r="D289" i="7" s="1"/>
  <c r="I288" i="7"/>
  <c r="C288" i="7" s="1"/>
  <c r="D288" i="7" s="1"/>
  <c r="I287" i="7"/>
  <c r="C287" i="7" s="1"/>
  <c r="D287" i="7" s="1"/>
  <c r="I286" i="7"/>
  <c r="C286" i="7" s="1"/>
  <c r="D286" i="7" s="1"/>
  <c r="I285" i="7"/>
  <c r="C285" i="7" s="1"/>
  <c r="D285" i="7" s="1"/>
  <c r="I284" i="7"/>
  <c r="C284" i="7" s="1"/>
  <c r="D284" i="7" s="1"/>
  <c r="I283" i="7"/>
  <c r="C283" i="7" s="1"/>
  <c r="D283" i="7" s="1"/>
  <c r="I282" i="7"/>
  <c r="C282" i="7" s="1"/>
  <c r="D282" i="7" s="1"/>
  <c r="I281" i="7"/>
  <c r="C281" i="7" s="1"/>
  <c r="D281" i="7" s="1"/>
  <c r="I280" i="7"/>
  <c r="C280" i="7" s="1"/>
  <c r="D280" i="7" s="1"/>
  <c r="I279" i="7"/>
  <c r="C279" i="7" s="1"/>
  <c r="D279" i="7" s="1"/>
  <c r="I278" i="7"/>
  <c r="C278" i="7" s="1"/>
  <c r="D278" i="7" s="1"/>
  <c r="I277" i="7"/>
  <c r="C277" i="7" s="1"/>
  <c r="D277" i="7" s="1"/>
  <c r="I276" i="7"/>
  <c r="C276" i="7" s="1"/>
  <c r="D276" i="7" s="1"/>
  <c r="I275" i="7"/>
  <c r="C275" i="7" s="1"/>
  <c r="D275" i="7" s="1"/>
  <c r="I274" i="7"/>
  <c r="C274" i="7" s="1"/>
  <c r="D274" i="7" s="1"/>
  <c r="I273" i="7"/>
  <c r="C273" i="7" s="1"/>
  <c r="D273" i="7" s="1"/>
  <c r="I272" i="7"/>
  <c r="C272" i="7" s="1"/>
  <c r="D272" i="7" s="1"/>
  <c r="I271" i="7"/>
  <c r="C271" i="7" s="1"/>
  <c r="D271" i="7" s="1"/>
  <c r="I270" i="7"/>
  <c r="C270" i="7" s="1"/>
  <c r="D270" i="7" s="1"/>
  <c r="I269" i="7"/>
  <c r="C269" i="7" s="1"/>
  <c r="D269" i="7" s="1"/>
  <c r="I268" i="7"/>
  <c r="I267" i="7"/>
  <c r="I266" i="7"/>
  <c r="I265" i="7"/>
  <c r="C265" i="7" s="1"/>
  <c r="D265" i="7" s="1"/>
  <c r="I264" i="7"/>
  <c r="C264" i="7" s="1"/>
  <c r="D264" i="7" s="1"/>
  <c r="I263" i="7"/>
  <c r="C263" i="7" s="1"/>
  <c r="D263" i="7" s="1"/>
  <c r="I262" i="7"/>
  <c r="C262" i="7" s="1"/>
  <c r="D262" i="7" s="1"/>
  <c r="I261" i="7"/>
  <c r="I260" i="7"/>
  <c r="C260" i="7" s="1"/>
  <c r="D260" i="7" s="1"/>
  <c r="I259" i="7"/>
  <c r="C259" i="7" s="1"/>
  <c r="D259" i="7" s="1"/>
  <c r="I258" i="7"/>
  <c r="C258" i="7" s="1"/>
  <c r="D258" i="7" s="1"/>
  <c r="I257" i="7"/>
  <c r="I256" i="7"/>
  <c r="C256" i="7" s="1"/>
  <c r="D256" i="7" s="1"/>
  <c r="I255" i="7"/>
  <c r="C255" i="7" s="1"/>
  <c r="D255" i="7" s="1"/>
  <c r="I254" i="7"/>
  <c r="C254" i="7" s="1"/>
  <c r="D254" i="7" s="1"/>
  <c r="I253" i="7"/>
  <c r="C253" i="7" s="1"/>
  <c r="D253" i="7" s="1"/>
  <c r="I252" i="7"/>
  <c r="C252" i="7" s="1"/>
  <c r="D252" i="7" s="1"/>
  <c r="I251" i="7"/>
  <c r="C251" i="7" s="1"/>
  <c r="D251" i="7" s="1"/>
  <c r="I250" i="7"/>
  <c r="C250" i="7" s="1"/>
  <c r="D250" i="7" s="1"/>
  <c r="I249" i="7"/>
  <c r="C249" i="7" s="1"/>
  <c r="D249" i="7" s="1"/>
  <c r="I248" i="7"/>
  <c r="I246" i="7"/>
  <c r="C246" i="7" s="1"/>
  <c r="D246" i="7" s="1"/>
  <c r="I245" i="7"/>
  <c r="C245" i="7" s="1"/>
  <c r="D245" i="7" s="1"/>
  <c r="I244" i="7"/>
  <c r="C244" i="7" s="1"/>
  <c r="D244" i="7" s="1"/>
  <c r="I243" i="7"/>
  <c r="C243" i="7" s="1"/>
  <c r="D243" i="7" s="1"/>
  <c r="I239" i="7"/>
  <c r="C239" i="7" s="1"/>
  <c r="D239" i="7" s="1"/>
  <c r="I238" i="7"/>
  <c r="C238" i="7" s="1"/>
  <c r="D238" i="7" s="1"/>
  <c r="I237" i="7"/>
  <c r="C237" i="7" s="1"/>
  <c r="D237" i="7" s="1"/>
  <c r="I236" i="7"/>
  <c r="C236" i="7" s="1"/>
  <c r="D236" i="7" s="1"/>
  <c r="I235" i="7"/>
  <c r="C235" i="7" s="1"/>
  <c r="D235" i="7" s="1"/>
  <c r="I234" i="7"/>
  <c r="C234" i="7" s="1"/>
  <c r="D234" i="7" s="1"/>
  <c r="I233" i="7"/>
  <c r="C233" i="7" s="1"/>
  <c r="D233" i="7" s="1"/>
  <c r="I232" i="7"/>
  <c r="C232" i="7" s="1"/>
  <c r="D232" i="7" s="1"/>
  <c r="I231" i="7"/>
  <c r="C231" i="7" s="1"/>
  <c r="D231" i="7" s="1"/>
  <c r="I230" i="7"/>
  <c r="C230" i="7" s="1"/>
  <c r="D230" i="7" s="1"/>
  <c r="I229" i="7"/>
  <c r="C229" i="7" s="1"/>
  <c r="D229" i="7" s="1"/>
  <c r="I228" i="7"/>
  <c r="C228" i="7" s="1"/>
  <c r="D228" i="7" s="1"/>
  <c r="I227" i="7"/>
  <c r="C227" i="7" s="1"/>
  <c r="D227" i="7" s="1"/>
  <c r="I226" i="7"/>
  <c r="C226" i="7" s="1"/>
  <c r="D226" i="7" s="1"/>
  <c r="I225" i="7"/>
  <c r="C225" i="7" s="1"/>
  <c r="D225" i="7" s="1"/>
  <c r="I224" i="7"/>
  <c r="C224" i="7" s="1"/>
  <c r="D224" i="7" s="1"/>
  <c r="I223" i="7"/>
  <c r="C223" i="7" s="1"/>
  <c r="D223" i="7" s="1"/>
  <c r="I222" i="7"/>
  <c r="C222" i="7" s="1"/>
  <c r="D222" i="7" s="1"/>
  <c r="I221" i="7"/>
  <c r="C221" i="7" s="1"/>
  <c r="D221" i="7" s="1"/>
  <c r="I220" i="7"/>
  <c r="C220" i="7" s="1"/>
  <c r="D220" i="7" s="1"/>
  <c r="I219" i="7"/>
  <c r="I218" i="7"/>
  <c r="C218" i="7" s="1"/>
  <c r="D218" i="7" s="1"/>
  <c r="I217" i="7"/>
  <c r="C217" i="7" s="1"/>
  <c r="D217" i="7" s="1"/>
  <c r="I216" i="7"/>
  <c r="C216" i="7" s="1"/>
  <c r="D216" i="7" s="1"/>
  <c r="I215" i="7"/>
  <c r="C215" i="7" s="1"/>
  <c r="D215" i="7" s="1"/>
  <c r="I214" i="7"/>
  <c r="C214" i="7" s="1"/>
  <c r="D214" i="7" s="1"/>
  <c r="I213" i="7"/>
  <c r="C213" i="7" s="1"/>
  <c r="D213" i="7" s="1"/>
  <c r="I212" i="7"/>
  <c r="C212" i="7" s="1"/>
  <c r="D212" i="7" s="1"/>
  <c r="I211" i="7"/>
  <c r="C211" i="7" s="1"/>
  <c r="D211" i="7" s="1"/>
  <c r="I210" i="7"/>
  <c r="C210" i="7" s="1"/>
  <c r="D210" i="7" s="1"/>
  <c r="I209" i="7"/>
  <c r="C209" i="7" s="1"/>
  <c r="D209" i="7" s="1"/>
  <c r="I208" i="7"/>
  <c r="C208" i="7" s="1"/>
  <c r="D208" i="7" s="1"/>
  <c r="I207" i="7"/>
  <c r="C207" i="7" s="1"/>
  <c r="D207" i="7" s="1"/>
  <c r="I206" i="7"/>
  <c r="C206" i="7" s="1"/>
  <c r="D206" i="7" s="1"/>
  <c r="I205" i="7"/>
  <c r="C205" i="7" s="1"/>
  <c r="D205" i="7" s="1"/>
  <c r="I204" i="7"/>
  <c r="C204" i="7" s="1"/>
  <c r="D204" i="7" s="1"/>
  <c r="I203" i="7"/>
  <c r="C203" i="7" s="1"/>
  <c r="D203" i="7" s="1"/>
  <c r="I202" i="7"/>
  <c r="C202" i="7" s="1"/>
  <c r="D202" i="7" s="1"/>
  <c r="I201" i="7"/>
  <c r="C201" i="7" s="1"/>
  <c r="D201" i="7" s="1"/>
  <c r="I200" i="7"/>
  <c r="C200" i="7" s="1"/>
  <c r="D200" i="7" s="1"/>
  <c r="I199" i="7"/>
  <c r="C199" i="7" s="1"/>
  <c r="D199" i="7" s="1"/>
  <c r="I198" i="7"/>
  <c r="C198" i="7" s="1"/>
  <c r="D198" i="7" s="1"/>
  <c r="I197" i="7"/>
  <c r="C197" i="7" s="1"/>
  <c r="D197" i="7" s="1"/>
  <c r="I196" i="7"/>
  <c r="C196" i="7" s="1"/>
  <c r="D196" i="7" s="1"/>
  <c r="I195" i="7"/>
  <c r="C195" i="7" s="1"/>
  <c r="D195" i="7" s="1"/>
  <c r="I194" i="7"/>
  <c r="C194" i="7" s="1"/>
  <c r="D194" i="7" s="1"/>
  <c r="I193" i="7"/>
  <c r="C193" i="7" s="1"/>
  <c r="D193" i="7" s="1"/>
  <c r="I192" i="7"/>
  <c r="C192" i="7" s="1"/>
  <c r="D192" i="7" s="1"/>
  <c r="I191" i="7"/>
  <c r="C191" i="7" s="1"/>
  <c r="D191" i="7" s="1"/>
  <c r="I190" i="7"/>
  <c r="C190" i="7" s="1"/>
  <c r="D190" i="7" s="1"/>
  <c r="I189" i="7"/>
  <c r="C189" i="7" s="1"/>
  <c r="D189" i="7" s="1"/>
  <c r="I188" i="7"/>
  <c r="C188" i="7" s="1"/>
  <c r="D188" i="7" s="1"/>
  <c r="I187" i="7"/>
  <c r="C187" i="7" s="1"/>
  <c r="D187" i="7" s="1"/>
  <c r="I186" i="7"/>
  <c r="C186" i="7" s="1"/>
  <c r="D186" i="7" s="1"/>
  <c r="I185" i="7"/>
  <c r="C185" i="7" s="1"/>
  <c r="D185" i="7" s="1"/>
  <c r="I184" i="7"/>
  <c r="C184" i="7" s="1"/>
  <c r="D184" i="7" s="1"/>
  <c r="I183" i="7"/>
  <c r="C183" i="7" s="1"/>
  <c r="D183" i="7" s="1"/>
  <c r="I182" i="7"/>
  <c r="C182" i="7" s="1"/>
  <c r="D182" i="7" s="1"/>
  <c r="I181" i="7"/>
  <c r="C181" i="7" s="1"/>
  <c r="D181" i="7" s="1"/>
  <c r="I180" i="7"/>
  <c r="C180" i="7" s="1"/>
  <c r="D180" i="7" s="1"/>
  <c r="I179" i="7"/>
  <c r="C179" i="7" s="1"/>
  <c r="D179" i="7" s="1"/>
  <c r="I178" i="7"/>
  <c r="C178" i="7" s="1"/>
  <c r="D178" i="7" s="1"/>
  <c r="I177" i="7"/>
  <c r="C177" i="7" s="1"/>
  <c r="D177" i="7" s="1"/>
  <c r="I176" i="7"/>
  <c r="C176" i="7" s="1"/>
  <c r="D176" i="7" s="1"/>
  <c r="I175" i="7"/>
  <c r="C175" i="7" s="1"/>
  <c r="D175" i="7" s="1"/>
  <c r="I174" i="7"/>
  <c r="C174" i="7" s="1"/>
  <c r="D174" i="7" s="1"/>
  <c r="I173" i="7"/>
  <c r="C173" i="7" s="1"/>
  <c r="D173" i="7" s="1"/>
  <c r="I172" i="7"/>
  <c r="C172" i="7" s="1"/>
  <c r="D172" i="7" s="1"/>
  <c r="I171" i="7"/>
  <c r="C171" i="7" s="1"/>
  <c r="D171" i="7" s="1"/>
  <c r="I170" i="7"/>
  <c r="C170" i="7" s="1"/>
  <c r="D170" i="7" s="1"/>
  <c r="I169" i="7"/>
  <c r="C169" i="7" s="1"/>
  <c r="D169" i="7" s="1"/>
  <c r="I168" i="7"/>
  <c r="C168" i="7" s="1"/>
  <c r="D168" i="7" s="1"/>
  <c r="I167" i="7"/>
  <c r="C167" i="7" s="1"/>
  <c r="D167" i="7" s="1"/>
  <c r="I166" i="7"/>
  <c r="C166" i="7" s="1"/>
  <c r="D166" i="7" s="1"/>
  <c r="I165" i="7"/>
  <c r="C165" i="7" s="1"/>
  <c r="D165" i="7" s="1"/>
  <c r="I164" i="7"/>
  <c r="C164" i="7" s="1"/>
  <c r="D164" i="7" s="1"/>
  <c r="I163" i="7"/>
  <c r="C163" i="7" s="1"/>
  <c r="D163" i="7" s="1"/>
  <c r="I162" i="7"/>
  <c r="C162" i="7" s="1"/>
  <c r="D162" i="7" s="1"/>
  <c r="I161" i="7"/>
  <c r="C161" i="7" s="1"/>
  <c r="D161" i="7" s="1"/>
  <c r="I160" i="7"/>
  <c r="C160" i="7" s="1"/>
  <c r="D160" i="7" s="1"/>
  <c r="I159" i="7"/>
  <c r="C159" i="7" s="1"/>
  <c r="D159" i="7" s="1"/>
  <c r="I158" i="7"/>
  <c r="C158" i="7" s="1"/>
  <c r="D158" i="7" s="1"/>
  <c r="I157" i="7"/>
  <c r="C157" i="7" s="1"/>
  <c r="D157" i="7" s="1"/>
  <c r="I156" i="7"/>
  <c r="C156" i="7" s="1"/>
  <c r="D156" i="7" s="1"/>
  <c r="I155" i="7"/>
  <c r="C155" i="7" s="1"/>
  <c r="D155" i="7" s="1"/>
  <c r="I154" i="7"/>
  <c r="C154" i="7" s="1"/>
  <c r="D154" i="7" s="1"/>
  <c r="I153" i="7"/>
  <c r="C153" i="7" s="1"/>
  <c r="D153" i="7" s="1"/>
  <c r="I152" i="7"/>
  <c r="C152" i="7" s="1"/>
  <c r="D152" i="7" s="1"/>
  <c r="I151" i="7"/>
  <c r="C151" i="7" s="1"/>
  <c r="D151" i="7" s="1"/>
  <c r="I150" i="7"/>
  <c r="C150" i="7" s="1"/>
  <c r="D150" i="7" s="1"/>
  <c r="I149" i="7"/>
  <c r="C149" i="7" s="1"/>
  <c r="D149" i="7" s="1"/>
  <c r="I148" i="7"/>
  <c r="C148" i="7" s="1"/>
  <c r="D148" i="7" s="1"/>
  <c r="I147" i="7"/>
  <c r="C147" i="7" s="1"/>
  <c r="D147" i="7" s="1"/>
  <c r="I146" i="7"/>
  <c r="C146" i="7" s="1"/>
  <c r="D146" i="7" s="1"/>
  <c r="I145" i="7"/>
  <c r="C145" i="7" s="1"/>
  <c r="D145" i="7" s="1"/>
  <c r="I144" i="7"/>
  <c r="C144" i="7" s="1"/>
  <c r="D144" i="7" s="1"/>
  <c r="I143" i="7"/>
  <c r="C143" i="7" s="1"/>
  <c r="D143" i="7" s="1"/>
  <c r="I142" i="7"/>
  <c r="C142" i="7" s="1"/>
  <c r="D142" i="7" s="1"/>
  <c r="I141" i="7"/>
  <c r="C141" i="7" s="1"/>
  <c r="D141" i="7" s="1"/>
  <c r="I140" i="7"/>
  <c r="I139" i="7"/>
  <c r="C139" i="7" s="1"/>
  <c r="D139" i="7" s="1"/>
  <c r="I138" i="7"/>
  <c r="C138" i="7" s="1"/>
  <c r="D138" i="7" s="1"/>
  <c r="I137" i="7"/>
  <c r="C137" i="7" s="1"/>
  <c r="D137" i="7" s="1"/>
  <c r="I136" i="7"/>
  <c r="C136" i="7" s="1"/>
  <c r="D136" i="7" s="1"/>
  <c r="I135" i="7"/>
  <c r="C135" i="7" s="1"/>
  <c r="D135" i="7" s="1"/>
  <c r="I134" i="7"/>
  <c r="C134" i="7" s="1"/>
  <c r="D134" i="7" s="1"/>
  <c r="I133" i="7"/>
  <c r="I132" i="7"/>
  <c r="C132" i="7" s="1"/>
  <c r="D132" i="7" s="1"/>
  <c r="I131" i="7"/>
  <c r="C131" i="7" s="1"/>
  <c r="D131" i="7" s="1"/>
  <c r="I130" i="7"/>
  <c r="I129" i="7"/>
  <c r="C129" i="7" s="1"/>
  <c r="D129" i="7" s="1"/>
  <c r="I128" i="7"/>
  <c r="I127" i="7"/>
  <c r="C127" i="7" s="1"/>
  <c r="D127" i="7" s="1"/>
  <c r="I126" i="7"/>
  <c r="C126" i="7" s="1"/>
  <c r="D126" i="7" s="1"/>
  <c r="I125" i="7"/>
  <c r="I124" i="7"/>
  <c r="C124" i="7" s="1"/>
  <c r="D124" i="7" s="1"/>
  <c r="I123" i="7"/>
  <c r="C123" i="7" s="1"/>
  <c r="D123" i="7" s="1"/>
  <c r="I122" i="7"/>
  <c r="C122" i="7" s="1"/>
  <c r="D122" i="7" s="1"/>
  <c r="I121" i="7"/>
  <c r="C121" i="7" s="1"/>
  <c r="D121" i="7" s="1"/>
  <c r="I120" i="7"/>
  <c r="C120" i="7" s="1"/>
  <c r="D120" i="7" s="1"/>
  <c r="I119" i="7"/>
  <c r="C119" i="7" s="1"/>
  <c r="D119" i="7" s="1"/>
  <c r="I118" i="7"/>
  <c r="C118" i="7" s="1"/>
  <c r="D118" i="7" s="1"/>
  <c r="I117" i="7"/>
  <c r="C117" i="7" s="1"/>
  <c r="D117" i="7" s="1"/>
  <c r="I116" i="7"/>
  <c r="C116" i="7" s="1"/>
  <c r="D116" i="7" s="1"/>
  <c r="I115" i="7"/>
  <c r="C115" i="7" s="1"/>
  <c r="D115" i="7" s="1"/>
  <c r="I114" i="7"/>
  <c r="C114" i="7" s="1"/>
  <c r="D114" i="7" s="1"/>
  <c r="I113" i="7"/>
  <c r="C113" i="7" s="1"/>
  <c r="D113" i="7" s="1"/>
  <c r="I112" i="7"/>
  <c r="C112" i="7" s="1"/>
  <c r="D112" i="7" s="1"/>
  <c r="I111" i="7"/>
  <c r="C111" i="7" s="1"/>
  <c r="D111" i="7" s="1"/>
  <c r="I110" i="7"/>
  <c r="C110" i="7" s="1"/>
  <c r="D110" i="7" s="1"/>
  <c r="I109" i="7"/>
  <c r="C109" i="7" s="1"/>
  <c r="D109" i="7" s="1"/>
  <c r="I108" i="7"/>
  <c r="C108" i="7" s="1"/>
  <c r="D108" i="7" s="1"/>
  <c r="I107" i="7"/>
  <c r="C107" i="7" s="1"/>
  <c r="D107" i="7" s="1"/>
  <c r="I106" i="7"/>
  <c r="C106" i="7" s="1"/>
  <c r="D106" i="7" s="1"/>
  <c r="I105" i="7"/>
  <c r="C105" i="7" s="1"/>
  <c r="D105" i="7" s="1"/>
  <c r="I104" i="7"/>
  <c r="C104" i="7" s="1"/>
  <c r="D104" i="7" s="1"/>
  <c r="I103" i="7"/>
  <c r="C103" i="7" s="1"/>
  <c r="D103" i="7" s="1"/>
  <c r="I102" i="7"/>
  <c r="C102" i="7" s="1"/>
  <c r="D102" i="7" s="1"/>
  <c r="I101" i="7"/>
  <c r="C101" i="7" s="1"/>
  <c r="D101" i="7" s="1"/>
  <c r="I100" i="7"/>
  <c r="C100" i="7" s="1"/>
  <c r="D100" i="7" s="1"/>
  <c r="I99" i="7"/>
  <c r="C99" i="7" s="1"/>
  <c r="D99" i="7" s="1"/>
  <c r="I98" i="7"/>
  <c r="C98" i="7" s="1"/>
  <c r="D98" i="7" s="1"/>
  <c r="I97" i="7"/>
  <c r="C97" i="7" s="1"/>
  <c r="D97" i="7" s="1"/>
  <c r="I96" i="7"/>
  <c r="C96" i="7" s="1"/>
  <c r="D96" i="7" s="1"/>
  <c r="I95" i="7"/>
  <c r="C95" i="7" s="1"/>
  <c r="D95" i="7" s="1"/>
  <c r="I94" i="7"/>
  <c r="I93" i="7"/>
  <c r="C93" i="7" s="1"/>
  <c r="D93" i="7" s="1"/>
  <c r="I92" i="7"/>
  <c r="C92" i="7" s="1"/>
  <c r="D92" i="7" s="1"/>
  <c r="I91" i="7"/>
  <c r="C91" i="7" s="1"/>
  <c r="D91" i="7" s="1"/>
  <c r="I90" i="7"/>
  <c r="C90" i="7" s="1"/>
  <c r="D90" i="7" s="1"/>
  <c r="I89" i="7"/>
  <c r="C89" i="7" s="1"/>
  <c r="D89" i="7" s="1"/>
  <c r="I88" i="7"/>
  <c r="C88" i="7" s="1"/>
  <c r="D88" i="7" s="1"/>
  <c r="I87" i="7"/>
  <c r="C87" i="7" s="1"/>
  <c r="D87" i="7" s="1"/>
  <c r="I86" i="7"/>
  <c r="C86" i="7" s="1"/>
  <c r="D86" i="7" s="1"/>
  <c r="I85" i="7"/>
  <c r="C85" i="7" s="1"/>
  <c r="D85" i="7" s="1"/>
  <c r="I84" i="7"/>
  <c r="C84" i="7" s="1"/>
  <c r="D84" i="7" s="1"/>
  <c r="I82" i="7"/>
  <c r="C82" i="7" s="1"/>
  <c r="D82" i="7" s="1"/>
  <c r="I81" i="7"/>
  <c r="C81" i="7" s="1"/>
  <c r="D81" i="7" s="1"/>
  <c r="I80" i="7"/>
  <c r="C80" i="7" s="1"/>
  <c r="D80" i="7" s="1"/>
  <c r="I79" i="7"/>
  <c r="C79" i="7" s="1"/>
  <c r="D79" i="7" s="1"/>
  <c r="I78" i="7"/>
  <c r="C78" i="7" s="1"/>
  <c r="D78" i="7" s="1"/>
  <c r="I77" i="7"/>
  <c r="C77" i="7" s="1"/>
  <c r="D77" i="7" s="1"/>
  <c r="I76" i="7"/>
  <c r="C76" i="7" s="1"/>
  <c r="D76" i="7" s="1"/>
  <c r="I75" i="7"/>
  <c r="C75" i="7" s="1"/>
  <c r="D75" i="7" s="1"/>
  <c r="I74" i="7"/>
  <c r="C74" i="7" s="1"/>
  <c r="D74" i="7" s="1"/>
  <c r="I73" i="7"/>
  <c r="C73" i="7" s="1"/>
  <c r="D73" i="7" s="1"/>
  <c r="I72" i="7"/>
  <c r="C72" i="7" s="1"/>
  <c r="D72" i="7" s="1"/>
  <c r="I71" i="7"/>
  <c r="C71" i="7" s="1"/>
  <c r="D71" i="7" s="1"/>
  <c r="I70" i="7"/>
  <c r="C70" i="7" s="1"/>
  <c r="D70" i="7" s="1"/>
  <c r="I69" i="7"/>
  <c r="C69" i="7" s="1"/>
  <c r="D69" i="7" s="1"/>
  <c r="I68" i="7"/>
  <c r="C68" i="7" s="1"/>
  <c r="D68" i="7" s="1"/>
  <c r="I67" i="7"/>
  <c r="I66" i="7"/>
  <c r="C66" i="7" s="1"/>
  <c r="D66" i="7" s="1"/>
  <c r="I65" i="7"/>
  <c r="C65" i="7" s="1"/>
  <c r="D65" i="7" s="1"/>
  <c r="I64" i="7"/>
  <c r="C64" i="7" s="1"/>
  <c r="D64" i="7" s="1"/>
  <c r="I63" i="7"/>
  <c r="C63" i="7" s="1"/>
  <c r="D63" i="7" s="1"/>
  <c r="I62" i="7"/>
  <c r="I61" i="7"/>
  <c r="C61" i="7" s="1"/>
  <c r="D61" i="7" s="1"/>
  <c r="I60" i="7"/>
  <c r="I58" i="7"/>
  <c r="C58" i="7" s="1"/>
  <c r="D58" i="7" s="1"/>
  <c r="I57" i="7"/>
  <c r="C57" i="7" s="1"/>
  <c r="D57" i="7" s="1"/>
  <c r="I56" i="7"/>
  <c r="C56" i="7" s="1"/>
  <c r="D56" i="7" s="1"/>
  <c r="I55" i="7"/>
  <c r="C55" i="7" s="1"/>
  <c r="D55" i="7" s="1"/>
  <c r="I54" i="7"/>
  <c r="C54" i="7" s="1"/>
  <c r="D54" i="7" s="1"/>
  <c r="I53" i="7"/>
  <c r="C53" i="7" s="1"/>
  <c r="D53" i="7" s="1"/>
  <c r="I52" i="7"/>
  <c r="C52" i="7" s="1"/>
  <c r="D52" i="7" s="1"/>
  <c r="I51" i="7"/>
  <c r="C51" i="7" s="1"/>
  <c r="D51" i="7" s="1"/>
  <c r="I50" i="7"/>
  <c r="I49" i="7"/>
  <c r="C49" i="7" s="1"/>
  <c r="D49" i="7" s="1"/>
  <c r="I48" i="7"/>
  <c r="C48" i="7" s="1"/>
  <c r="D48" i="7" s="1"/>
  <c r="I47" i="7"/>
  <c r="C47" i="7" s="1"/>
  <c r="D47" i="7" s="1"/>
  <c r="I46" i="7"/>
  <c r="C46" i="7" s="1"/>
  <c r="D46" i="7" s="1"/>
  <c r="I45" i="7"/>
  <c r="C45" i="7" s="1"/>
  <c r="D45" i="7" s="1"/>
  <c r="I44" i="7"/>
  <c r="C44" i="7" s="1"/>
  <c r="D44" i="7" s="1"/>
  <c r="I43" i="7"/>
  <c r="C43" i="7" s="1"/>
  <c r="D43" i="7" s="1"/>
  <c r="I42" i="7"/>
  <c r="I40" i="7"/>
  <c r="C40" i="7" s="1"/>
  <c r="D40" i="7" s="1"/>
  <c r="I39" i="7"/>
  <c r="C39" i="7" s="1"/>
  <c r="D39" i="7" s="1"/>
  <c r="I38" i="7"/>
  <c r="C38" i="7" s="1"/>
  <c r="D38" i="7" s="1"/>
  <c r="I37" i="7"/>
  <c r="C37" i="7" s="1"/>
  <c r="D37" i="7" s="1"/>
  <c r="I36" i="7"/>
  <c r="C36" i="7" s="1"/>
  <c r="D36" i="7" s="1"/>
  <c r="I35" i="7"/>
  <c r="I34" i="7"/>
  <c r="C34" i="7" s="1"/>
  <c r="D34" i="7" s="1"/>
  <c r="I33" i="7"/>
  <c r="C33" i="7" s="1"/>
  <c r="D33" i="7" s="1"/>
  <c r="I32" i="7"/>
  <c r="C32" i="7" s="1"/>
  <c r="D32" i="7" s="1"/>
  <c r="I31" i="7"/>
  <c r="I29" i="7"/>
  <c r="C29" i="7" s="1"/>
  <c r="D29" i="7" s="1"/>
  <c r="I28" i="7"/>
  <c r="C28" i="7" s="1"/>
  <c r="D28" i="7" s="1"/>
  <c r="I27" i="7"/>
  <c r="C27" i="7" s="1"/>
  <c r="D27" i="7" s="1"/>
  <c r="I26" i="7"/>
  <c r="C26" i="7" s="1"/>
  <c r="D26" i="7" s="1"/>
  <c r="I25" i="7"/>
  <c r="C25" i="7" s="1"/>
  <c r="D25" i="7" s="1"/>
  <c r="I24" i="7"/>
  <c r="C24" i="7" s="1"/>
  <c r="D24" i="7" s="1"/>
  <c r="I23" i="7"/>
  <c r="C23" i="7" s="1"/>
  <c r="D23" i="7" s="1"/>
  <c r="I22" i="7"/>
  <c r="C22" i="7" s="1"/>
  <c r="D22" i="7" s="1"/>
  <c r="I21" i="7"/>
  <c r="C21" i="7" s="1"/>
  <c r="D21" i="7" s="1"/>
  <c r="I20" i="7"/>
  <c r="C20" i="7" s="1"/>
  <c r="D20" i="7" s="1"/>
  <c r="I19" i="7"/>
  <c r="C19" i="7" s="1"/>
  <c r="D19" i="7" s="1"/>
  <c r="I18" i="7"/>
  <c r="I17" i="7"/>
  <c r="C17" i="7" s="1"/>
  <c r="D17" i="7" s="1"/>
  <c r="I16" i="7"/>
  <c r="C16" i="7" s="1"/>
  <c r="D16" i="7" s="1"/>
  <c r="I15" i="7"/>
  <c r="C15" i="7" s="1"/>
  <c r="D15" i="7" s="1"/>
  <c r="I14" i="7"/>
  <c r="C14" i="7" s="1"/>
  <c r="D14" i="7" s="1"/>
  <c r="I13" i="7"/>
  <c r="C13" i="7" s="1"/>
  <c r="D13" i="7" s="1"/>
  <c r="I12" i="7"/>
  <c r="C12" i="7" s="1"/>
  <c r="D12" i="7" s="1"/>
  <c r="I11" i="7"/>
  <c r="C11" i="7" s="1"/>
  <c r="D11" i="7" s="1"/>
  <c r="I10" i="7"/>
  <c r="C10" i="7" s="1"/>
  <c r="D10" i="7" s="1"/>
  <c r="I9" i="7"/>
  <c r="C9" i="7" s="1"/>
  <c r="D9" i="7" s="1"/>
  <c r="I8" i="7"/>
  <c r="C8" i="7" s="1"/>
  <c r="D8" i="7" s="1"/>
  <c r="I7" i="7"/>
  <c r="C7" i="7" s="1"/>
  <c r="D7" i="7" s="1"/>
  <c r="I6" i="7"/>
  <c r="I346" i="1"/>
  <c r="J346" i="1" s="1"/>
  <c r="I244" i="1"/>
  <c r="C244" i="1" s="1"/>
  <c r="D244" i="1" s="1"/>
  <c r="I31" i="1"/>
  <c r="I60" i="1"/>
  <c r="I85" i="1"/>
  <c r="C85" i="1" s="1"/>
  <c r="D85" i="1" s="1"/>
  <c r="I456" i="1"/>
  <c r="I6" i="1"/>
  <c r="I147" i="8"/>
  <c r="C147" i="8" s="1"/>
  <c r="D147" i="8" s="1"/>
  <c r="J46" i="8" l="1"/>
  <c r="J396" i="7"/>
  <c r="C57" i="8"/>
  <c r="D57" i="8" s="1"/>
  <c r="J147" i="8"/>
  <c r="J300" i="7"/>
  <c r="C383" i="7"/>
  <c r="D383" i="7" s="1"/>
  <c r="J240" i="7"/>
  <c r="C219" i="7"/>
  <c r="D219" i="7" s="1"/>
  <c r="J450" i="1"/>
  <c r="C6" i="1"/>
  <c r="D6" i="1" s="1"/>
  <c r="C435" i="1"/>
  <c r="D435" i="1" s="1"/>
  <c r="C112" i="8"/>
  <c r="D112" i="8" s="1"/>
  <c r="C132" i="8"/>
  <c r="D132" i="8" s="1"/>
  <c r="C248" i="7"/>
  <c r="D248" i="7" s="1"/>
  <c r="C257" i="7"/>
  <c r="D257" i="7" s="1"/>
  <c r="C266" i="7"/>
  <c r="D266" i="7" s="1"/>
  <c r="C268" i="7"/>
  <c r="D268" i="7" s="1"/>
  <c r="C261" i="7"/>
  <c r="D261" i="7" s="1"/>
  <c r="C128" i="1"/>
  <c r="D128" i="1" s="1"/>
  <c r="C43" i="8"/>
  <c r="D43" i="8" s="1"/>
  <c r="C39" i="8"/>
  <c r="D39" i="8" s="1"/>
  <c r="C46" i="8"/>
  <c r="D46" i="8" s="1"/>
  <c r="C42" i="8"/>
  <c r="D42" i="8" s="1"/>
  <c r="C45" i="8"/>
  <c r="D45" i="8" s="1"/>
  <c r="C41" i="8"/>
  <c r="D41" i="8" s="1"/>
  <c r="C44" i="8"/>
  <c r="D44" i="8" s="1"/>
  <c r="C40" i="8"/>
  <c r="D40" i="8" s="1"/>
  <c r="C60" i="1"/>
  <c r="D60" i="1" s="1"/>
  <c r="C375" i="7"/>
  <c r="D375" i="7" s="1"/>
  <c r="I485" i="7"/>
  <c r="C485" i="7" s="1"/>
  <c r="C18" i="7"/>
  <c r="D18" i="7" s="1"/>
  <c r="C42" i="7"/>
  <c r="D42" i="7" s="1"/>
  <c r="C50" i="7"/>
  <c r="D50" i="7" s="1"/>
  <c r="C62" i="7"/>
  <c r="D62" i="7" s="1"/>
  <c r="C125" i="7"/>
  <c r="D125" i="7" s="1"/>
  <c r="C133" i="7"/>
  <c r="D133" i="7" s="1"/>
  <c r="C300" i="7"/>
  <c r="D300" i="7" s="1"/>
  <c r="C390" i="7"/>
  <c r="D390" i="7" s="1"/>
  <c r="C394" i="7"/>
  <c r="D394" i="7" s="1"/>
  <c r="C402" i="7"/>
  <c r="D402" i="7" s="1"/>
  <c r="C484" i="7"/>
  <c r="D484" i="7" s="1"/>
  <c r="C404" i="7"/>
  <c r="D404" i="7" s="1"/>
  <c r="C267" i="7"/>
  <c r="D267" i="7" s="1"/>
  <c r="C299" i="7"/>
  <c r="D299" i="7" s="1"/>
  <c r="C389" i="7"/>
  <c r="D389" i="7" s="1"/>
  <c r="C413" i="7"/>
  <c r="D413" i="7" s="1"/>
  <c r="C31" i="7"/>
  <c r="D31" i="7" s="1"/>
  <c r="C35" i="7"/>
  <c r="D35" i="7" s="1"/>
  <c r="C67" i="7"/>
  <c r="D67" i="7" s="1"/>
  <c r="C94" i="7"/>
  <c r="D94" i="7" s="1"/>
  <c r="C130" i="7"/>
  <c r="D130" i="7" s="1"/>
  <c r="C345" i="7"/>
  <c r="D345" i="7" s="1"/>
  <c r="C350" i="7"/>
  <c r="D350" i="7" s="1"/>
  <c r="C391" i="7"/>
  <c r="D391" i="7" s="1"/>
  <c r="C395" i="7"/>
  <c r="D395" i="7" s="1"/>
  <c r="C403" i="7"/>
  <c r="D403" i="7" s="1"/>
  <c r="C298" i="7"/>
  <c r="D298" i="7" s="1"/>
  <c r="C392" i="7"/>
  <c r="D392" i="7" s="1"/>
  <c r="C6" i="7"/>
  <c r="D6" i="7" s="1"/>
  <c r="C128" i="7"/>
  <c r="D128" i="7" s="1"/>
  <c r="C140" i="7"/>
  <c r="D140" i="7" s="1"/>
  <c r="C393" i="7"/>
  <c r="D393" i="7" s="1"/>
  <c r="C60" i="7"/>
  <c r="D60" i="7" s="1"/>
  <c r="C396" i="7"/>
  <c r="D396" i="7" s="1"/>
  <c r="C35" i="1"/>
  <c r="D35" i="1" s="1"/>
  <c r="C62" i="1"/>
  <c r="D62" i="1" s="1"/>
  <c r="C360" i="1"/>
  <c r="D360" i="1" s="1"/>
  <c r="K360" i="1" s="1"/>
  <c r="C352" i="1"/>
  <c r="D352" i="1" s="1"/>
  <c r="K352" i="1" s="1"/>
  <c r="C362" i="1"/>
  <c r="D362" i="1" s="1"/>
  <c r="K362" i="1" s="1"/>
  <c r="C375" i="1"/>
  <c r="D375" i="1" s="1"/>
  <c r="K375" i="1" s="1"/>
  <c r="C363" i="1"/>
  <c r="D363" i="1" s="1"/>
  <c r="K363" i="1" s="1"/>
  <c r="C425" i="1"/>
  <c r="D425" i="1" s="1"/>
  <c r="K425" i="1" s="1"/>
  <c r="C417" i="1"/>
  <c r="D417" i="1" s="1"/>
  <c r="K417" i="1" s="1"/>
  <c r="C408" i="1"/>
  <c r="D408" i="1" s="1"/>
  <c r="K408" i="1" s="1"/>
  <c r="C402" i="1"/>
  <c r="D402" i="1" s="1"/>
  <c r="K402" i="1" s="1"/>
  <c r="C446" i="1"/>
  <c r="D446" i="1" s="1"/>
  <c r="C516" i="1"/>
  <c r="D516" i="1" s="1"/>
  <c r="K516" i="1" s="1"/>
  <c r="C508" i="1"/>
  <c r="D508" i="1" s="1"/>
  <c r="K508" i="1" s="1"/>
  <c r="C500" i="1"/>
  <c r="D500" i="1" s="1"/>
  <c r="K500" i="1" s="1"/>
  <c r="C492" i="1"/>
  <c r="D492" i="1" s="1"/>
  <c r="K492" i="1" s="1"/>
  <c r="C488" i="1"/>
  <c r="D488" i="1" s="1"/>
  <c r="K488" i="1" s="1"/>
  <c r="C464" i="1"/>
  <c r="D464" i="1" s="1"/>
  <c r="K464" i="1" s="1"/>
  <c r="C31" i="1"/>
  <c r="D31" i="1" s="1"/>
  <c r="C18" i="1"/>
  <c r="D18" i="1" s="1"/>
  <c r="C50" i="1"/>
  <c r="D50" i="1" s="1"/>
  <c r="C42" i="1"/>
  <c r="D42" i="1" s="1"/>
  <c r="C299" i="1"/>
  <c r="D299" i="1" s="1"/>
  <c r="C347" i="1"/>
  <c r="D347" i="1" s="1"/>
  <c r="K347" i="1" s="1"/>
  <c r="C359" i="1"/>
  <c r="D359" i="1" s="1"/>
  <c r="K359" i="1" s="1"/>
  <c r="C355" i="1"/>
  <c r="D355" i="1" s="1"/>
  <c r="K355" i="1" s="1"/>
  <c r="C351" i="1"/>
  <c r="D351" i="1" s="1"/>
  <c r="K351" i="1" s="1"/>
  <c r="C382" i="1"/>
  <c r="D382" i="1" s="1"/>
  <c r="K382" i="1" s="1"/>
  <c r="C378" i="1"/>
  <c r="D378" i="1" s="1"/>
  <c r="K378" i="1" s="1"/>
  <c r="C374" i="1"/>
  <c r="D374" i="1" s="1"/>
  <c r="K374" i="1" s="1"/>
  <c r="C370" i="1"/>
  <c r="D370" i="1" s="1"/>
  <c r="K370" i="1" s="1"/>
  <c r="C366" i="1"/>
  <c r="D366" i="1" s="1"/>
  <c r="K366" i="1" s="1"/>
  <c r="C383" i="1"/>
  <c r="D383" i="1" s="1"/>
  <c r="K383" i="1" s="1"/>
  <c r="C428" i="1"/>
  <c r="D428" i="1" s="1"/>
  <c r="K428" i="1" s="1"/>
  <c r="C424" i="1"/>
  <c r="D424" i="1" s="1"/>
  <c r="K424" i="1" s="1"/>
  <c r="C420" i="1"/>
  <c r="D420" i="1" s="1"/>
  <c r="K420" i="1" s="1"/>
  <c r="C416" i="1"/>
  <c r="D416" i="1" s="1"/>
  <c r="K416" i="1" s="1"/>
  <c r="C412" i="1"/>
  <c r="D412" i="1" s="1"/>
  <c r="K412" i="1" s="1"/>
  <c r="C407" i="1"/>
  <c r="D407" i="1" s="1"/>
  <c r="K407" i="1" s="1"/>
  <c r="C405" i="1"/>
  <c r="D405" i="1" s="1"/>
  <c r="K405" i="1" s="1"/>
  <c r="C401" i="1"/>
  <c r="D401" i="1" s="1"/>
  <c r="K401" i="1" s="1"/>
  <c r="C397" i="1"/>
  <c r="D397" i="1" s="1"/>
  <c r="K397" i="1" s="1"/>
  <c r="C393" i="1"/>
  <c r="D393" i="1" s="1"/>
  <c r="K393" i="1" s="1"/>
  <c r="C389" i="1"/>
  <c r="D389" i="1" s="1"/>
  <c r="K389" i="1" s="1"/>
  <c r="C385" i="1"/>
  <c r="D385" i="1" s="1"/>
  <c r="K385" i="1" s="1"/>
  <c r="C437" i="1"/>
  <c r="D437" i="1" s="1"/>
  <c r="C449" i="1"/>
  <c r="D449" i="1" s="1"/>
  <c r="C445" i="1"/>
  <c r="D445" i="1" s="1"/>
  <c r="C515" i="1"/>
  <c r="D515" i="1" s="1"/>
  <c r="K515" i="1" s="1"/>
  <c r="C511" i="1"/>
  <c r="D511" i="1" s="1"/>
  <c r="C507" i="1"/>
  <c r="D507" i="1" s="1"/>
  <c r="K507" i="1" s="1"/>
  <c r="C503" i="1"/>
  <c r="D503" i="1" s="1"/>
  <c r="K503" i="1" s="1"/>
  <c r="C499" i="1"/>
  <c r="D499" i="1" s="1"/>
  <c r="K499" i="1" s="1"/>
  <c r="C495" i="1"/>
  <c r="D495" i="1" s="1"/>
  <c r="K495" i="1" s="1"/>
  <c r="C491" i="1"/>
  <c r="D491" i="1" s="1"/>
  <c r="K491" i="1" s="1"/>
  <c r="C487" i="1"/>
  <c r="D487" i="1" s="1"/>
  <c r="K487" i="1" s="1"/>
  <c r="C483" i="1"/>
  <c r="D483" i="1" s="1"/>
  <c r="K483" i="1" s="1"/>
  <c r="C479" i="1"/>
  <c r="D479" i="1" s="1"/>
  <c r="K479" i="1" s="1"/>
  <c r="C475" i="1"/>
  <c r="D475" i="1" s="1"/>
  <c r="K475" i="1" s="1"/>
  <c r="C471" i="1"/>
  <c r="D471" i="1" s="1"/>
  <c r="K471" i="1" s="1"/>
  <c r="C467" i="1"/>
  <c r="D467" i="1" s="1"/>
  <c r="K467" i="1" s="1"/>
  <c r="C463" i="1"/>
  <c r="D463" i="1" s="1"/>
  <c r="K463" i="1" s="1"/>
  <c r="C459" i="1"/>
  <c r="D459" i="1" s="1"/>
  <c r="K459" i="1" s="1"/>
  <c r="C300" i="1"/>
  <c r="D300" i="1" s="1"/>
  <c r="C268" i="1"/>
  <c r="D268" i="1" s="1"/>
  <c r="C356" i="1"/>
  <c r="D356" i="1" s="1"/>
  <c r="K356" i="1" s="1"/>
  <c r="C371" i="1"/>
  <c r="D371" i="1" s="1"/>
  <c r="K371" i="1" s="1"/>
  <c r="C413" i="1"/>
  <c r="D413" i="1" s="1"/>
  <c r="K413" i="1" s="1"/>
  <c r="C512" i="1"/>
  <c r="D512" i="1" s="1"/>
  <c r="C504" i="1"/>
  <c r="D504" i="1" s="1"/>
  <c r="K504" i="1" s="1"/>
  <c r="C496" i="1"/>
  <c r="D496" i="1" s="1"/>
  <c r="K496" i="1" s="1"/>
  <c r="C484" i="1"/>
  <c r="D484" i="1" s="1"/>
  <c r="K484" i="1" s="1"/>
  <c r="C480" i="1"/>
  <c r="D480" i="1" s="1"/>
  <c r="K480" i="1" s="1"/>
  <c r="C476" i="1"/>
  <c r="D476" i="1" s="1"/>
  <c r="K476" i="1" s="1"/>
  <c r="C472" i="1"/>
  <c r="D472" i="1" s="1"/>
  <c r="K472" i="1" s="1"/>
  <c r="C460" i="1"/>
  <c r="D460" i="1" s="1"/>
  <c r="K460" i="1" s="1"/>
  <c r="C456" i="1"/>
  <c r="D456" i="1" s="1"/>
  <c r="K456" i="1" s="1"/>
  <c r="C350" i="1"/>
  <c r="D350" i="1" s="1"/>
  <c r="K350" i="1" s="1"/>
  <c r="C358" i="1"/>
  <c r="D358" i="1" s="1"/>
  <c r="K358" i="1" s="1"/>
  <c r="C354" i="1"/>
  <c r="D354" i="1" s="1"/>
  <c r="K354" i="1" s="1"/>
  <c r="C381" i="1"/>
  <c r="D381" i="1" s="1"/>
  <c r="K381" i="1" s="1"/>
  <c r="C377" i="1"/>
  <c r="D377" i="1" s="1"/>
  <c r="K377" i="1" s="1"/>
  <c r="C373" i="1"/>
  <c r="D373" i="1" s="1"/>
  <c r="K373" i="1" s="1"/>
  <c r="C369" i="1"/>
  <c r="D369" i="1" s="1"/>
  <c r="K369" i="1" s="1"/>
  <c r="C365" i="1"/>
  <c r="D365" i="1" s="1"/>
  <c r="K365" i="1" s="1"/>
  <c r="C431" i="1"/>
  <c r="D431" i="1" s="1"/>
  <c r="K431" i="1" s="1"/>
  <c r="C427" i="1"/>
  <c r="D427" i="1" s="1"/>
  <c r="K427" i="1" s="1"/>
  <c r="C423" i="1"/>
  <c r="D423" i="1" s="1"/>
  <c r="K423" i="1" s="1"/>
  <c r="C419" i="1"/>
  <c r="D419" i="1" s="1"/>
  <c r="K419" i="1" s="1"/>
  <c r="C415" i="1"/>
  <c r="D415" i="1" s="1"/>
  <c r="K415" i="1" s="1"/>
  <c r="C411" i="1"/>
  <c r="D411" i="1" s="1"/>
  <c r="K411" i="1" s="1"/>
  <c r="C406" i="1"/>
  <c r="D406" i="1" s="1"/>
  <c r="K406" i="1" s="1"/>
  <c r="C404" i="1"/>
  <c r="D404" i="1" s="1"/>
  <c r="K404" i="1" s="1"/>
  <c r="C400" i="1"/>
  <c r="D400" i="1" s="1"/>
  <c r="K400" i="1" s="1"/>
  <c r="C396" i="1"/>
  <c r="D396" i="1" s="1"/>
  <c r="K396" i="1" s="1"/>
  <c r="C392" i="1"/>
  <c r="D392" i="1" s="1"/>
  <c r="K392" i="1" s="1"/>
  <c r="C388" i="1"/>
  <c r="D388" i="1" s="1"/>
  <c r="K388" i="1" s="1"/>
  <c r="C384" i="1"/>
  <c r="D384" i="1" s="1"/>
  <c r="K384" i="1" s="1"/>
  <c r="C448" i="1"/>
  <c r="D448" i="1" s="1"/>
  <c r="C444" i="1"/>
  <c r="D444" i="1" s="1"/>
  <c r="C514" i="1"/>
  <c r="D514" i="1" s="1"/>
  <c r="K514" i="1" s="1"/>
  <c r="C510" i="1"/>
  <c r="D510" i="1" s="1"/>
  <c r="C506" i="1"/>
  <c r="D506" i="1" s="1"/>
  <c r="K506" i="1" s="1"/>
  <c r="C502" i="1"/>
  <c r="D502" i="1" s="1"/>
  <c r="K502" i="1" s="1"/>
  <c r="C498" i="1"/>
  <c r="D498" i="1" s="1"/>
  <c r="K498" i="1" s="1"/>
  <c r="C494" i="1"/>
  <c r="D494" i="1" s="1"/>
  <c r="K494" i="1" s="1"/>
  <c r="C490" i="1"/>
  <c r="D490" i="1" s="1"/>
  <c r="K490" i="1" s="1"/>
  <c r="C486" i="1"/>
  <c r="D486" i="1" s="1"/>
  <c r="K486" i="1" s="1"/>
  <c r="C482" i="1"/>
  <c r="D482" i="1" s="1"/>
  <c r="K482" i="1" s="1"/>
  <c r="C478" i="1"/>
  <c r="D478" i="1" s="1"/>
  <c r="K478" i="1" s="1"/>
  <c r="C474" i="1"/>
  <c r="D474" i="1" s="1"/>
  <c r="K474" i="1" s="1"/>
  <c r="C470" i="1"/>
  <c r="D470" i="1" s="1"/>
  <c r="K470" i="1" s="1"/>
  <c r="C466" i="1"/>
  <c r="D466" i="1" s="1"/>
  <c r="K466" i="1" s="1"/>
  <c r="C462" i="1"/>
  <c r="D462" i="1" s="1"/>
  <c r="K462" i="1" s="1"/>
  <c r="C458" i="1"/>
  <c r="D458" i="1" s="1"/>
  <c r="K458" i="1" s="1"/>
  <c r="C348" i="1"/>
  <c r="D348" i="1" s="1"/>
  <c r="K348" i="1" s="1"/>
  <c r="C379" i="1"/>
  <c r="D379" i="1" s="1"/>
  <c r="K379" i="1" s="1"/>
  <c r="C367" i="1"/>
  <c r="D367" i="1" s="1"/>
  <c r="K367" i="1" s="1"/>
  <c r="C429" i="1"/>
  <c r="D429" i="1" s="1"/>
  <c r="K429" i="1" s="1"/>
  <c r="C421" i="1"/>
  <c r="D421" i="1" s="1"/>
  <c r="K421" i="1" s="1"/>
  <c r="C409" i="1"/>
  <c r="D409" i="1" s="1"/>
  <c r="K409" i="1" s="1"/>
  <c r="C398" i="1"/>
  <c r="D398" i="1" s="1"/>
  <c r="K398" i="1" s="1"/>
  <c r="C394" i="1"/>
  <c r="D394" i="1" s="1"/>
  <c r="K394" i="1" s="1"/>
  <c r="C390" i="1"/>
  <c r="D390" i="1" s="1"/>
  <c r="K390" i="1" s="1"/>
  <c r="C386" i="1"/>
  <c r="D386" i="1" s="1"/>
  <c r="K386" i="1" s="1"/>
  <c r="C450" i="1"/>
  <c r="D450" i="1" s="1"/>
  <c r="C468" i="1"/>
  <c r="D468" i="1" s="1"/>
  <c r="K468" i="1" s="1"/>
  <c r="C443" i="1"/>
  <c r="D443" i="1" s="1"/>
  <c r="C41" i="1"/>
  <c r="D41" i="1" s="1"/>
  <c r="C346" i="1"/>
  <c r="D346" i="1" s="1"/>
  <c r="C36" i="1"/>
  <c r="D36" i="1" s="1"/>
  <c r="C67" i="1"/>
  <c r="D67" i="1" s="1"/>
  <c r="C349" i="1"/>
  <c r="D349" i="1" s="1"/>
  <c r="K349" i="1" s="1"/>
  <c r="C361" i="1"/>
  <c r="D361" i="1" s="1"/>
  <c r="K361" i="1" s="1"/>
  <c r="C357" i="1"/>
  <c r="D357" i="1" s="1"/>
  <c r="K357" i="1" s="1"/>
  <c r="C353" i="1"/>
  <c r="D353" i="1" s="1"/>
  <c r="K353" i="1" s="1"/>
  <c r="C380" i="1"/>
  <c r="D380" i="1" s="1"/>
  <c r="K380" i="1" s="1"/>
  <c r="C376" i="1"/>
  <c r="D376" i="1" s="1"/>
  <c r="K376" i="1" s="1"/>
  <c r="C372" i="1"/>
  <c r="D372" i="1" s="1"/>
  <c r="K372" i="1" s="1"/>
  <c r="C368" i="1"/>
  <c r="D368" i="1" s="1"/>
  <c r="K368" i="1" s="1"/>
  <c r="C364" i="1"/>
  <c r="D364" i="1" s="1"/>
  <c r="K364" i="1" s="1"/>
  <c r="C430" i="1"/>
  <c r="D430" i="1" s="1"/>
  <c r="K430" i="1" s="1"/>
  <c r="C426" i="1"/>
  <c r="D426" i="1" s="1"/>
  <c r="K426" i="1" s="1"/>
  <c r="C422" i="1"/>
  <c r="D422" i="1" s="1"/>
  <c r="K422" i="1" s="1"/>
  <c r="C418" i="1"/>
  <c r="D418" i="1" s="1"/>
  <c r="K418" i="1" s="1"/>
  <c r="C414" i="1"/>
  <c r="D414" i="1" s="1"/>
  <c r="K414" i="1" s="1"/>
  <c r="C410" i="1"/>
  <c r="D410" i="1" s="1"/>
  <c r="K410" i="1" s="1"/>
  <c r="C403" i="1"/>
  <c r="D403" i="1" s="1"/>
  <c r="K403" i="1" s="1"/>
  <c r="C399" i="1"/>
  <c r="D399" i="1" s="1"/>
  <c r="K399" i="1" s="1"/>
  <c r="C395" i="1"/>
  <c r="D395" i="1" s="1"/>
  <c r="K395" i="1" s="1"/>
  <c r="C391" i="1"/>
  <c r="D391" i="1" s="1"/>
  <c r="K391" i="1" s="1"/>
  <c r="C387" i="1"/>
  <c r="D387" i="1" s="1"/>
  <c r="K387" i="1" s="1"/>
  <c r="C447" i="1"/>
  <c r="D447" i="1" s="1"/>
  <c r="C517" i="1"/>
  <c r="D517" i="1" s="1"/>
  <c r="K517" i="1" s="1"/>
  <c r="C513" i="1"/>
  <c r="D513" i="1" s="1"/>
  <c r="K513" i="1" s="1"/>
  <c r="C509" i="1"/>
  <c r="D509" i="1" s="1"/>
  <c r="K509" i="1" s="1"/>
  <c r="C505" i="1"/>
  <c r="D505" i="1" s="1"/>
  <c r="K505" i="1" s="1"/>
  <c r="C501" i="1"/>
  <c r="D501" i="1" s="1"/>
  <c r="K501" i="1" s="1"/>
  <c r="C497" i="1"/>
  <c r="D497" i="1" s="1"/>
  <c r="K497" i="1" s="1"/>
  <c r="C493" i="1"/>
  <c r="D493" i="1" s="1"/>
  <c r="K493" i="1" s="1"/>
  <c r="C489" i="1"/>
  <c r="D489" i="1" s="1"/>
  <c r="K489" i="1" s="1"/>
  <c r="C485" i="1"/>
  <c r="D485" i="1" s="1"/>
  <c r="K485" i="1" s="1"/>
  <c r="C481" i="1"/>
  <c r="D481" i="1" s="1"/>
  <c r="K481" i="1" s="1"/>
  <c r="C477" i="1"/>
  <c r="D477" i="1" s="1"/>
  <c r="K477" i="1" s="1"/>
  <c r="C473" i="1"/>
  <c r="D473" i="1" s="1"/>
  <c r="K473" i="1" s="1"/>
  <c r="C469" i="1"/>
  <c r="D469" i="1" s="1"/>
  <c r="K469" i="1" s="1"/>
  <c r="C465" i="1"/>
  <c r="D465" i="1" s="1"/>
  <c r="K465" i="1" s="1"/>
  <c r="C461" i="1"/>
  <c r="D461" i="1" s="1"/>
  <c r="K461" i="1" s="1"/>
  <c r="C457" i="1"/>
  <c r="D457" i="1" s="1"/>
  <c r="K457" i="1" s="1"/>
  <c r="I591" i="1"/>
  <c r="C591" i="1" s="1"/>
  <c r="D591" i="1" s="1"/>
  <c r="J67" i="7"/>
  <c r="J18" i="7"/>
  <c r="J50" i="7"/>
  <c r="J50" i="1"/>
  <c r="J67" i="1"/>
  <c r="J300" i="1"/>
  <c r="J18" i="1"/>
  <c r="J485" i="7" l="1"/>
  <c r="I592" i="1"/>
  <c r="J592" i="1" s="1"/>
  <c r="I5" i="11" l="1"/>
  <c r="C5" i="11" l="1"/>
  <c r="D5" i="11" s="1"/>
  <c r="F127" i="11"/>
  <c r="I127" i="11" s="1"/>
  <c r="I20" i="8"/>
  <c r="C127" i="11" l="1"/>
  <c r="D127" i="11" s="1"/>
  <c r="C20" i="8"/>
  <c r="D20" i="8" s="1"/>
  <c r="F129" i="11"/>
  <c r="I129" i="11" s="1"/>
  <c r="I21" i="8"/>
  <c r="C21" i="8" s="1"/>
  <c r="D21" i="8" s="1"/>
  <c r="I22" i="8"/>
  <c r="C22" i="8" s="1"/>
  <c r="D22" i="8" s="1"/>
  <c r="F130" i="11"/>
  <c r="I130" i="11" s="1"/>
  <c r="C130" i="11" s="1"/>
  <c r="D130" i="11" s="1"/>
  <c r="C129" i="11" l="1"/>
  <c r="D129" i="11" s="1"/>
  <c r="I23" i="8"/>
  <c r="I133" i="11"/>
  <c r="I24" i="8"/>
  <c r="I25" i="8" l="1"/>
  <c r="C25" i="8" s="1"/>
  <c r="D25" i="8" s="1"/>
  <c r="F135" i="11"/>
  <c r="I135" i="11" s="1"/>
  <c r="C135" i="11" s="1"/>
  <c r="D135" i="11" s="1"/>
  <c r="I26" i="8"/>
  <c r="F138" i="11"/>
  <c r="I138" i="11" s="1"/>
  <c r="C138" i="11" l="1"/>
  <c r="D138" i="11" s="1"/>
  <c r="C26" i="8"/>
  <c r="D26" i="8" s="1"/>
  <c r="F132" i="11"/>
  <c r="I132" i="11" s="1"/>
  <c r="I241" i="1"/>
  <c r="I242" i="1"/>
  <c r="C242" i="1" s="1"/>
  <c r="D242" i="1" s="1"/>
  <c r="I593" i="1" l="1"/>
  <c r="I594" i="1" s="1"/>
  <c r="I597" i="1" l="1"/>
  <c r="I595" i="1"/>
  <c r="F134" i="11"/>
  <c r="I134" i="11" s="1"/>
  <c r="I732" i="11" s="1"/>
  <c r="I486" i="7"/>
  <c r="I241" i="7"/>
  <c r="C241" i="7" s="1"/>
  <c r="D241" i="7" s="1"/>
  <c r="I598" i="1" l="1"/>
  <c r="C134" i="11"/>
  <c r="D134" i="11" s="1"/>
  <c r="I490" i="7"/>
  <c r="I488" i="7"/>
  <c r="I487" i="7"/>
  <c r="I491" i="7" l="1"/>
  <c r="I33" i="8"/>
  <c r="C33" i="8" s="1"/>
  <c r="D33" i="8" s="1"/>
  <c r="I148" i="8" l="1"/>
  <c r="I150" i="8" s="1"/>
  <c r="I149" i="8" l="1"/>
  <c r="I152" i="8"/>
  <c r="I153" i="8" l="1"/>
</calcChain>
</file>

<file path=xl/sharedStrings.xml><?xml version="1.0" encoding="utf-8"?>
<sst xmlns="http://schemas.openxmlformats.org/spreadsheetml/2006/main" count="7799" uniqueCount="879">
  <si>
    <t>Bid Item Number</t>
  </si>
  <si>
    <t>Description</t>
  </si>
  <si>
    <t>Qty</t>
  </si>
  <si>
    <t>Unit</t>
  </si>
  <si>
    <t>Unit Price</t>
  </si>
  <si>
    <t>Total Price</t>
  </si>
  <si>
    <t>EXCAVATION &amp; SITE WORK</t>
  </si>
  <si>
    <t>02200</t>
  </si>
  <si>
    <t>C1</t>
  </si>
  <si>
    <t>General Excavation, only when not included in other pay items</t>
  </si>
  <si>
    <t>CY</t>
  </si>
  <si>
    <t>02202</t>
  </si>
  <si>
    <t>Rock Excavation, only when not included in other pay items</t>
  </si>
  <si>
    <t>01400</t>
  </si>
  <si>
    <t>Test Pits (or Test Bores), Up to 6' Deep (with restoration)</t>
  </si>
  <si>
    <t>EA</t>
  </si>
  <si>
    <t>Test Pits (or Test Bores), Each VF Over 6' Deep (with restoration)</t>
  </si>
  <si>
    <t>VF</t>
  </si>
  <si>
    <t>Select Borrow (VDOT Section 207 - Select Material, Type I)</t>
  </si>
  <si>
    <t>Flowable BackFill (VDOT Special Provision S302G02-0610)</t>
  </si>
  <si>
    <t>Geotextile Drainage Fabric In Place (VDOT Section 245.03.c)</t>
  </si>
  <si>
    <t>SY</t>
  </si>
  <si>
    <t>Geotextile for Rip Rap Bedding In Place (VDOT Section 245.03.b)</t>
  </si>
  <si>
    <t>Aggregate, Cement Treated (CTA), also known as "Hydraulic Cement Stabilization" (VDOT Section 307)</t>
  </si>
  <si>
    <t>Aggregate, VDOT #1 (Compacted in Place per VDOT standards &amp; Specs)</t>
  </si>
  <si>
    <t>Aggregate, VDOT #2  (Compacted in Place per VDOT standards &amp; Specs)</t>
  </si>
  <si>
    <t>Aggregate, VDOT #8  (Compacted in Place per VDOT standards &amp; Specs)</t>
  </si>
  <si>
    <t>Aggregate, VDOT #21-B  (Compacted in Place per VDOT standards &amp; Specs)</t>
  </si>
  <si>
    <r>
      <t xml:space="preserve">Aggregate, VDOT #21-A  (Compacted in Place per VDOT standards &amp; Specs) </t>
    </r>
    <r>
      <rPr>
        <sz val="10"/>
        <color indexed="10"/>
        <rFont val="Courier New"/>
        <family val="3"/>
      </rPr>
      <t>(WATERMAIN Work)</t>
    </r>
  </si>
  <si>
    <t>Aggregate, Crusher Run VDOT #25 or approved equal  (Compacted in Place per VDOT standards &amp; Specs)</t>
  </si>
  <si>
    <t>Aggregate, VDOT #57  (Compacted in Place per VDOT standards &amp; Specs)</t>
  </si>
  <si>
    <t>02210</t>
  </si>
  <si>
    <t>Riprap, Dry Class I</t>
  </si>
  <si>
    <t>Riprap, Dry Class II</t>
  </si>
  <si>
    <t>Riprap, Mortared</t>
  </si>
  <si>
    <t>Riprap, Grouted</t>
  </si>
  <si>
    <t>Riprap, Dumped Type (1) Core Riprap</t>
  </si>
  <si>
    <t>TON</t>
  </si>
  <si>
    <t>Riprap, Dumped Type (2) Heavy Riprap</t>
  </si>
  <si>
    <t>03100</t>
  </si>
  <si>
    <t>C2</t>
  </si>
  <si>
    <t xml:space="preserve">Rigid Concrete, Planing or Milling </t>
  </si>
  <si>
    <t>SY/IN</t>
  </si>
  <si>
    <t>CONCRETE WORK</t>
  </si>
  <si>
    <t>02750</t>
  </si>
  <si>
    <t xml:space="preserve">Concrete Curb, Standard Header Curb C-3 (Arlington County Detail R-2.0), includes curb for aprons, ramps, etc. </t>
  </si>
  <si>
    <t>LF</t>
  </si>
  <si>
    <t>Concrete Curb, Mountable Curb at Traffic Circle (Arlington County Detail R-2.7)</t>
  </si>
  <si>
    <t xml:space="preserve">Concrete Curb, Standard 6" (VDOT CG-2), includes curb for aprons, ramps, etc. </t>
  </si>
  <si>
    <t xml:space="preserve">Concrete Curb, Standard 4" (VDOT CG-3), includes curb for aprons, ramps, etc. </t>
  </si>
  <si>
    <t xml:space="preserve">Concrete Curb &amp; Gutter, Standard C-2 and C-2R (Arlington County Detail R-2.0), includes curb &amp; gutter for aprons, ramps, etc. </t>
  </si>
  <si>
    <t>Valley Gutter (Arlington County Detail R-2.9, including all materials as shown in detail)</t>
  </si>
  <si>
    <t>Concrete Curb &amp; Gutter, Combination 6" (VDOT CG-6), includes curb &amp; gutter for aprons, ramps, etc.</t>
  </si>
  <si>
    <t>Concrete Curb &amp; Gutter, Combination 4" (VDOT CG-7), includes curb &amp; gutter for aprons, ramps, etc.</t>
  </si>
  <si>
    <t xml:space="preserve">Standard Entrance Gutter (VDOT CG-9D). </t>
  </si>
  <si>
    <t>Furnish and Install 30' Mast Arm (Non-Ornamental) (Arlington Section 13162)</t>
  </si>
  <si>
    <t>Concrete Curb &amp; Gutter, Transition From VDOT St'd. CG-6 to ARL. CO. St'd. C-2</t>
  </si>
  <si>
    <t>02611</t>
  </si>
  <si>
    <t>Concrete Sidewalk, 4" Thickness (Arlington County Detail R-2.0)</t>
  </si>
  <si>
    <t>Concrete Sidewalk, 6" Thickness</t>
  </si>
  <si>
    <t>02612</t>
  </si>
  <si>
    <t>Concrete Pavers (Arlington County Detail R-2.1)</t>
  </si>
  <si>
    <t>Concrete Pavers, Remove and Reset (Arlington County Detail R-2.1)</t>
  </si>
  <si>
    <t>02613</t>
  </si>
  <si>
    <t>Concrete Paver Crosswalk (Arlington County Detail R-2.6, including all materials as shown in detail)</t>
  </si>
  <si>
    <t>Concrete Paver Crosswalk, Remove and Reset (Arlington County Detail R-2.6, including all materials as shown in detail)</t>
  </si>
  <si>
    <t>Concrete Driveway Entrance, 6" Residential (Arlington County Details R-2.4A, R-2.4B, R-2.4C, R-2.4D)</t>
  </si>
  <si>
    <t>Concrete Driveway Entrance, 9" Commercial (Arlington County Details R-2.4A, R-2.4B, R-2.4C, R-2.4D)</t>
  </si>
  <si>
    <t>CG-12 Detectable Warning Surface</t>
  </si>
  <si>
    <t>Concrete Steps Each (Arlington County Detail R-3.0, including all reinforcing bars as shown in detail)</t>
  </si>
  <si>
    <t>LF-W</t>
  </si>
  <si>
    <t>Concrete Pier, Cradle, or Encasement (Arlington County Detail M-3.0)</t>
  </si>
  <si>
    <t>Concrete Pier, Cradle, or Encasement (Arlington County Detail M-7.0)</t>
  </si>
  <si>
    <t>Concrete and Formwork (VDOT Class A3), only when not included in other pay items</t>
  </si>
  <si>
    <t>Concrete and Formwork (VDOT Class A4), only when not included in other pay items</t>
  </si>
  <si>
    <t>Steel Reinforcement, Welded Wire Fabric (VDOT Section 406), only when not included in other pay items</t>
  </si>
  <si>
    <t>LB</t>
  </si>
  <si>
    <t>Steel Reinforcement, Reinforcing Steel Bars #6 and smaller (VDOT Section 406), only when not included in other pay items</t>
  </si>
  <si>
    <t>Steel Reinforcement, Reinforcing Steel Bars #7 up to #10 (VDOT Section 406), only when not included in other pay items</t>
  </si>
  <si>
    <t>ASPHALT PAVEMENT WORK</t>
  </si>
  <si>
    <t>02600</t>
  </si>
  <si>
    <t>C3</t>
  </si>
  <si>
    <t>Asphalt Concrete, Planing or Milling (2" Depth)</t>
  </si>
  <si>
    <t>Asphalt Concrete, Planing or Milling (In Excess of 3" Depth)</t>
  </si>
  <si>
    <t>Asphalt Concrete, Base Course (VDOT BM-25.0A)(6" Depth Assumed)</t>
  </si>
  <si>
    <r>
      <t xml:space="preserve">Asphalt Concrete, Base Course (VDOT BM-25.0A) </t>
    </r>
    <r>
      <rPr>
        <sz val="10"/>
        <color indexed="10"/>
        <rFont val="Courier New"/>
        <family val="3"/>
      </rPr>
      <t>(WATERMAIN Work)</t>
    </r>
  </si>
  <si>
    <t>Asphalt Concrete, Intermediate Course (VDOT IM-19.0A)</t>
  </si>
  <si>
    <t>Asphalt Concrete, Intermediate Course (VDOT IM-19.0D)</t>
  </si>
  <si>
    <t>Asphalt Concrete, Surface Course (VDOT SM-9.5A)</t>
  </si>
  <si>
    <t>Asphalt Concrete, Surface Course (VDOT SM-9.5D)(2" Depth Assumed)</t>
  </si>
  <si>
    <r>
      <t xml:space="preserve">Asphalt Concrete, Surface Course (VDOT SM-9.5D) </t>
    </r>
    <r>
      <rPr>
        <sz val="10"/>
        <color indexed="10"/>
        <rFont val="Courier New"/>
        <family val="3"/>
      </rPr>
      <t>(WATERMAIN Work)</t>
    </r>
  </si>
  <si>
    <t>Asphalt Concrete, Stamped - Imprinting Hot Mix Asphalt Concrete (per Supplemental Specification 02600)</t>
  </si>
  <si>
    <t>SF</t>
  </si>
  <si>
    <t>Asphalt Concrete, Stamped - Heating Asphalt (per Supplemental Specification 02600)</t>
  </si>
  <si>
    <t>Asphalt Concrete, Stamped - Provide and Install Streetbond Coating (per Supplemental Specification 02600)</t>
  </si>
  <si>
    <t>Asphalt Concrete, Stamped - Imprinted Asphalt Patching (per Supplemental Specification 02600)</t>
  </si>
  <si>
    <t>Asphalt Header Curb, 6"-8" (VDOT SM-9.5A)</t>
  </si>
  <si>
    <t>Cold-Mix Asphalt (latest VDOT Standards for Cold Mix Asphalt Type P-1, P-2, and P-3).</t>
  </si>
  <si>
    <t>Remove 8" to 10" Reinforced Concrete Paving</t>
  </si>
  <si>
    <t>Remove and Replace 8" to 10" Reinforced Concrete Paving VDOT Standards PR-3, PR-4, PR-5 and PR-6)</t>
  </si>
  <si>
    <t>02550</t>
  </si>
  <si>
    <t>C4</t>
  </si>
  <si>
    <t>Storm Manhole MH-1 (Arlington County Detail D-3.0), In Place</t>
  </si>
  <si>
    <t>Storm Manhole Pre-Cast PH-1 (Arlington County Detail D-3.1), In Place</t>
  </si>
  <si>
    <t>Storm Manhole MH-2 (Arlington County Detail D-3.3), In Place</t>
  </si>
  <si>
    <t>Storm Manhole MH-3 (Arlington County Detail D-3.4), In Place</t>
  </si>
  <si>
    <t>Storm Manhole MH-4 (Arlington County Detail D-3.5), In Place</t>
  </si>
  <si>
    <t>NS ASPHALT PAVEMENT WORK</t>
  </si>
  <si>
    <t>STORM SEWER WORK</t>
  </si>
  <si>
    <t>Storm Manhole (VDOT MH-1, MH1-A), In Place</t>
  </si>
  <si>
    <t>Storm Manhole (VDOT MH-2), In Place</t>
  </si>
  <si>
    <t>CB-2 (Arlington County Standards), In Place Up to 6' Deep</t>
  </si>
  <si>
    <t>CB-2 (Arlington County Standards), Each VF Over 6' Deep</t>
  </si>
  <si>
    <t>CB-2A or CB-2B (throat lengths from 8'-6" up to 16'-0"),  In Place Up to 6' Deep, Arlington County Standards.</t>
  </si>
  <si>
    <t>CB-2A or CB-2B (throat lengths from 8'-6" up to 16'-0"), Each VF Over 6' Deep, Arlington County Standards.</t>
  </si>
  <si>
    <t>PCB-2, In Place Up to 6' Deep, Arlington County Standards</t>
  </si>
  <si>
    <t>PCB-2, Each VF Over 6' Deep, Arlington County Standards.</t>
  </si>
  <si>
    <t>CB-4, In Place Up to 6' Deep, Arlington County Standards.</t>
  </si>
  <si>
    <t>CB-4, Each VF Over 6' Deep, Arlington County Standards.</t>
  </si>
  <si>
    <t>Curb Drop Inlet, Standard VDOT DI-1 (12" to 24" Pipe), In Place Up to 10' Deep</t>
  </si>
  <si>
    <t>Curb Drop Inlet, Standard VDOT DI-2A (12" to 24" Pipe), In Place Up to 9' Deep</t>
  </si>
  <si>
    <t>Curb Drop Inlet, Standard VDOT DI-2B (12" to 24" Pipe), In Place Up to 9' Deep, Inlet Throat Length 4' to 20'</t>
  </si>
  <si>
    <t>Curb Drop Inlet, Standard VDOT DI-2C (12" to 24" Pipe), In Place Up to 9' Deep, Inlet Throat Length 6' to 20'</t>
  </si>
  <si>
    <t>Curb Drop Inlet, Standard VDOT DI-2D (30" to 48" Pipe), In Place Up to 9' Deep</t>
  </si>
  <si>
    <t>Curb Drop Inlet, Standard VDOT DI-2E (30" to 48" Pipe), In Place Up to 9' Deep, Inlet Throat Length 6' to 20'</t>
  </si>
  <si>
    <t>Curb Drop Inlet, Standard VDOT DI-2F (30" to 48" Pipe), In Place Up to 9' Deep, Inlet Throat Length 6' to 20'</t>
  </si>
  <si>
    <t>Curb Drop Inlet, Standard VDOT DI-3A (12" to 30" Pipe), In Place Up to 8' Deep</t>
  </si>
  <si>
    <t>Curb Drop Inlet, Standard VDOT DI-3AA (12" to 30" Pipe), Each VF Over 8' Deep</t>
  </si>
  <si>
    <t>Curb Drop Inlet, Standard VDOT DI-3B (12" to 30" Pipe), In Place Up to 8' Deep, Inlet Throat Length 4' to 20'</t>
  </si>
  <si>
    <t>Curb Drop Inlet, Standard VDOT DI-3BB (12" to 30" Pipe), Each VF Over 8' Deep, Inlet Throat Length 4' to 20'</t>
  </si>
  <si>
    <t>Curb Drop Inlet, Standard VDOT DI-3C (12" to 30" Pipe), In Place Up to 8' Deep, Inlet Throat Length 6' to 20'</t>
  </si>
  <si>
    <t>Curb Drop Inlet, Standard VDOT DI-3CC (12" to 30" Pipe), Each VF Over 8' Deep, Inlet Throat Length 6' to 20'</t>
  </si>
  <si>
    <t>Curb Drop Inlet, Standard (with Utility Space) VDOT DI-3D (12" to 30" Pipe), In Place Up to 8' Deep</t>
  </si>
  <si>
    <t>Curb Drop Inlet, Standard (with Utility Space) VDOT DI-3E (12" to 30" Pipe), In Place Up to 8' Deep, Inlet Throat Length 4' to 20'</t>
  </si>
  <si>
    <t>Curb Drop Inlet, Standard (with Utility Space) VDOT DI-3F (12" to 30" Pipe), In Place Up to 8' Deep, Inlet Throat Length 6' to 20'</t>
  </si>
  <si>
    <t>Curb Drop Inlet, Standard VDOT DI-4A (36" to 48" Pipe), In Place Up to 8' Deep</t>
  </si>
  <si>
    <t>Curb Drop Inlet, Standard VDOT DI-4B (36" to 48" Pipe), In Place Up to 8' Deep, Inlet Throat Length 6' to 20'</t>
  </si>
  <si>
    <t>Curb Drop Inlet, Standard VDOT DI-4C (36" to 48" Pipe), In Place Up to 8' Deep, Inlet Throat Length 8' to 20'</t>
  </si>
  <si>
    <t>Curb Drop Inlet, Standard (with Utility Space) VDOT DI-4D (36" to 48" Pipe), In Place Up to 8' Deep</t>
  </si>
  <si>
    <t>Curb Drop Inlet, Standard (with Utility Space) VDOT DI-4E (36" to 48" Pipe), In Place Up to 8' Deep, Inlet Throat Length 6' to 20'</t>
  </si>
  <si>
    <t>Curb Drop Inlet, Standard (with Utility Space) VDOT DI-4F (36" to 48" Pipe), In Place Up to 8' Deep, Inlet Throat Length 8' to 20'</t>
  </si>
  <si>
    <t>Yard Inlet (Arlington County Detail D-1.10), In Place Up to 6' Deep</t>
  </si>
  <si>
    <t>Yard Inlet (Arlington County Detail D-1.10), Each VF Over 6' Deep</t>
  </si>
  <si>
    <t>Yard Inlet Pre-Cast (Arlington County Detail D-1.11), In Place Up to 6' Deep</t>
  </si>
  <si>
    <t>Yard Inlet Pre-Cast (Arlington County Detail D-1.11), Each VF Over 6' Deep</t>
  </si>
  <si>
    <t>Standard Ditch Drop Inlet, VDOT DI-5 (12" to 42" Pipe), All depths.</t>
  </si>
  <si>
    <t>Grate Inlet Non-roadway Shallow (Arlington County Detail D-1.9), In Place Up to 6' Deep</t>
  </si>
  <si>
    <t>Grate Inlet Non-roadway Shallow (Arlington County Detail D-1.9), Each VF Over 6' Deep</t>
  </si>
  <si>
    <t>Grate Inlet Driveway (Arlington County Detail D-1.12)</t>
  </si>
  <si>
    <t>Storm Manhole Frame and Cover, Remove &amp; Replace</t>
  </si>
  <si>
    <t>Catch Basin Structure Top, Remove &amp; Replace</t>
  </si>
  <si>
    <t>Drop Inlet Structure Top, Remove &amp; Replace</t>
  </si>
  <si>
    <t>Adjust Storm Manhole to New Grade (Arlington County Detail S-2.5), Type A</t>
  </si>
  <si>
    <t>Adjust Storm Manhole to New Grade (Arlington County Detail S-2.5), Type B</t>
  </si>
  <si>
    <t>Adjust Storm Manhole to New Grade (Arlington County Detail S-2.5), Type C</t>
  </si>
  <si>
    <t>02550-C4-</t>
  </si>
  <si>
    <t>NS Trench Drain and Cover</t>
  </si>
  <si>
    <t>8" Pipe, PVC ( Schedule 40 or SDR 35), In Place Upto 6' Deep</t>
  </si>
  <si>
    <t>Adjust Verizon Manhole to New Grade (Arlington County Detail S-2.5), Type A</t>
  </si>
  <si>
    <t>Convert Catch Basin to Manhole</t>
  </si>
  <si>
    <t>Convert Grate Inlet to Catch Basin</t>
  </si>
  <si>
    <t>Partial Wall Repair of Storm Manhole, Catch Basin, Drop Inlet, Yard Inlet, or Grate Inlet</t>
  </si>
  <si>
    <t>Core Drill and Connect New Concrete Pipe to Existing Storm Manhole, Catch Basin, Drop Inlet, Yard Inlet, or Grate Inlet</t>
  </si>
  <si>
    <t>Core Drill and Connect PVC or HDPE Pipe (up to 6" diameter) to Existing Storm Manhole, Catch Basin, Drop Inlet, Yard Inlet, or Grate Inlet</t>
  </si>
  <si>
    <t>Core Drill and Connect PVC or HDPE Pipe (up to 8" to 15" diameter) to Existing Storm Manhole, Catch Basin, Drop Inlet, Yard Inlet, or Grate Inlet</t>
  </si>
  <si>
    <t>Core Drill and Connect PVC or HDPE Pipe (up 6" diameter) to Existing Storm Pipe</t>
  </si>
  <si>
    <t>Core Drill and Connect PVC or HDPE Pipe (up 8" to 15" diameter) to Existing Storm Pipe</t>
  </si>
  <si>
    <t>Storm Manhole, Catch Basin, Drop Inlet, Yard Inlet, or Grate Inlet, Remove</t>
  </si>
  <si>
    <t>Storm Manhole, Catch Basin, Drop Inlet, Yard Inlet, or Grate Inlet, Abandon.</t>
  </si>
  <si>
    <t>15" Pipe, RCP Class III, In Place Up to 6' Deep</t>
  </si>
  <si>
    <t>15" Pipe, RCP Class III, In Place 6' to 8' Deep</t>
  </si>
  <si>
    <t>18" Pipe, RCP Class III, In Place Up to 6' Deep</t>
  </si>
  <si>
    <t>18" Pipe, RCP Class III, In Place 6' to 9' Deep</t>
  </si>
  <si>
    <t>21" Pipe, RCP Class III, In Place Up to 6' Deep</t>
  </si>
  <si>
    <t>21" Pipe, RCP Class III, In Place 6' to 10' Deep</t>
  </si>
  <si>
    <t>24" Pipe, RCP Class III, In Place Up to 6' Deep</t>
  </si>
  <si>
    <t>24" Pipe, RCP Class III, In Place 6' to 11' Deep</t>
  </si>
  <si>
    <t>27" Pipe, RCP Class III, In Place Up to 6' Deep</t>
  </si>
  <si>
    <t>27" Pipe, RCP Class III, In Place 6' to 11' Deep</t>
  </si>
  <si>
    <t>30" Pipe, RCP Class III, In Place Up to 6' Deep</t>
  </si>
  <si>
    <t>30" Pipe, RCP Class III, In Place 6' to 12' Deep</t>
  </si>
  <si>
    <t>33" Pipe, RCP Class III, In Place Up to 6' Deep</t>
  </si>
  <si>
    <t>33" Pipe, RCP Class III, In Place 6' to 12' Deep</t>
  </si>
  <si>
    <t>36" Pipe, RCP Class III, In Place Up to 6' Deep</t>
  </si>
  <si>
    <t>36" Pipe, RCP Class III, In Place 6' to 13' Deep</t>
  </si>
  <si>
    <t>42" Pipe, RCP Class III, In Place Up to 6' Deep</t>
  </si>
  <si>
    <t>42" Pipe, RCP Class III, In Place 6' to 13' Deep</t>
  </si>
  <si>
    <t>48" Pipe, RCP Class III, In Place Up to 6' Deep</t>
  </si>
  <si>
    <t>48" Pipe, RCP Class III, In Place 6' to 13' Deep</t>
  </si>
  <si>
    <t>15" Pipe, RCP Class IV, In Place Up to 6' Deep</t>
  </si>
  <si>
    <t>15" Pipe, RCP Class IV, In Place 6' to 10' Deep</t>
  </si>
  <si>
    <t>15" Pipe, RCP Class IV, In Place &gt;10' Deep</t>
  </si>
  <si>
    <t>18" Pipe, RCP Class IV, In Place Up to 6' Deep</t>
  </si>
  <si>
    <t>18" Pipe, RCP Class IV, In Place 6' to 10' Deep</t>
  </si>
  <si>
    <t>18" Pipe, RCP Class IV, In Place &gt; 10' Deep</t>
  </si>
  <si>
    <t>21" Pipe, RCP Class IV, In Place Up to 6' Deep</t>
  </si>
  <si>
    <t>21" Pipe, RCP Class IV, In Place 6' to 10' Deep</t>
  </si>
  <si>
    <t>21" Pipe, RCP Class IV, In Place &gt; 10' Deep</t>
  </si>
  <si>
    <t>24" Pipe, RCP Class IV, In Place Up to 6' Deep</t>
  </si>
  <si>
    <t>24" Pipe, RCP Class IV, In Place 6' to 10' Deep</t>
  </si>
  <si>
    <t>24" Pipe, RCP Class IV, In Place &gt; 10' Deep</t>
  </si>
  <si>
    <t>30" Pipe, RCP Class IV, In Place Up to 6' Deep</t>
  </si>
  <si>
    <t>30" Pipe, RCP Class IV, In Place 6' to 10' Deep</t>
  </si>
  <si>
    <t>30" Pipe, RCP Class IV, In Place &gt; 10' Deep</t>
  </si>
  <si>
    <t>33" Pipe, RCP Class IV, In Place Up to 6' Deep</t>
  </si>
  <si>
    <t>33" Pipe, RCP Class IV, In Place 6' to 10' Deep</t>
  </si>
  <si>
    <t>33" Pipe, RCP Class IV, In Place &gt; 10' Deep</t>
  </si>
  <si>
    <t>36" Pipe, RCP Class IV, In Place Up to 6' Deep</t>
  </si>
  <si>
    <t>36" Pipe, RCP Class IV, In Place 6' to 10' Deep</t>
  </si>
  <si>
    <t>36" Pipe, RCP Class IV, In Place &gt; 10' Deep</t>
  </si>
  <si>
    <t>42" Pipe, RCP Class IV, In Place Up to 6' Deep</t>
  </si>
  <si>
    <t>42" Pipe, RCP Class IV, In Place 6' to 10' Deep</t>
  </si>
  <si>
    <t>42" Pipe, RCP Class IV, In Place &gt; 10' Deep</t>
  </si>
  <si>
    <t>48" Pipe, RCP Class IV, In Place Up to 6' Deep</t>
  </si>
  <si>
    <t>48" Pipe, RCP Class IV, In Place 6' to 10' Deep</t>
  </si>
  <si>
    <t>48" Pipe, RCP Class IV, In Place &gt; 10' Deep</t>
  </si>
  <si>
    <t>18" x 12" Elliptical Pipe (15" Equivalent), RCP Class III, In Place Up to 6' Deep</t>
  </si>
  <si>
    <t>18" x 12" Elliptical Pipe (15" Equivalent), RCP Class IV, In Place Up to 6' Deep</t>
  </si>
  <si>
    <t>23" x 14" Elliptical Pipe (18" Equivalent), RCP Class III, In Place Up to 6' Deep</t>
  </si>
  <si>
    <t>23" x 14" Elliptical Pipe (18" Equivalent), RCP Class III, In Place 6' to 10' Deep</t>
  </si>
  <si>
    <t>30" x 19" Elliptical Pipe (24" Equivalent), RCP Class III, In Place Up to 6' Deep</t>
  </si>
  <si>
    <t>30" x 19" Elliptical Pipe (24" Equivalent), RCP Class III, In Place 6' to 10' Deep</t>
  </si>
  <si>
    <t>38" x 24" Elliptical Pipe (30" Equivalent), RCP Class III, In Place Up to 6' Deep</t>
  </si>
  <si>
    <t>38" x 24" Elliptical Pipe (30" Equivalent), RCP Class III, In Place 6' to 10' Deep</t>
  </si>
  <si>
    <t>45" x 29" Elliptical Pipe (36" Equivalent), RCP Class III, In Place Up to 6' Deep</t>
  </si>
  <si>
    <t>45" x 29" Elliptical Pipe (36" Equivalent), RCP Class III, In Place 6' to 10' Deep</t>
  </si>
  <si>
    <t>12" Pipe, HDPE (200psi), In Place Up to 6' Deep</t>
  </si>
  <si>
    <t>12" Pipe, HDPE (200psi), In Place 6' to 10' Deep</t>
  </si>
  <si>
    <t>14" Pipe, HDPE (200psi), In Place Up to 6' Deep</t>
  </si>
  <si>
    <t>14" Pipe, HDPE (200psi), In Place 6' to 10' Deep</t>
  </si>
  <si>
    <t>16" Pipe, HDPE (200psi), In Place Up to 6' Deep</t>
  </si>
  <si>
    <t>16" Pipe, HDPE (200psi), In Place 6' to 10' Deep</t>
  </si>
  <si>
    <t>18" Pipe, HDPE (200psi), In Place Up to 6' Deep</t>
  </si>
  <si>
    <t>18" Pipe, HDPE (200psi), In Place 6' to 10' Deep</t>
  </si>
  <si>
    <t>20" Pipe, HDPE (200psi), In Place Up to 6' Deep</t>
  </si>
  <si>
    <t>20" Pipe, HDPE (200psi), In Place 6' to 10' Deep</t>
  </si>
  <si>
    <t>24" Pipe, HDPE (200psi), In Place Up to 6' Deep</t>
  </si>
  <si>
    <t>24" Pipe, HDPE (200psi), In Place 6' to 10' Deep</t>
  </si>
  <si>
    <t>16" Pipe, DIP (Class 52), In Place Upto 6' Deep</t>
  </si>
  <si>
    <t>16" Pipe, DIP (Class 52), In Place 6' to 10'  Deep</t>
  </si>
  <si>
    <t>18" Pipe, DIP (Class 52), In Place Upto 6' Deep</t>
  </si>
  <si>
    <t>18" Pipe, DIP (Class 52), In Place 6' to 10'  Deep</t>
  </si>
  <si>
    <t>20" Pipe, DIP (Class 52), In Place Upto 6' Deep</t>
  </si>
  <si>
    <t>20" Pipe, DIP (Class 52), In Place 6' to 10'  Deep</t>
  </si>
  <si>
    <t>24" Pipe, DIP (Class 52), In Place Upto 6' Deep</t>
  </si>
  <si>
    <t>24" Pipe, DIP (Class 52), In Place 6' to 10'  Deep</t>
  </si>
  <si>
    <t>30" Pipe, DIP (Class 52), In Place Upto 6' Deep</t>
  </si>
  <si>
    <t>30" Pipe, DIP (Class 52), In Place 6' to 10'  Deep</t>
  </si>
  <si>
    <t>Underdrain, Standard VDOT UD-1</t>
  </si>
  <si>
    <t>Underdrain, Standard VDOT UD-2</t>
  </si>
  <si>
    <t>Underdrain, Standard VDOT UD-4</t>
  </si>
  <si>
    <t>Combined Underdrain CD-1</t>
  </si>
  <si>
    <t>Combined Underdrain CD-2</t>
  </si>
  <si>
    <t>Endwall EW-12</t>
  </si>
  <si>
    <t>Abandon storm pipe in place (All material types, sizes and depths)</t>
  </si>
  <si>
    <t>05500</t>
  </si>
  <si>
    <t>C5</t>
  </si>
  <si>
    <t>Guardrail VDOT GR-2</t>
  </si>
  <si>
    <t>Guardrail VDOT GR-2A</t>
  </si>
  <si>
    <t>Guardrail VDOT GR-2, 7' post</t>
  </si>
  <si>
    <t>Guardrail VDOT GR-2, 8' post</t>
  </si>
  <si>
    <t>Guardrail Terminal Treatment, VDOT GR-6</t>
  </si>
  <si>
    <t>Guardrail Terminal Installation Site Preparation, VDOT GR-7</t>
  </si>
  <si>
    <t>Guardrail End Terminal Treatment, VDOT GR-11</t>
  </si>
  <si>
    <t>Fixed Object Attachment , VDOT GR-FOA-1</t>
  </si>
  <si>
    <t>Fixed Object Attachment , VDOT GR-FOA-2</t>
  </si>
  <si>
    <t>Remove existing Guardrail (All types)</t>
  </si>
  <si>
    <t>Reset existing Guardrail (All types)</t>
  </si>
  <si>
    <t>C6</t>
  </si>
  <si>
    <t>16-Inch Water Main, DIP CL-52, Upto 6' Deep</t>
  </si>
  <si>
    <t>16-Inch Water Main, DIP CL-52, &gt; 6' Deep</t>
  </si>
  <si>
    <t>WATERMAIN &amp; UTILITY WORK</t>
  </si>
  <si>
    <t>12-Inch Water Main, DIP CL-52, Up to 6' Deep</t>
  </si>
  <si>
    <t>12-Inch Water Main, DIP CL-52, &gt; 6' Deep</t>
  </si>
  <si>
    <t>8-Inch Water Main, DIP CL-52, Up to 6' Deep</t>
  </si>
  <si>
    <t>8-Inch Water Main, DIP CL-52, &gt; 6' Deep</t>
  </si>
  <si>
    <t>6-Inch Water Main, DIP CL-53, Up to 6' Deep</t>
  </si>
  <si>
    <t>6-Inch Water Main, DIP CL-52, &gt; 6' Deep</t>
  </si>
  <si>
    <t>4-Inch Water Main, DIP CL-53, Upto 6' Deep</t>
  </si>
  <si>
    <t>4-Inch Water Main, DIP CL-52, &gt; 6' Deep</t>
  </si>
  <si>
    <t>16-Inch Gate Valve &amp; Valve Box</t>
  </si>
  <si>
    <t>16-Inch Butterfly Valve &amp; Valve Box</t>
  </si>
  <si>
    <t>14-Inch Gate Valve &amp; Valve Box</t>
  </si>
  <si>
    <t>12-Inch Gate Valve &amp; Valve Box</t>
  </si>
  <si>
    <t>8-Inch Gate Valve &amp; Valve Box</t>
  </si>
  <si>
    <t>6-Inch Gate Valve &amp; Valve Box</t>
  </si>
  <si>
    <t xml:space="preserve">4-Inch Gate Valve &amp; Valve Box </t>
  </si>
  <si>
    <t>Connect To Existing 16-Inch Water Main</t>
  </si>
  <si>
    <t>Connect To Existing 12-Inch Water Main</t>
  </si>
  <si>
    <t>Connect To Existing 8-Inch Water Main</t>
  </si>
  <si>
    <t>Connect To Existing 6-Inch Water Main</t>
  </si>
  <si>
    <t>Connect To Existing 4-Inch Water Main</t>
  </si>
  <si>
    <t>2-Inch Air Release Or Vacuum Valve In Concrete Manhole For All Diameter Of Water Mains</t>
  </si>
  <si>
    <t>2-Inch Blowoff Valve Assembly &amp; Box</t>
  </si>
  <si>
    <t>Abandon/Remove Existing Fire Hydrant</t>
  </si>
  <si>
    <t>Remove And Reset Existing Fire Hydrant</t>
  </si>
  <si>
    <t>Reset Existing Fire Hydrant</t>
  </si>
  <si>
    <t>Install New Fire Hydrant</t>
  </si>
  <si>
    <t>Fire Hydrant Vertical Extension</t>
  </si>
  <si>
    <t>Cut &amp; Cap 16-Inch Water Main</t>
  </si>
  <si>
    <t>Cut &amp; Cap 12-Inch Water Main</t>
  </si>
  <si>
    <t>Cut &amp; Cap 10-Inch Water Main</t>
  </si>
  <si>
    <t>Cut &amp; Cap 8-Inch Water Main</t>
  </si>
  <si>
    <t>Cut &amp; Cap 6-Inch Water Main</t>
  </si>
  <si>
    <t>Cut &amp; Cap 4-Inch Water Main</t>
  </si>
  <si>
    <t>Remove Existing Valve Boxes</t>
  </si>
  <si>
    <t>4-Inch EZ Valve Insertion Valve And Box</t>
  </si>
  <si>
    <t>6-Inch EZ Valve Insertion Valve And Box</t>
  </si>
  <si>
    <t>8-Inch EZ Valve Insertion Valve And Box</t>
  </si>
  <si>
    <t>12-Inch EZ Valve Insertion Valve And Box</t>
  </si>
  <si>
    <t>20" x 16" Tap/Sleeve on Iron Pipe, Valve &amp; Valve Box</t>
  </si>
  <si>
    <t>20" x 12" Tap/Sleeve On Iron Pipe, Valve &amp; Valve Box</t>
  </si>
  <si>
    <t>20" x 8" Tap/Sleeve On Iron Pipe, Valve &amp; Valve Box</t>
  </si>
  <si>
    <t>16" x 16" Tap/Sleeve On Iron Pipe, Valve &amp; Valve Box</t>
  </si>
  <si>
    <t>16" x 12" Tap/Sleeve On Iron Pipe, Valve &amp; Valve Box</t>
  </si>
  <si>
    <t>16" x 8" Tap/Sleeve On Iron Pipe, Valve &amp; Valve Box</t>
  </si>
  <si>
    <t>12" x 12" Tap/Sleeve On Iron Pipe, Valve &amp; Valve Box</t>
  </si>
  <si>
    <t>12" x 8" Tap/Sleeve On Iron Pipe, Valve &amp; Valve Box</t>
  </si>
  <si>
    <t>8" x 8" Tap/Sleeve On Iron Pipe, Valve &amp; Valve Box</t>
  </si>
  <si>
    <t>8" x 6" Tap/Sleeve On Iron Pipe, Valve &amp; Valve Box</t>
  </si>
  <si>
    <t>6" x 6" Tap/Sleeve On Iron Pipe, Valve &amp; Valve Box</t>
  </si>
  <si>
    <t>Abandon Existing Water Main (All sizes and depths)</t>
  </si>
  <si>
    <t>Water Meter Frame &amp; Cover, Replace</t>
  </si>
  <si>
    <t>Water Meter Box vertical Adjustment to New Grade</t>
  </si>
  <si>
    <t>Water Valve Box vertical Adjustment to New Grade</t>
  </si>
  <si>
    <t>Gas Valve Box vertical Adjustment to New Grade</t>
  </si>
  <si>
    <t>Non-Freeze Boxed Ground Hydrant (with Locking Cover and Keys), Jay R. Smith or County approved equivalent (Excavation, Install Copper Tubing, Connect to County Water Meter, Install Ground Hydrant w/Compacted Pea Gravel, Backfill, and Surface Grade Restora</t>
  </si>
  <si>
    <t>PVC Pipe (4"or 6"), SDR 35 (less than 14' of cover), only when not included in other pay items</t>
  </si>
  <si>
    <t>PVC Pipe (4" or 6"), SDR 26 or stronger (14' to 20' of cover), only when not included in other pay items</t>
  </si>
  <si>
    <t>Abandon Existing Corporation Stop (TO BE PERFORMED AS DIRECTED BY THE COUNTY PROJECT OFFICER)</t>
  </si>
  <si>
    <t>Service Taps (TAP MAIN, INSTALL COPPER TUBING, INSTALL ANGLE VALVES, CORPORATION COCK, METER BOX AND METER YOKE/METER, CONNECT TO EXISTING PRIVATE SERVICE LINE, BACKFILL AND EXCAVATION)--UP TO 1O FT.</t>
  </si>
  <si>
    <t>Service Taps PER ADDITIONAL LINEAR FOOT OVER 10 FT.</t>
  </si>
  <si>
    <t>Service Re-Taps (TAP MAIN, INSTALL COPPER TUBING, CONNECT TO EXISTING SERVICE LINE, ABANDON CORPORATION COCK FROM EXISTING SERVICE LINE, BACKFILL AND EXCAVATION)-UP TO 10 FT.</t>
  </si>
  <si>
    <t>Service Re-Taps PER ADDITIONAL LINEAR FT. OVER 10 FT.</t>
  </si>
  <si>
    <t>Water Meter Relocations (INSTALL COPPER TUBING, CONNECT TO EXISTING COUNTY AND PRIVATE SERVICE LINES, PROVIDE NEW ANGLE VALVES, RELOCATE METER HOUSING AND METER YOKE, BACKFILL AND EXCAVATION)--UP TO 10 FT.</t>
  </si>
  <si>
    <t>Service Relocations PER ADDITIONAL LINEAR FOOT OVER 10 FT.</t>
  </si>
  <si>
    <t>Service Taps (TAP MAIN, INSTALL COPPER TUBING, INSTALL GATE VALVES, CORPORATION COCK, METER BOX AND METER, CONNECT TO EXISTING PRIVATE SERVICE LINE, BACKFILL AND EXCAVATION)--UP TO 1O FT.</t>
  </si>
  <si>
    <t>Service Re-Taps (TAP MAIN, INSTALL COPPER TUBING, CONNECT TO EXISTING SERVICE LINE, ABANDON CORPORATION COCK FROM EXISTING SERVICE LINE, BACKFILL AND EXCAVATION)--UP TO 10 FT.</t>
  </si>
  <si>
    <t>Service Re-Taps PER ADDITIONAL LINEAR FOOT OVER 10 FT.</t>
  </si>
  <si>
    <t>Water Meter Relocations (INSTALL COPPER TUBING, CONNECT TO EXISTING COUNTY AND PRIVATE SERVICE LINES, PROVIDE NEW GATE VALVES, RELOCATE METER HOUSING AND METER, BACKFILL AND EXCAVATION)--UP TO 10 FT.</t>
  </si>
  <si>
    <t>02510</t>
  </si>
  <si>
    <t>C7</t>
  </si>
  <si>
    <t>Sanitary Sewer - 8" PVC, SDR 35, DEPTH&lt; 8’</t>
  </si>
  <si>
    <t>Sanitary Sewer - 8" PVC, SDR 35, 8’ ≤ DEPTH &lt; 14’</t>
  </si>
  <si>
    <t>Sanitary Sewer - 8" PVC, SDR 26, DEPTH ≥ 14'</t>
  </si>
  <si>
    <t>Sanitary Sewer- 8"DIP CLASS 52, DEPTH &lt; 8'</t>
  </si>
  <si>
    <t>Sanitary Sewer- 8"DIP CLASS 52, 8'≤ DEPTH &lt;15'</t>
  </si>
  <si>
    <t>Sanitary Sewer- 8"DIP CLASS 52, DEPTH &gt;15'</t>
  </si>
  <si>
    <t>Sanitary Sewer - 10" PVC, SDR 35, DEPTH&lt; 8’</t>
  </si>
  <si>
    <t>Sanitary Sewer - 10" PVC, SDR 35,  8’ ≤ DEPTH &lt; 14'</t>
  </si>
  <si>
    <t>Sanitary Sewer - 10" PVC, SDR 26, DEPTH ≥ 14'</t>
  </si>
  <si>
    <t>Sanitary Sewer- 10"DIP CLASS 52, DEPTH &lt; 8'</t>
  </si>
  <si>
    <t>Sanitary Sewer- 10"DIP CLASS 52, 8'≤ DEPTH &lt;15'</t>
  </si>
  <si>
    <t>Sanitary Sewer- 10"DIP CLASS 52, DEPTH &gt;15'</t>
  </si>
  <si>
    <t>Sanitary Sewer - 12" PVC, SDR 35, DEPTH&lt; 8’</t>
  </si>
  <si>
    <t>Sanitary Sewer - 12" PVC, SDR 35, 8’ ≤ DEPTH &lt; 14'</t>
  </si>
  <si>
    <t>Sanitary Sewer - 12" PVC, SDR 26,  DEPTH ≥ 14'</t>
  </si>
  <si>
    <t>Sanitary Sewer- 12"DIP CLASS 52, DEPTH &lt; 8'</t>
  </si>
  <si>
    <t>Sanitary Sewer- 12"DIP CLASS 52, 8'≤ DEPTH &lt;15'</t>
  </si>
  <si>
    <t>Sanitary Sewer- 12"DIP CLASS 52, DEPTH &gt;15'</t>
  </si>
  <si>
    <t>Boring And Jacking 18" TO 24" Casing Pipe With 8" TO 12" Carrier Pipe PER Arlington County SPECIFICATION SECTION 02951 AND DETAIL M-4.0</t>
  </si>
  <si>
    <t>Manhole - Precast Concrete, 4' ID, DEPTH &lt;  8'</t>
  </si>
  <si>
    <t xml:space="preserve">Manhole-Precast Concrete 4' I.D. DEPTH &gt; 8', PER ADDITIONAL VF OVER 8' </t>
  </si>
  <si>
    <t xml:space="preserve">Manhole-Precast Concrete 5' I.D. DEPTH &lt; 8' </t>
  </si>
  <si>
    <t xml:space="preserve">Manhole-Precast Concrete 5' I.D. DEPTH &gt; 8', PER ADDITIONAL VF OVER 8' </t>
  </si>
  <si>
    <t>Manhole-Construct Over Existing Sewer, Arlington County DRAWING S-2.2 (PAYMENT SHALL BE FOR DOGHOUSE BASE AND REMAINDER OF MANHOLE SHALL BE PAID UNDER VF PRICES FOR MANHOLES PER ITEM 20 TO 23 ABOVE)</t>
  </si>
  <si>
    <t>Abandon Existing Manhole</t>
  </si>
  <si>
    <t>Connect To Existing Sanitary Manhole</t>
  </si>
  <si>
    <t xml:space="preserve">Sanitary Sewer House Laterals(IN ACCORDANCE WITH Arlington County CONSTRUCTION STANDARDS AND SPECIFICATIONS SECTION 02510, PART 3, ITEM 3.5) </t>
  </si>
  <si>
    <t>Telecommunication Handhole Box Vertical Adjustment to New Grade</t>
  </si>
  <si>
    <t>SANITARY SEWER WORK</t>
  </si>
  <si>
    <t>Adjust Sanitary Manhole to New Grade (Arlington County Detail S-2.5), Type A</t>
  </si>
  <si>
    <t>Adjust Sanitary Manhole to New Grade (Arlington County Detail S-2.5), Type B</t>
  </si>
  <si>
    <t>Adjust Sanitary Manhole to New Grade (Arlington County Detail S-2.5), Type C</t>
  </si>
  <si>
    <t>Bypass System With 4-Inch Pump</t>
  </si>
  <si>
    <t>DAY</t>
  </si>
  <si>
    <t>Bypass System With 4-Inch Silenced Pump</t>
  </si>
  <si>
    <t>13160</t>
  </si>
  <si>
    <t>C8</t>
  </si>
  <si>
    <t>Cord Drill, Install and Seal Conduit Through Foundation Wall</t>
  </si>
  <si>
    <t>Furnish and Install 2 inch Steel Conduit and Fittings</t>
  </si>
  <si>
    <t>Furnish and Install 2 inch PVC Conduit and Fittings</t>
  </si>
  <si>
    <t>Furnish and Install 3 inch Steel Conduit and Fittings</t>
  </si>
  <si>
    <t>Furnish and Install 3 inch PVC Conduit and Fittings</t>
  </si>
  <si>
    <t>Furnish and Install 4 inch PVC Conduit and Fittings</t>
  </si>
  <si>
    <t>Furnish and Install 2 inch Conduit Riser</t>
  </si>
  <si>
    <t>Trenching - Asphalt</t>
  </si>
  <si>
    <t>Trenching - Exposed Concrete Roadway</t>
  </si>
  <si>
    <t>Trenching - Concrete Sidewalk</t>
  </si>
  <si>
    <t>Trenching - Earth</t>
  </si>
  <si>
    <t>Boring 1-2" Conduit</t>
  </si>
  <si>
    <t>Boring 2-2" Conduit</t>
  </si>
  <si>
    <t>Boring 3-2" Conduit</t>
  </si>
  <si>
    <t>Boring 4-2" Conduit</t>
  </si>
  <si>
    <t>Boring 1-3" Conduit</t>
  </si>
  <si>
    <t>Boring 1-4" Conduit</t>
  </si>
  <si>
    <t>Boring 2-4" Conduit</t>
  </si>
  <si>
    <t>Furnish and Install Quazite Junction Box and Cover (TS4-4)</t>
  </si>
  <si>
    <t>Furnish and Install Large Junction Box (TS 4-5)</t>
  </si>
  <si>
    <t>Furnish and Install Oversize Junction Box (TS 4-6)</t>
  </si>
  <si>
    <t>Install Loop Detector Stub - Out</t>
  </si>
  <si>
    <t>Re-Enter Existing Foundation</t>
  </si>
  <si>
    <t>Re-Enter Existing Junction Boxes</t>
  </si>
  <si>
    <t>Install cabinet foundation (P - Type) with workpad</t>
  </si>
  <si>
    <t>Install Pole Foundation - 2.5 Ft Diameter By 5.5 Ft Depth (Design #0)</t>
  </si>
  <si>
    <t>Install Pole Foundation - 3 Ft Diameter by 10.5 Ft Depth (Design #1)</t>
  </si>
  <si>
    <t>Install Pole Foundation - 3 Ft Diameter by 12.5 Ft Depth (Design # 1A)</t>
  </si>
  <si>
    <t>Install Pole Foundation - 3 Ft Diameter by 16 ft (Design #1B)</t>
  </si>
  <si>
    <t>Install Pole Foundation - 4 Ft Diameter by 10.5 Ft Dept (Design #2)</t>
  </si>
  <si>
    <t>Install Pole Foundation - 4 Ft Diameter by 12.5 Ft Dept (Design #3)</t>
  </si>
  <si>
    <t>Install Pole Foundation - 4 Ft Diameter by 14 Ft Dept (Design #4)</t>
  </si>
  <si>
    <t>Install Strain Pole Foundation, (Design #3)</t>
  </si>
  <si>
    <t>Install Pedestrian Pole Foundation,(Design #0)</t>
  </si>
  <si>
    <t>Demolish Existing Pedestal Pole Foundation</t>
  </si>
  <si>
    <t>Demolish Existing Signal or Strain Pole Foundation</t>
  </si>
  <si>
    <t>Demolish Existing Cabinet Foundation</t>
  </si>
  <si>
    <t>Furnish and Install Ground-Mounted Controller Cabinet</t>
  </si>
  <si>
    <t>Furnish and Install Pole-Mount Controller Cabinet</t>
  </si>
  <si>
    <t>Furnish and Install Meter Pedestal</t>
  </si>
  <si>
    <t>Pull Cable In Conduit</t>
  </si>
  <si>
    <t>FT</t>
  </si>
  <si>
    <t>Remove Cable In Conduit</t>
  </si>
  <si>
    <t>Furnish and Install Triplex service cable in Conduit</t>
  </si>
  <si>
    <t>Set Mast Arm Pole</t>
  </si>
  <si>
    <t>Attach Mast Arm To Pole</t>
  </si>
  <si>
    <t>Furnish and Install 12'-16' Pedestal Pole</t>
  </si>
  <si>
    <t>Furnish and Install Wood Pole</t>
  </si>
  <si>
    <t>Furnish and Install Down Guys</t>
  </si>
  <si>
    <t>Remove strain Pole</t>
  </si>
  <si>
    <t>Remove pole with mast arm(s)</t>
  </si>
  <si>
    <t>Remove Wood Pole</t>
  </si>
  <si>
    <t>Remove Down Guys</t>
  </si>
  <si>
    <t>Install Steel Messenger Span</t>
  </si>
  <si>
    <t>Install Cable on Steel Span Messenger with Nylon Ties</t>
  </si>
  <si>
    <t>Install Cable on Steel Span Messenger with Cable Rings</t>
  </si>
  <si>
    <t>Remove Steel Span With Cables</t>
  </si>
  <si>
    <t>Furnish &amp; Install 3-Section Vehicle Head</t>
  </si>
  <si>
    <t>Furnish &amp; Install 5-Section Vehicle Head</t>
  </si>
  <si>
    <t>Furnish &amp; Install pedestrian signal head</t>
  </si>
  <si>
    <t>Remove &amp; Dispose of Vehicle Heads</t>
  </si>
  <si>
    <t>Remove &amp; Dispose of Pedestrian Heads</t>
  </si>
  <si>
    <t>Install Cable in Traffic Poles and Mast Arms</t>
  </si>
  <si>
    <t>Furnish and Install Pedestrian Push Button</t>
  </si>
  <si>
    <t>Furnish and Install Audible Accessible Polara Type Push Button</t>
  </si>
  <si>
    <t>Furnish and Install Overhead Video Detection Camera</t>
  </si>
  <si>
    <t>Furnish and Install Overhead Pre-Emption Detector</t>
  </si>
  <si>
    <t>Furnish and Install LED Countdown Modules in 16" Housing (Per Head)</t>
  </si>
  <si>
    <t>Install CCTV Camera and cable in Conduit/Pole/Arm</t>
  </si>
  <si>
    <t>Replace Existing CCTV camera and Lead in Cable</t>
  </si>
  <si>
    <t xml:space="preserve">Replace existing CCTV camera </t>
  </si>
  <si>
    <t>Remove Underground Communications Cables</t>
  </si>
  <si>
    <t>Remove Aerial Communications Cables</t>
  </si>
  <si>
    <t>Install 3/8" Steel Messenger Span</t>
  </si>
  <si>
    <t xml:space="preserve">Furnish and Install RTMS unit (Solar) </t>
  </si>
  <si>
    <t xml:space="preserve">Furnish and Install RTMS unit (AC) </t>
  </si>
  <si>
    <t>Furnish and Install Speed indicator Units (Solar)</t>
  </si>
  <si>
    <t>Furnish and Install Speed indicator Units (AC)</t>
  </si>
  <si>
    <t>Furnish and install RJ-45 connector</t>
  </si>
  <si>
    <t>Furnish and Install UPS and Supplementary Cabinet</t>
  </si>
  <si>
    <t>Furnish 14 AWG 7 Conductor Cable</t>
  </si>
  <si>
    <t>Furnish 18 AWG 3 Pair Conductor Cable</t>
  </si>
  <si>
    <t>Furnish 14 AWG 3 Conductor Cable</t>
  </si>
  <si>
    <t>Furnish Extra High Strength Strand Cable</t>
  </si>
  <si>
    <t>Furnish 12 AWG 2 Conductor Cable w/ground</t>
  </si>
  <si>
    <t>Furnish Single Arm Round Pole Shaft 20' TO 40' Arms (Non-Ornamental)</t>
  </si>
  <si>
    <t>Furnish Single Arm Round Pole Shaft 42' TO 50' Arms (Non-Ornamental)</t>
  </si>
  <si>
    <t>Furnish Single Arm Round Pole Shaft 52' TO 60' Arms (Non-Ornamental)</t>
  </si>
  <si>
    <t>Furnish Single Arm Round Pole Shaft 62' TO 70' Arms (Non-Ornamental)</t>
  </si>
  <si>
    <t>Furnish 20' to 40' Mast Arms (Non-Ornamental)</t>
  </si>
  <si>
    <t>Furnish 42' to 50' Mast Arms (Non-Ornamental)</t>
  </si>
  <si>
    <t>Furnish 52' to 60' Mast Arms (Non-Ornamental)</t>
  </si>
  <si>
    <t>Furnish 62' to 70' Mast Arms (Non-Ornamental)</t>
  </si>
  <si>
    <t>Furnish Twin Arm Round Pole Shaft 20' TO 40' Arms (Non-Ornamental)</t>
  </si>
  <si>
    <t>Furnish Twin Arm Round Pole Shaft 20' TO 50' Arms (Non-Ornamental)</t>
  </si>
  <si>
    <t>Furnish Twin Arm Round Pole Shaft 20' TO 60' Arms (Non-Ornamental)</t>
  </si>
  <si>
    <t>Furnish Single Arm Round Pole Shaft 20' TO 40' Arms (Ornamental)</t>
  </si>
  <si>
    <t>Furnish Single Arm Round Pole Shaft 42' TO 50' Arms (Ornamental)</t>
  </si>
  <si>
    <t>Furnish Single Arm Round Pole Shaft 52' TO 60' Arms (Ornamental)</t>
  </si>
  <si>
    <t>Furnish Single Arm Round Pole Shaft 62' TO 70' Arms (Ornamental)</t>
  </si>
  <si>
    <t>Furnish 20' to 40' Mast Arms (Ornamental)</t>
  </si>
  <si>
    <t>Furnish 42' to 50' Mast Arms (Ornamental)</t>
  </si>
  <si>
    <t>Furnish 52' to 60' Mast Arms (Ornamental)</t>
  </si>
  <si>
    <t>Furnish 62' to 70' Mast Arms (Ornamental)</t>
  </si>
  <si>
    <t>Furnish Twin Arm Round Pole Shaft 20' TO 40' Arms (Ornamental)</t>
  </si>
  <si>
    <t>Furnish Twin Arm Round Pole Shaft 20' TO 50' Arms (Ornamental)</t>
  </si>
  <si>
    <t>Furnish Twin Arm Round Pole Shaft 20' TO 60' Arms (Ornamental)</t>
  </si>
  <si>
    <t>Furnish 30' Strain Pole</t>
  </si>
  <si>
    <t>Furnish Transformer Base</t>
  </si>
  <si>
    <t>Furnish 10' Clamp-on Lighting Arm</t>
  </si>
  <si>
    <t>Furnish and Install Loop Wire in Saw Cut</t>
  </si>
  <si>
    <t>Saw Cut for Loop Detector (includes furnishing and installing loop sealant)</t>
  </si>
  <si>
    <t>Furnish and Install Junction Box and Cover (Standard 61-01)</t>
  </si>
  <si>
    <t>NS Furnish and Install 1 1/4 inch (M) Conduit and Fittings</t>
  </si>
  <si>
    <t>NS Furnish and Install 0.5 inch PVC Conduit and Fittings</t>
  </si>
  <si>
    <t>NS Furnish and Install Large Junction Box (61-04, Type 3)</t>
  </si>
  <si>
    <t>NS Install Controller Cabinet Foundation (66-02)</t>
  </si>
  <si>
    <t>NS Furnish and Install Intelight X-3 Controller</t>
  </si>
  <si>
    <t>NS Install Pole Foundation - 4 Ft Diameter by 12.5 Ft Dept (66-06, Design #5)</t>
  </si>
  <si>
    <t>NS Install Pole Foundation - 4 Ft Diameter by 17 Ft Dept (66-06, Design #9)</t>
  </si>
  <si>
    <t>NS Install Pedestrian Pole Foundation (66-04)</t>
  </si>
  <si>
    <t>NS Furnish &amp; Install 4-Section Vehicle Head</t>
  </si>
  <si>
    <t>NS Furnish and Install APS System</t>
  </si>
  <si>
    <t>LS</t>
  </si>
  <si>
    <t>NS Furnish and Install Thermal Camera System</t>
  </si>
  <si>
    <t>NS Furnish and Install Preemption System</t>
  </si>
  <si>
    <t>NS Furnish and Install CCTV system</t>
  </si>
  <si>
    <t>NS Furnish, Install Splice Enclosure</t>
  </si>
  <si>
    <t>NS Furnish, Install Patch Panel</t>
  </si>
  <si>
    <t>NS Furnish, Install Ethernet Switch</t>
  </si>
  <si>
    <t>NS Remove, Dispose, and Salvage Existing Signal</t>
  </si>
  <si>
    <t>NS Furnish 6/3 Conductor Cable</t>
  </si>
  <si>
    <t>NS Furnish and Install Hanger Assembly SM-3, One-Way</t>
  </si>
  <si>
    <t>NS Furnish and Install Hanger Assembly SMB-3, One-Way</t>
  </si>
  <si>
    <t>NS Furnish, Install 6' Bollard Pole</t>
  </si>
  <si>
    <t>NS Sign Panel</t>
  </si>
  <si>
    <t>13170</t>
  </si>
  <si>
    <t>C9</t>
  </si>
  <si>
    <t>Furnish and Install 2 Inch Steel Conduit and Fittings</t>
  </si>
  <si>
    <t>Furnish and Install 2 Inch Conduit Riser</t>
  </si>
  <si>
    <t>Boring 1-2" Conduit Sch 40</t>
  </si>
  <si>
    <t>Furnish and Install Junction Box and Cover</t>
  </si>
  <si>
    <t>Drill and Prepare Existing Foundation to Install Anchor Bolt</t>
  </si>
  <si>
    <t>Re-Enter Existing Junction Box</t>
  </si>
  <si>
    <t>Demolish Existing Foundation</t>
  </si>
  <si>
    <t>Install Streetlight Pole Concrete Foundation (24" Diameter and 48" Deep)</t>
  </si>
  <si>
    <t>Install Streetlight Pole Concrete Foundation (30" Diameter and 96" Deep)</t>
  </si>
  <si>
    <t>Furnish and Install Shallow Depth Foundation</t>
  </si>
  <si>
    <t>Furnish and Install Service Disconnect, Contactor, and Meter Pan</t>
  </si>
  <si>
    <t>Furnish &amp; Install Streetlight Pole - Direct Buried</t>
  </si>
  <si>
    <t>Furnish &amp; Install Streetlight Pole - On Foundation</t>
  </si>
  <si>
    <t xml:space="preserve">Furnish &amp; Install #6 CU Service Wire     </t>
  </si>
  <si>
    <t>Furnish &amp; Install UF Cable with # 12 2C with/Ground in Conduit</t>
  </si>
  <si>
    <t>Furnish &amp; Install # 6 Copper Cable</t>
  </si>
  <si>
    <t>Remove and Dispose Streetlight Fixture</t>
  </si>
  <si>
    <t>Furnish &amp; Install Carlyle Streetlight (Per Head) with Radio Unit (Single Globe)</t>
  </si>
  <si>
    <t>Furnish &amp; Install Carlyle Streetlight (Per Head) with Radio Unit (Double Globe)</t>
  </si>
  <si>
    <t xml:space="preserve">Furnish &amp; Install Cobrahead Streetlight Luminaire (Per Head) </t>
  </si>
  <si>
    <t>Furnish &amp; Install Tear Drop Streetlight Luminaire (Per Head)</t>
  </si>
  <si>
    <t>Furnish &amp; Install Luminaire Arm on Signal/Cobra Pole</t>
  </si>
  <si>
    <t>Streetlight Pole Removal  - Metal Pole</t>
  </si>
  <si>
    <t>Streetlight Pole Removal - Direct Buried</t>
  </si>
  <si>
    <t>Pull Cable in Conduit</t>
  </si>
  <si>
    <t>Remove Existing Cable from Conduit</t>
  </si>
  <si>
    <t>02900</t>
  </si>
  <si>
    <t>Four (4) Inch Transverse Markings</t>
  </si>
  <si>
    <t>Six (6) Inch Transverse Markings</t>
  </si>
  <si>
    <t>Twelve (12) Inch Transverse Markings</t>
  </si>
  <si>
    <t>Eighteen (18) Inch Transverse Markings</t>
  </si>
  <si>
    <t>Twenty Four (24) Inch Transverse Markings, Note: Used For Continental (Ladder) Crosswalk</t>
  </si>
  <si>
    <t>Yield Line Markings (Twenty Four (24) Inch Triangle/Twelve (12) Inch Spacing), Note: LF is Width of Lane for Units</t>
  </si>
  <si>
    <t>Four (4) Inch Longitudinal Solid Line</t>
  </si>
  <si>
    <t>Four (4) Inch Longitudinal Skip Line (Ten (10) Foot Line/Thirty (30) Foot Spacing), Note: Forty (40) LF Consists of Ten (10) LF of Marking and Thirty (30) LF of Space</t>
  </si>
  <si>
    <t>Four (4) Inch Longitudinal Skip Line (Ten (10) Foot Line/Twenty (20) Foot Spacing), Note: Thirty (30) LF Consists of Ten (10) LF of Marking and Twenty (20) LF of Space</t>
  </si>
  <si>
    <r>
      <t>Four (4) Inch Longitudinal Skip Line (Two (2) Foot Line/</t>
    </r>
    <r>
      <rPr>
        <sz val="10"/>
        <color indexed="10"/>
        <rFont val="Courier New"/>
        <family val="3"/>
      </rPr>
      <t>Four (4)</t>
    </r>
    <r>
      <rPr>
        <sz val="10"/>
        <color indexed="8"/>
        <rFont val="Courier New"/>
        <family val="3"/>
      </rPr>
      <t xml:space="preserve"> Foot Spacing), Note: </t>
    </r>
    <r>
      <rPr>
        <sz val="10"/>
        <color indexed="10"/>
        <rFont val="Courier New"/>
        <family val="3"/>
      </rPr>
      <t>Six (6)</t>
    </r>
    <r>
      <rPr>
        <sz val="10"/>
        <color indexed="8"/>
        <rFont val="Courier New"/>
        <family val="3"/>
      </rPr>
      <t xml:space="preserve"> LF Consists of Two (2) LF of Marking and </t>
    </r>
    <r>
      <rPr>
        <sz val="10"/>
        <color indexed="10"/>
        <rFont val="Courier New"/>
        <family val="3"/>
      </rPr>
      <t>Four (4)</t>
    </r>
    <r>
      <rPr>
        <sz val="10"/>
        <color indexed="8"/>
        <rFont val="Courier New"/>
        <family val="3"/>
      </rPr>
      <t xml:space="preserve"> LF of Space, **Turn Lane Skips-</t>
    </r>
    <r>
      <rPr>
        <sz val="10"/>
        <color indexed="10"/>
        <rFont val="Courier New"/>
        <family val="3"/>
      </rPr>
      <t>EDITED</t>
    </r>
    <r>
      <rPr>
        <sz val="10"/>
        <color indexed="8"/>
        <rFont val="Courier New"/>
        <family val="3"/>
      </rPr>
      <t>**</t>
    </r>
  </si>
  <si>
    <t>Four (4) Inch Longitudinal Skip Line (Three (3) Foot Line/Nine (9) Foot Spacing), Note: 12 LF Consists of 3 LF of Marking and 9 LF of Space, **Centerline For Bike Trail Only**</t>
  </si>
  <si>
    <t>Six (6) Inch Longitudinal Solid Line</t>
  </si>
  <si>
    <t>Six (6) Inch Longitudinal Skip Line (Ten (10) Foot Line/Thirty (30) Foot Spacing), Note: Forty (40) LF Consists of Ten (10) LF of Marking and Thirty (30) LF of Space</t>
  </si>
  <si>
    <t>Six (6) Inch Longitudinal Skip Lane (Ten (10) Foot Line/Twenty (20) Foot Spacing), Note: Thirty (30) LF Consists of Ten (10) LF of Marking and Twenty (20) LF of Space</t>
  </si>
  <si>
    <t>Six (6) Inch Longitudinal Skip Line (Two (2) Foot Line/Ten (10) Foot Spacing), Note: Twelve (12) LF Consists of Two (2) LF of Marking and Ten (10) LF of Space</t>
  </si>
  <si>
    <t>Six (6) Inch Longitudinal Skip Line (Two (2) Foot Line/ Four (4) Foot Spacing), Note: Twelve (12) LF Consists of Two (2) LF of Marking and Four (4) LF of Space</t>
  </si>
  <si>
    <t>Twelve (12) Inch Yellow Longitudinal Centerline, Two - Four (4) Inch Yellow Lines with Four (4) Inch Separation</t>
  </si>
  <si>
    <t>Twelve (12) Inch Yellow Two-Way Left Turn Lane Marking, (One-Four (4) Inch Solid Yellow Skip Line (10/30) with Four (4) Inch Spacing), Note: Forty (40) LF Consists of Ten (10) LF of Marking and Thirty (30) LF of Space Next To Forty (40) LF of Marking</t>
  </si>
  <si>
    <t>Twelve (12) Inch Yellow Longitudinal Reversable Lane Marking, Two - Four (4) Inch Yellow Skip Lines (10/30) with Four (4) Inch Spacing</t>
  </si>
  <si>
    <t>Longitudinal Wide Double Skip Line, Two - Ten (10) Foot Lines/Thirty (30) Foot Spacing, Note: Forty (40) LF Consists of Ten (10) LF of Marking and Thirty (30) LF of Space</t>
  </si>
  <si>
    <t>Longitudinal Wide Double Skip Line, Two - Ten (10) Foot Lines/Twenty (20) Foot Spacing, Note: Thirty (30) LF Consists of Ten (10) LF of Marking and Twenty (20) LF of Space</t>
  </si>
  <si>
    <t>Longitudinal Wide Double Skip Line, Two - Two (2) Foot Lines/Ten (10) Foot Spacing, Note: Twelve (12) LF Consists of Two (2) LF of Marking and Ten (10) LF of Space</t>
  </si>
  <si>
    <t>Eight (8) Foot Letters, Note: 'Turn Only' (for example)</t>
  </si>
  <si>
    <t>Single Arrows</t>
  </si>
  <si>
    <t>Combination Arrows</t>
  </si>
  <si>
    <t>Lane Reduction Arrows</t>
  </si>
  <si>
    <t>Thirteen (13) Foot Yield Ahead Symbol</t>
  </si>
  <si>
    <t>Speed Hump Markings (MUTCD Fig. 3B-29 Option A, or Fig. 3B-30 Option B), Two (2) Each Per Hump, **Each Hump Will Have 2 - 1 In Each Direction**</t>
  </si>
  <si>
    <t>Standard Bicycle Symbols (MUTCD, Chapter 9C, Figure 9C-3), "Bike Symbol", "Helmeted Bicyclist Symbol"</t>
  </si>
  <si>
    <t>Standard Bicycle Symbols (MUTCD, Chapter 9C, Figure 9C-9), "Shared Lane Marking"</t>
  </si>
  <si>
    <t>Standard Bicycle Symbols (MUTCD, Chapter 9C, Figure 9C-7), "Bike Detector Symbol"</t>
  </si>
  <si>
    <t>Six (6) Foot Bicycle Lane Arrow (Only for Multi-Use or Bikes Opposing Traffic)</t>
  </si>
  <si>
    <t>Preferential Lane Symbol</t>
  </si>
  <si>
    <t>Handicap Symbol (Off-Street)</t>
  </si>
  <si>
    <t>Colorized Bike Lane Coatings (per Supplemental Specification 02901)</t>
  </si>
  <si>
    <t>Removal of Existing Longitudinal Lines (Up To and Including Six (6) Inch Width), Note: Base Unit For Removal</t>
  </si>
  <si>
    <t>Removal of Existing Longitudinal Lines (Each Additional Six (6) Inch Increment), Note: Add to Base Unit for Lines Wider Than Six (6) Inches</t>
  </si>
  <si>
    <t>Removal of Existing Transverse Lines (Up To and Including Six (6) Inch Width), Note: Base Unit For Removal</t>
  </si>
  <si>
    <t>Removal of Existing Transverse Lines (Each Additional Six (6) Inch Increment), Note: Add To Base Unit For Lines Wider Than Six (6) Inches</t>
  </si>
  <si>
    <t>Removal of Existing Symbols, Letters, or Arrows</t>
  </si>
  <si>
    <t>Traffic Control Sign (Typical Stop, Yield, No Parking, Speed Limit, or Similar), Install per Detail SG-1.0</t>
  </si>
  <si>
    <t>Traffic Control Sign (Typical Stop, Yield, No Parking, Speed Limit, or Similar), Relocate with Existing Post</t>
  </si>
  <si>
    <t>Traffic Control Sign (Typical Stop, Yield, No Parking, Speed Limit, or Similar), Remove</t>
  </si>
  <si>
    <t>Traffic Control Sign (Typical Stop, Yield, No Parking, Speed Limit, or Similar), Relocate with New Post</t>
  </si>
  <si>
    <t>Traffic Control Sign (Typical Stop, Yield, No Parking, Speed Limit, or Similar), Mount Sign to Light or Utility Pole</t>
  </si>
  <si>
    <t>Portable Changeable Message Sign</t>
  </si>
  <si>
    <t>Topsoil</t>
  </si>
  <si>
    <t>02800</t>
  </si>
  <si>
    <t xml:space="preserve">Topsoil for Street Trees, Backfill Soil Mixture of 3/4 Existing Soil and 1/4 Organic Material (per Arlington County DPR Specification) </t>
  </si>
  <si>
    <t xml:space="preserve">Topsoil for Street Trees, Purchased Mixture (per Arlington County DPR Specification) </t>
  </si>
  <si>
    <t>02801</t>
  </si>
  <si>
    <t>Mulch, Shredded Hardwood (Sterile)</t>
  </si>
  <si>
    <t>Seed, Mixture of 85% Tall Fescue/Bluegrass and 15% Annual Rye</t>
  </si>
  <si>
    <t>Sod, Tall Fescue/Bluegrass Mixture</t>
  </si>
  <si>
    <t>Sod, Zoysia</t>
  </si>
  <si>
    <t>Hedge Row - Remove, Reset, and Mulch (Includes All Labor and Materials)</t>
  </si>
  <si>
    <t>TR</t>
  </si>
  <si>
    <t>FF</t>
  </si>
  <si>
    <t xml:space="preserve">TRAFFIC SIGNAL WORK  </t>
  </si>
  <si>
    <t>Traffic Signal Upgrade at N Glebe Rd &amp; Chesterbrook Rd (As outlined in the plans)</t>
  </si>
  <si>
    <t>Traffic Signal Upgrade at Williamsburg Blvd &amp; N Westmoreland St (As outlined in the plans)</t>
  </si>
  <si>
    <t>Traffic Signal Upgrade at Wilson Blvd &amp; Patrick Henry Dr (As outlined in the plans)</t>
  </si>
  <si>
    <t>PAVEMENT MARKING &amp; SIGNAGE WORK</t>
  </si>
  <si>
    <t>Traffic Control Sign (Typical Stop, Yield, No Parking, Speed Limit, or Similar), Remove and Dispose</t>
  </si>
  <si>
    <t>Four (4) Inch White or Yellow Longitudinal Solid Line</t>
  </si>
  <si>
    <t>Six (6) Inch White or Yellow Longitudinal Solid Line</t>
  </si>
  <si>
    <t xml:space="preserve">Twenty Four (24) Inch White or Yellow Transverse or Diagonal Solid Lines </t>
  </si>
  <si>
    <t>Eighteen (18) Inch White or Yellow Transverse Solid Line (Note: used for stop bars)</t>
  </si>
  <si>
    <t>Removal of Existing Longitudinal Lines (Four (4) Inch Width)</t>
  </si>
  <si>
    <t>Removal of Existing Longitudinal Lines (Eighteen (18) Inch Width)</t>
  </si>
  <si>
    <t>Removal of Existing Longitudinal Lines (Twenty Four (24) Inch Width)</t>
  </si>
  <si>
    <t>GENERAL &amp; MISCELLANEOUS</t>
  </si>
  <si>
    <t>Tree and Shrub - Remove and Dispose, Up to 6" DBH (Diameter at Breast Height)</t>
  </si>
  <si>
    <t>Brick Pavers, Including Concrete Base (Arlington County Detail R-2.1)</t>
  </si>
  <si>
    <t>Brick Pavers, Remove and Reset (Arlington County Detail R-2.1)</t>
  </si>
  <si>
    <t>Flagstone Walkway, Remove &amp; Reset or Replace to Match Existing</t>
  </si>
  <si>
    <t>13120</t>
  </si>
  <si>
    <t>Bollards (Supplemental Spec 13120)</t>
  </si>
  <si>
    <t>Handrail (Arlington County Detail R-3.1)</t>
  </si>
  <si>
    <t>Handrail - Ornamental (Arlington County Detail R-3.2)</t>
  </si>
  <si>
    <t>Handrail - Trail Railing (Arlington County Detail R-3.3)</t>
  </si>
  <si>
    <t>Handrail (Any Type or Material), Remove and Dispose</t>
  </si>
  <si>
    <t xml:space="preserve">Wooden or Vinyl Fence (Typical Privacy, Picket, or Similar), Remove &amp; Replace, Height Up to 6' </t>
  </si>
  <si>
    <t xml:space="preserve">Wooden or Vinyl Fence (Typical Privacy, Picket, or Similar), Remove &amp; Replace, Height Greater Than 6' Up to 8' </t>
  </si>
  <si>
    <t>Chain Link Fence, Height Less Than or Equal to 6'</t>
  </si>
  <si>
    <t>Chain Link Fence, Height Greater Than 6' Up to 8'</t>
  </si>
  <si>
    <t>Chain Link Fence - Relocate, Height Less Than or Equal to 6'</t>
  </si>
  <si>
    <t>Chain Link Fence - Relocate, Height Greater Than 6' Up to 8'</t>
  </si>
  <si>
    <t>Chain Link Fence - Remove &amp; Dispose, Height Less Than or equal to 6'</t>
  </si>
  <si>
    <t>Chain Link Fence - Remove &amp; Dispose, Height Greater Than 6' Up to 8'</t>
  </si>
  <si>
    <t>Fence and Posts (Any Size or Material), Remove &amp; Dispose, only when not included in other pay items</t>
  </si>
  <si>
    <t>Landscape/Retaining Wall, Excluding Foundation (Segmental Non-Reinforced Interlocking Concrete Wall), Height Less Than 3' Exposed Face (Versa-Lok, or County Approved Alternate System)</t>
  </si>
  <si>
    <t>Landscape/Retaining Wall (Block, Brick, Segmental, or Similar), Height Less Than or Equal to 3' Exposed Face, Remove and Dispose (Foundation Removal Paid Separately under Rock Excavation)</t>
  </si>
  <si>
    <t>Landscape/Retaining Wall (Block, Brick, Segmental, or Similar), Height Greater Than 3' Exposed Face, Remove and Dispose (Foundation Removal Paid Separately under Rock Excavation)</t>
  </si>
  <si>
    <t>Landscape Wall, Repoint and Repair</t>
  </si>
  <si>
    <t>Retaining Wall - Mortar Rubble (Arlington County Detail R-4.0, including all materials as shown in drawing)</t>
  </si>
  <si>
    <t>CF</t>
  </si>
  <si>
    <t>Retaining Wall - Mortar Rubble (Arlington County Detail R-4.1, including all materials as shown in drawing except Concrete Base)</t>
  </si>
  <si>
    <t>Retaining Wall - Mortar Rubble (Arlington County Detail R-4.2, including all materials as shown in drawing)</t>
  </si>
  <si>
    <t>Retaining Wall - Mortar Rubble (Arlington County Detail R-4.3, including all materials as shown in drawing except Concrete Base)</t>
  </si>
  <si>
    <t>Retaining Wall - Concrete Base (Arlington County Detail R-4.1 or R-4.3 Only)</t>
  </si>
  <si>
    <t>Retaining Wall - Concrete Gravity (VDOT RW-2)</t>
  </si>
  <si>
    <t>Retaining Wall - Concrete Gravity (VDOT RW-3)</t>
  </si>
  <si>
    <t>Retaining Wall - Rustication Treatment, Brick or Vertical Groove (VDOT RW-2, or VDOT RW-3)</t>
  </si>
  <si>
    <t>Retaining Wall, Repoint and Repair</t>
  </si>
  <si>
    <t>13130</t>
  </si>
  <si>
    <t>Bus Shelter Pad (Supplemental Spec 13180)</t>
  </si>
  <si>
    <t>Install Bus Shelter Unit, 4' x 10' Traditional Cantilever Shelter (Supplemental Spec 13190)</t>
  </si>
  <si>
    <t>Install Bus Shelter Unit, 5' x 12' Traditional Shelter (Supplemental Spec 13190)</t>
  </si>
  <si>
    <t>Install Bus Shelter Unit, 6' x 16' Traditional Shelter (Supplemental Spec 13190)</t>
  </si>
  <si>
    <t>Install Bus Shelter Unit, 4' x 10' Contemporary Cantilever Shelter (Supplemental Spec 13200)</t>
  </si>
  <si>
    <t>Install Bus Shelter Unit, 5' x 12' Contemporary Shelter (Supplemental Spec 13200)</t>
  </si>
  <si>
    <t>Install Bus Shelter Unit, 6' x 16' Contemporary Shelter (Supplemental Spec 13200)</t>
  </si>
  <si>
    <t>Install Traditional 6'/8' Bus Shelter Bench (Supplemental Spec 13210)</t>
  </si>
  <si>
    <t>Install Contemporary 6'/8' Bus Shelter Bench (Supplemental Spec 13220)</t>
  </si>
  <si>
    <t>Install 6'/8' Free-standing Bench (Supplemental Spec 13230)</t>
  </si>
  <si>
    <t>Install 4'/6' Traditional/Contemporary Bus Shelter Perch Bench (Supplemental Spec 13240)</t>
  </si>
  <si>
    <t>Install 4'/6' Traditional/Contemporary Bus Shelter Leaning Rail (Supplemental Spec 13250)</t>
  </si>
  <si>
    <t>Install Bus Shelter Litter/Recycling Receptacle (Supplemental Spec 13260)</t>
  </si>
  <si>
    <t>Install 8'/10' Traditional Newspaper Box Corral (Supplemental Spec 13270)</t>
  </si>
  <si>
    <t>Install Traditional/Contemporary Bicycle Rack (Supplemental Spec 13280)</t>
  </si>
  <si>
    <t>Bus Shelter (Any Type), Remove and Dispose, or Remove and Salvage</t>
  </si>
  <si>
    <t>Bus Shelter Furnishings (Any Type), Remove and Dispose, or Remove and Salvage</t>
  </si>
  <si>
    <t>01500</t>
  </si>
  <si>
    <t>Silt Fence, with Wire Support (Virginia Erosion &amp; Sediment Control Handbook Standard &amp; Specification 3.05)</t>
  </si>
  <si>
    <t>Silt Fence, without Wire Support (Virginia Erosion &amp; Sediment Control Handbook Standard &amp; Specification 3.05)</t>
  </si>
  <si>
    <t>Storm Drain Inlet Protection, Silt Fence Drop Inlet Application (per Virginia Erosion &amp; Sediment Control Handbook Standard &amp; Specification 3.07)</t>
  </si>
  <si>
    <t>Storm Drain Inlet Protection, Gravel &amp; Wire Mesh Drop Inlet Application (per Virginia Erosion &amp; Sediment Control Handbook Standard &amp; Specification 3.07)</t>
  </si>
  <si>
    <t>Storm Drain Inlet Protection, Block &amp; Gravel Drop Inlet Application (per Virginia Erosion &amp; Sediment Control Handbook Standard &amp; Specification 3.07)</t>
  </si>
  <si>
    <t>Storm Drain Inlet Protection, Gravel Curb Inlet Application (per Virginia Erosion &amp; Sediment Control Handbook Standard &amp; Specification 3.07)</t>
  </si>
  <si>
    <t>Storm Drain Inlet Protection, Block &amp; Gravel Curb Inlet Application (per Virginia Erosion &amp; Sediment Control Handbook Standard &amp; Specification 3.07)</t>
  </si>
  <si>
    <t>Culvert Inlet Protection, Silt Fence Application (per Virginia Erosion &amp; Sediment Control Handbook Standard &amp; Specification 3.08)</t>
  </si>
  <si>
    <t>Culvert Inlet Protection, Stone Combination Application (per Virginia Erosion &amp; Sediment Control Handbook Standard &amp; Specification 3.08)</t>
  </si>
  <si>
    <t>Temporary Diversion Dike (per Virginia Erosion &amp; Sediment Control Handbook Standard &amp; Specification 3.09)</t>
  </si>
  <si>
    <t>Rock Check Dam (per Virginia Erosion &amp; Sediment Control Handbook Standard &amp; Specification 3.20)</t>
  </si>
  <si>
    <t>Dewatering Structure (per Virginia Erosion &amp; Sediment Control Handbook Standard &amp; Specification 3.26)</t>
  </si>
  <si>
    <t>6' Chain Link Tree Protection Fence (per Arlington County DPR Standard 02231.1)</t>
  </si>
  <si>
    <t>4' Chain Link Tree Protection Fence (per Arlington County DPR Standard 02231.2)</t>
  </si>
  <si>
    <t>Root Pruning (per Arlington County DPR Standard 02231.5)</t>
  </si>
  <si>
    <t>Tree Protection, Fencing and Amoring Applications (per Virginia Erosion &amp; Sediment Control Handbook Standard &amp; Specification 3.38)</t>
  </si>
  <si>
    <t>Materials Testing, all types combined, (per Section II Special Conditions, Paragraph X)</t>
  </si>
  <si>
    <t>01000</t>
  </si>
  <si>
    <t>Foreman With Pick-up Truck</t>
  </si>
  <si>
    <t>Hourly</t>
  </si>
  <si>
    <t>Backhoe With Operator</t>
  </si>
  <si>
    <t>Loader With Operator</t>
  </si>
  <si>
    <t>Tandem/Tri-Axle Dump Truck With Driver</t>
  </si>
  <si>
    <t>Single Axle Dump Truck With Driver</t>
  </si>
  <si>
    <t>Labor - Pipe Layer</t>
  </si>
  <si>
    <t>Labor - Concrete Finisher</t>
  </si>
  <si>
    <t>Labor - Manhole Builder</t>
  </si>
  <si>
    <t>Labor - Skilled</t>
  </si>
  <si>
    <t>Labor - Unskilled</t>
  </si>
  <si>
    <t>Flagman</t>
  </si>
  <si>
    <t>Misc. Equipment Operator</t>
  </si>
  <si>
    <t>Rubber Tire Loader</t>
  </si>
  <si>
    <t>Skid Steer Loader</t>
  </si>
  <si>
    <t>Track Excavator</t>
  </si>
  <si>
    <t>Air Compressor With Tools</t>
  </si>
  <si>
    <t>Tool Truck or Trailer</t>
  </si>
  <si>
    <t>Trench Compactor</t>
  </si>
  <si>
    <t>Pavement Breaker</t>
  </si>
  <si>
    <t>Welding (Includes All Labor And Equipment)</t>
  </si>
  <si>
    <t>Lighting With Generator</t>
  </si>
  <si>
    <t xml:space="preserve">Roadway Steel Plates - EA </t>
  </si>
  <si>
    <t>Excavation Trench Box - EA</t>
  </si>
  <si>
    <t>Electronic Arrow Board</t>
  </si>
  <si>
    <t>Work Zone Set-Up - Includes Signs, Channelizers And Cones</t>
  </si>
  <si>
    <t>Boom Truck</t>
  </si>
  <si>
    <t>Tractor Trailer</t>
  </si>
  <si>
    <t>4" or Greater Dewatering Pump</t>
  </si>
  <si>
    <t>Tapping Machine</t>
  </si>
  <si>
    <t>Jack Hammer</t>
  </si>
  <si>
    <t>Pipe Layer</t>
  </si>
  <si>
    <t>Pipe Layer Helper</t>
  </si>
  <si>
    <t>1st Class Lineman</t>
  </si>
  <si>
    <t>3rd Class Lineman</t>
  </si>
  <si>
    <t>Utility Truck w/ Tools</t>
  </si>
  <si>
    <t>Pole Truck w/ Operator</t>
  </si>
  <si>
    <t>Aerial Lift Truck w/ Operator</t>
  </si>
  <si>
    <t>Air Compressor w/Air Tools</t>
  </si>
  <si>
    <t>Pole Trailer</t>
  </si>
  <si>
    <t>Cable Trailer</t>
  </si>
  <si>
    <t>Maintenance of Traffic (MOT)</t>
  </si>
  <si>
    <t>Re-Mobilization</t>
  </si>
  <si>
    <t>M1</t>
  </si>
  <si>
    <t xml:space="preserve">Concrete Curb, Standard Header Curb C-3 (Detail R-2.0), includes curb for aprons, ramps, etc. </t>
  </si>
  <si>
    <t>Concrete Curb, Mountable Curb at Traffic Circle (Detail R-2.7)</t>
  </si>
  <si>
    <t xml:space="preserve">Concrete Curb &amp; Gutter, Standard C-2 and C-2R (Detail R-2.0), includes curb &amp; gutter for aprons, ramps, etc. </t>
  </si>
  <si>
    <t>Concrete Sidewalk, 4" Thickness (Detail R-2.0)</t>
  </si>
  <si>
    <t>Concrete Pavers (Detail R-2.1)</t>
  </si>
  <si>
    <t>Concrete Pavers, Remove and Reset (Detail R-2.1)</t>
  </si>
  <si>
    <t>Concrete Paver Crosswalk (Detail R-2.6, including all materials as shown in detail)</t>
  </si>
  <si>
    <t>Concrete Paver Crosswalk, Remove and Reset (Detail R-2.6, including all materials as shown in detail)</t>
  </si>
  <si>
    <t>Concrete Driveway Entrance, 6" Residential (Details R-2.4A, R-2.4B, R-2.4C, R-2.4D)</t>
  </si>
  <si>
    <t>Concrete Driveway Entrance, 9" Commercial (Details R-2.4A, R-2.4B, R-2.4C, R-2.4D)</t>
  </si>
  <si>
    <t>Concrete Steps Each (Detail R-3.0, including all reinforcing bars as shown in detail)</t>
  </si>
  <si>
    <t>02505</t>
  </si>
  <si>
    <t>Concrete Catch Basin, Remove &amp; Replace Top</t>
  </si>
  <si>
    <t>Brick Pavers, Including Concrete Base (Detail R-2.1)</t>
  </si>
  <si>
    <t>Brick Pavers, Remove and Reset (Detail R-2.1)</t>
  </si>
  <si>
    <t>C11</t>
  </si>
  <si>
    <t>M2</t>
  </si>
  <si>
    <t>Mobilization</t>
  </si>
  <si>
    <t>TOTAL</t>
  </si>
  <si>
    <t>ARLINGTON COUNTY, VIRGINIA
OFFICE OF THE PURCHASING AGENT
INVITATION TO BID NO. XXX-XX
PROJECT NO.:  T08S - N Glebe Rd at Chesterbrook Rd</t>
  </si>
  <si>
    <t>SUBMIT AN ORIGINAL SIGNED BID FORM AND ONE COPY</t>
  </si>
  <si>
    <t xml:space="preserve">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
</t>
  </si>
  <si>
    <t>Trenching - Concrete Sidewalk (WSS)</t>
  </si>
  <si>
    <t>Furnish and Install Meter Pedestal (STLT)</t>
  </si>
  <si>
    <t>Topsoil (WSS)</t>
  </si>
  <si>
    <t>Sod, Zoysia (WSS)</t>
  </si>
  <si>
    <t>NS Furnish, Install 6' Bollard Pole (Arlington Section 13167)</t>
  </si>
  <si>
    <t>13160-C8-00210</t>
  </si>
  <si>
    <t>Furnish and Install Mast Arm Pole (22' Height) (Arlington Section 13162)</t>
  </si>
  <si>
    <t>TRAFFIC SIGNAL WORK</t>
  </si>
  <si>
    <t>Furnish and Install 35' Mast Arm (Non-Ornamental) (Arlington Section 13162)</t>
  </si>
  <si>
    <t>Furnish and Install 40' Mast Arm (Non-Ornamental) (Arlington Section 13162)</t>
  </si>
  <si>
    <t>Furnish and Install 52' Mast Arm (Non-Ornamental) (Arlington Section 13162)</t>
  </si>
  <si>
    <t>Install Pole Foundation - 4 Ft Diameter by 15.5 Ft Dept (Design #8, Arlington Section 13166)</t>
  </si>
  <si>
    <t>Install Pole Foundation - 3 Ft Diameter by 12.5 Ft Depth (Design #1, Arlington Section 13166)</t>
  </si>
  <si>
    <t>Maintenance of Traffic (MOT) - Misc</t>
  </si>
  <si>
    <t>SUBTOTAL</t>
  </si>
  <si>
    <t>CONTINGENCY (25%)</t>
  </si>
  <si>
    <t>CONSTRUCTION SURVEY (1%)</t>
  </si>
  <si>
    <t>CONSTRUCTION PERMIT</t>
  </si>
  <si>
    <t>CONSTRUCTION ENGINEERING INSPECTION (16.5%)</t>
  </si>
  <si>
    <t>ARLINGTON COUNTY, VIRGINIA
OFFICE OF THE PURCHASING AGENT
INVITATION TO BID NO. XXX-XX
PROJECT NO.:  T08S - Williamsburg Blvd at Westmoreland St</t>
  </si>
  <si>
    <t>CONCR</t>
  </si>
  <si>
    <t>TE</t>
  </si>
  <si>
    <t>ASPHA</t>
  </si>
  <si>
    <t xml:space="preserve">T </t>
  </si>
  <si>
    <t>STORM</t>
  </si>
  <si>
    <t>SE</t>
  </si>
  <si>
    <t>WATER</t>
  </si>
  <si>
    <t>AI</t>
  </si>
  <si>
    <r>
      <t xml:space="preserve">Remove And Reset Existing Fire Hydrant </t>
    </r>
    <r>
      <rPr>
        <sz val="10"/>
        <color indexed="10"/>
        <rFont val="Courier New"/>
        <family val="3"/>
      </rPr>
      <t>(Relocation To Be Added For FINAL Submission)</t>
    </r>
  </si>
  <si>
    <t>SANIT</t>
  </si>
  <si>
    <t>RY</t>
  </si>
  <si>
    <t>TRAFF</t>
  </si>
  <si>
    <t xml:space="preserve">C </t>
  </si>
  <si>
    <t>Furnish and Install 45' Mast Arm (Non-Ornamental) (Arlington Section 13162)</t>
  </si>
  <si>
    <t>Furnish and Install 55' Mast Arm (Non-Ornamental) (Arlington Section 13162)</t>
  </si>
  <si>
    <t>PAVEM</t>
  </si>
  <si>
    <t>NT</t>
  </si>
  <si>
    <t>GENER</t>
  </si>
  <si>
    <t xml:space="preserve">L </t>
  </si>
  <si>
    <t/>
  </si>
  <si>
    <t>ARLINGTON COUNTY, VIRGINIA
OFFICE OF THE PURCHASING AGENT
INVITATION TO BID NO. XXX-XX
PROJECT NO.:  T08S - Wilson Blvd at N Patrick Henry St</t>
  </si>
  <si>
    <t>Furnish and Install NS Mast Arm Pole (22' Height) (Arlington Section 13162)</t>
  </si>
  <si>
    <t>Install Pole Foundation - 4 Ft Diameter by 12.5 Ft Dept (Design #3, Arlington Section 13166)</t>
  </si>
  <si>
    <t>Install Pole Foundation - 3 Ft Diameter by 10.5 Ft Depth (Design #1, Arlington Section 13166)</t>
  </si>
  <si>
    <t>02900-C10-00400</t>
  </si>
  <si>
    <t>Maintenance of Traffic (MOT)- Misc</t>
  </si>
  <si>
    <r>
      <t>Arlington County Specifications (</t>
    </r>
    <r>
      <rPr>
        <b/>
        <sz val="14"/>
        <color indexed="30"/>
        <rFont val="Tahoma"/>
        <family val="2"/>
      </rPr>
      <t>XXXXX</t>
    </r>
    <r>
      <rPr>
        <b/>
        <sz val="14"/>
        <color indexed="8"/>
        <rFont val="Tahoma"/>
        <family val="2"/>
      </rPr>
      <t>-</t>
    </r>
    <r>
      <rPr>
        <sz val="14"/>
        <color indexed="22"/>
        <rFont val="Tahoma"/>
        <family val="2"/>
      </rPr>
      <t>YY</t>
    </r>
    <r>
      <rPr>
        <b/>
        <sz val="14"/>
        <color indexed="8"/>
        <rFont val="Tahoma"/>
        <family val="2"/>
      </rPr>
      <t>-</t>
    </r>
    <r>
      <rPr>
        <sz val="14"/>
        <color indexed="22"/>
        <rFont val="Tahoma"/>
        <family val="2"/>
      </rPr>
      <t>ZZZZZ</t>
    </r>
    <r>
      <rPr>
        <b/>
        <sz val="14"/>
        <color indexed="8"/>
        <rFont val="Tahoma"/>
        <family val="2"/>
      </rPr>
      <t>)</t>
    </r>
  </si>
  <si>
    <t>Section Number</t>
  </si>
  <si>
    <t xml:space="preserve">Section Title </t>
  </si>
  <si>
    <t>General Provisions and Requirements</t>
  </si>
  <si>
    <t>Submittals</t>
  </si>
  <si>
    <t>Testing</t>
  </si>
  <si>
    <t>Temporary Erosion and Sediment Control</t>
  </si>
  <si>
    <t>Clearing and Grubbing</t>
  </si>
  <si>
    <t>Earthwork</t>
  </si>
  <si>
    <t>Rock Excavation</t>
  </si>
  <si>
    <t>Riprap</t>
  </si>
  <si>
    <t>Gabions</t>
  </si>
  <si>
    <t>Pile Foundations – Timbers</t>
  </si>
  <si>
    <t>Cofferdams</t>
  </si>
  <si>
    <t>Sheeting, Shoring and Bracing</t>
  </si>
  <si>
    <t>Gravity Sewers and Appurtenances</t>
  </si>
  <si>
    <t xml:space="preserve"> Storm Sewers and Appurtenances</t>
  </si>
  <si>
    <t>Sanitary Sewers and Appurtenances</t>
  </si>
  <si>
    <t>Televised Inspection of Sewers</t>
  </si>
  <si>
    <t>Water Mains and Appurtenances</t>
  </si>
  <si>
    <t>Bituminous Roadway Pavements</t>
  </si>
  <si>
    <t>Bituminous Hiking, Biking and Jogging Trails</t>
  </si>
  <si>
    <t>Concrete Walks and Concrete Driveway Entrance</t>
  </si>
  <si>
    <t>Interlocking Concrete and Brick Pavers</t>
  </si>
  <si>
    <t>Paver Crossing</t>
  </si>
  <si>
    <t>Restoration of Roadway</t>
  </si>
  <si>
    <t>Curb and Gutters</t>
  </si>
  <si>
    <t>Landscaping</t>
  </si>
  <si>
    <t>Seeding &amp; Sodding</t>
  </si>
  <si>
    <t>Tunneling</t>
  </si>
  <si>
    <t>Boring and Jacking</t>
  </si>
  <si>
    <t>Concrete Formwork, Reinforcement and Materials</t>
  </si>
  <si>
    <t>Precast Concrete</t>
  </si>
  <si>
    <t>Mortar and Grout</t>
  </si>
  <si>
    <t>Masonry Units</t>
  </si>
  <si>
    <t>Stone &amp; Mortared Rubble Masonry</t>
  </si>
  <si>
    <t>Structural Steel &amp; Miscellaneous Metal</t>
  </si>
  <si>
    <t>Structural Timber and Lumber</t>
  </si>
  <si>
    <t>Waterproofing</t>
  </si>
  <si>
    <t>Dampproofing</t>
  </si>
  <si>
    <t>Painting of Structural Steel</t>
  </si>
  <si>
    <t>Wood Preservatives</t>
  </si>
  <si>
    <t>Protective Coating</t>
  </si>
  <si>
    <t>Bus Shelters</t>
  </si>
  <si>
    <r>
      <t>Bid Tab Category Classification (</t>
    </r>
    <r>
      <rPr>
        <sz val="14"/>
        <color indexed="22"/>
        <rFont val="Tahoma"/>
        <family val="2"/>
      </rPr>
      <t>XXXXX</t>
    </r>
    <r>
      <rPr>
        <b/>
        <sz val="14"/>
        <color indexed="8"/>
        <rFont val="Tahoma"/>
        <family val="2"/>
      </rPr>
      <t>-</t>
    </r>
    <r>
      <rPr>
        <b/>
        <sz val="14"/>
        <color indexed="17"/>
        <rFont val="Tahoma"/>
        <family val="2"/>
      </rPr>
      <t>YY</t>
    </r>
    <r>
      <rPr>
        <b/>
        <sz val="14"/>
        <color indexed="8"/>
        <rFont val="Tahoma"/>
        <family val="2"/>
      </rPr>
      <t>-</t>
    </r>
    <r>
      <rPr>
        <sz val="14"/>
        <color indexed="22"/>
        <rFont val="Tahoma"/>
        <family val="2"/>
      </rPr>
      <t>ZZZZZ</t>
    </r>
    <r>
      <rPr>
        <b/>
        <sz val="14"/>
        <color indexed="8"/>
        <rFont val="Tahoma"/>
        <family val="2"/>
      </rPr>
      <t>)</t>
    </r>
  </si>
  <si>
    <t>Category Num</t>
  </si>
  <si>
    <t xml:space="preserve">Category Title </t>
  </si>
  <si>
    <t xml:space="preserve">C1. </t>
  </si>
  <si>
    <t>GENERAL EARTH WORK</t>
  </si>
  <si>
    <t xml:space="preserve">C2. </t>
  </si>
  <si>
    <t xml:space="preserve">C3. </t>
  </si>
  <si>
    <t>ASPHALT WORK</t>
  </si>
  <si>
    <t xml:space="preserve">C4. </t>
  </si>
  <si>
    <t>STORM SEWER UTILITY WORK</t>
  </si>
  <si>
    <t xml:space="preserve">C5. </t>
  </si>
  <si>
    <t>GUARDRAIL</t>
  </si>
  <si>
    <t>C6.</t>
  </si>
  <si>
    <t>WATERMAIN WORK</t>
  </si>
  <si>
    <t>C7.</t>
  </si>
  <si>
    <t>C8.</t>
  </si>
  <si>
    <t>C9.</t>
  </si>
  <si>
    <t>STREET LIGHTING WORK</t>
  </si>
  <si>
    <t>C10.</t>
  </si>
  <si>
    <t xml:space="preserve">PAVEMENT MARKING AND SIGNAGE WORK </t>
  </si>
  <si>
    <t>C11.</t>
  </si>
  <si>
    <t>LANDSCAPE AND HARDSCAPE RESTORATION WORK</t>
  </si>
  <si>
    <t>C12.</t>
  </si>
  <si>
    <t>BUS STOP SHELTERS AND FURNISHINGS</t>
  </si>
  <si>
    <t>C13.</t>
  </si>
  <si>
    <t>EROSION AND SEDIMENT CONTROL WORK</t>
  </si>
  <si>
    <t>C14.</t>
  </si>
  <si>
    <t>MATERIALS TESTING WORK</t>
  </si>
  <si>
    <t>C15.</t>
  </si>
  <si>
    <t>UNLISTED WORK</t>
  </si>
  <si>
    <t xml:space="preserve">C16. </t>
  </si>
  <si>
    <t>MOT AND RE-MOBILIZATION WORK</t>
  </si>
  <si>
    <t xml:space="preserve">M1. </t>
  </si>
  <si>
    <t>MAINTENANCE WORK</t>
  </si>
  <si>
    <t xml:space="preserve">M2. </t>
  </si>
  <si>
    <t>MOT WORK</t>
  </si>
  <si>
    <t>ARLINGTON COUNTY, VIRGINIA
OFFICE OF THE PURCHASING AGENT
INVITATION TO BID NO. 22-DES-ITB-474
CONSTRUCTION SERVICES FOR NORTHWEST ARLINGTON SIGNAL UPGRADES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</si>
</sst>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32">
    <font>
      <sz val="10"/>
      <color indexed="8"/>
      <name val="Arial"/>
    </font>
    <font>
      <sz val="10"/>
      <color indexed="8"/>
      <name val="Courier"/>
    </font>
    <font>
      <sz val="10"/>
      <color indexed="8"/>
      <name val="Courier"/>
    </font>
    <font>
      <sz val="10"/>
      <color indexed="8"/>
      <name val="Arial"/>
      <family val="2"/>
    </font>
    <font>
      <sz val="11"/>
      <color indexed="8"/>
      <name val="Calibri"/>
      <family val="2"/>
    </font>
    <font>
      <b/>
      <u/>
      <sz val="10"/>
      <color indexed="8"/>
      <name val="Courier New"/>
      <family val="3"/>
    </font>
    <font>
      <b/>
      <sz val="14"/>
      <color indexed="8"/>
      <name val="Tahoma"/>
      <family val="2"/>
    </font>
    <font>
      <b/>
      <sz val="14"/>
      <color indexed="30"/>
      <name val="Tahoma"/>
      <family val="2"/>
    </font>
    <font>
      <sz val="14"/>
      <color indexed="22"/>
      <name val="Tahoma"/>
      <family val="2"/>
    </font>
    <font>
      <b/>
      <u/>
      <sz val="12"/>
      <color indexed="8"/>
      <name val="Tahoma"/>
      <family val="2"/>
    </font>
    <font>
      <b/>
      <sz val="14"/>
      <color indexed="17"/>
      <name val="Tahoma"/>
      <family val="2"/>
    </font>
    <font>
      <sz val="10"/>
      <color indexed="8"/>
      <name val="Courier New"/>
      <family val="3"/>
    </font>
    <font>
      <b/>
      <sz val="10"/>
      <color indexed="8"/>
      <name val="Courier New"/>
      <family val="3"/>
    </font>
    <font>
      <b/>
      <sz val="8"/>
      <color indexed="8"/>
      <name val="Courier New"/>
      <family val="3"/>
    </font>
    <font>
      <b/>
      <sz val="8"/>
      <name val="Courier New"/>
      <family val="3"/>
    </font>
    <font>
      <sz val="10"/>
      <name val="Courier New"/>
      <family val="3"/>
    </font>
    <font>
      <sz val="10"/>
      <color indexed="10"/>
      <name val="Courier New"/>
      <family val="3"/>
    </font>
    <font>
      <b/>
      <sz val="10"/>
      <name val="Courier New"/>
      <family val="3"/>
    </font>
    <font>
      <b/>
      <sz val="10"/>
      <color indexed="8"/>
      <name val="Arial"/>
      <family val="2"/>
    </font>
    <font>
      <sz val="10"/>
      <name val="Courier"/>
    </font>
    <font>
      <sz val="11"/>
      <color rgb="FF0070C0"/>
      <name val="Calibri"/>
      <family val="2"/>
    </font>
    <font>
      <sz val="11"/>
      <color rgb="FF000000"/>
      <name val="Calibri"/>
      <family val="2"/>
    </font>
    <font>
      <sz val="11"/>
      <color rgb="FF00B050"/>
      <name val="Calibri"/>
      <family val="2"/>
    </font>
    <font>
      <sz val="10"/>
      <color theme="1"/>
      <name val="Arial"/>
      <family val="2"/>
    </font>
    <font>
      <b/>
      <sz val="10"/>
      <color theme="1"/>
      <name val="Arial"/>
      <family val="2"/>
    </font>
    <font>
      <b/>
      <sz val="10"/>
      <color theme="1"/>
      <name val="Courier New"/>
      <family val="3"/>
    </font>
    <font>
      <b/>
      <sz val="11"/>
      <color theme="1"/>
      <name val="Calibri"/>
      <family val="2"/>
      <scheme val="minor"/>
    </font>
    <font>
      <b/>
      <sz val="11"/>
      <color indexed="8"/>
      <name val="Calibri"/>
      <family val="2"/>
      <scheme val="minor"/>
    </font>
    <font>
      <b/>
      <sz val="11"/>
      <name val="Calibri"/>
      <family val="2"/>
      <scheme val="minor"/>
    </font>
    <font>
      <sz val="11"/>
      <color indexed="8"/>
      <name val="Calibri"/>
      <family val="2"/>
      <scheme val="minor"/>
    </font>
    <font>
      <sz val="11"/>
      <name val="Calibri"/>
      <family val="2"/>
      <scheme val="minor"/>
    </font>
    <font>
      <b/>
      <sz val="11"/>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s>
  <cellStyleXfs count="2">
    <xf numFmtId="0" fontId="0" fillId="0" borderId="0"/>
    <xf numFmtId="44" fontId="2" fillId="0" borderId="0" applyFont="0" applyFill="0" applyBorder="0" applyAlignment="0" applyProtection="0"/>
  </cellStyleXfs>
  <cellXfs count="155">
    <xf numFmtId="0" fontId="0" fillId="0" borderId="0" xfId="0"/>
    <xf numFmtId="0" fontId="9" fillId="0" borderId="0" xfId="0" applyFont="1" applyAlignment="1">
      <alignment vertical="center"/>
    </xf>
    <xf numFmtId="0" fontId="20" fillId="0" borderId="0" xfId="0" applyFont="1" applyAlignment="1">
      <alignment horizontal="right" vertical="center"/>
    </xf>
    <xf numFmtId="0" fontId="21" fillId="0" borderId="0" xfId="0" applyFont="1" applyAlignment="1">
      <alignment vertical="center"/>
    </xf>
    <xf numFmtId="0" fontId="6" fillId="0" borderId="0" xfId="0" applyFont="1" applyAlignment="1">
      <alignment horizontal="left" vertical="center"/>
    </xf>
    <xf numFmtId="164" fontId="20" fillId="0" borderId="0" xfId="0" applyNumberFormat="1" applyFont="1" applyAlignment="1">
      <alignment horizontal="right" vertical="center"/>
    </xf>
    <xf numFmtId="0" fontId="22" fillId="0" borderId="0" xfId="0" applyFont="1" applyAlignment="1">
      <alignment horizontal="right" vertical="center"/>
    </xf>
    <xf numFmtId="0" fontId="14" fillId="0" borderId="2" xfId="0" applyFont="1" applyBorder="1" applyAlignment="1">
      <alignment horizontal="center"/>
    </xf>
    <xf numFmtId="0" fontId="15" fillId="0" borderId="3" xfId="0" applyFont="1" applyBorder="1" applyAlignment="1">
      <alignment horizontal="left"/>
    </xf>
    <xf numFmtId="0" fontId="15" fillId="0" borderId="2" xfId="0" applyFont="1" applyBorder="1" applyAlignment="1">
      <alignment horizontal="left" wrapText="1"/>
    </xf>
    <xf numFmtId="0" fontId="11" fillId="0" borderId="1" xfId="0" applyFont="1" applyBorder="1" applyAlignment="1">
      <alignment horizontal="left" wrapText="1"/>
    </xf>
    <xf numFmtId="0" fontId="11" fillId="0" borderId="1" xfId="0" applyFont="1" applyBorder="1" applyAlignment="1">
      <alignment horizontal="center" wrapText="1"/>
    </xf>
    <xf numFmtId="44" fontId="11" fillId="0" borderId="1" xfId="1" applyFont="1" applyFill="1" applyBorder="1"/>
    <xf numFmtId="0" fontId="14" fillId="0" borderId="16" xfId="0" applyFont="1" applyBorder="1" applyAlignment="1">
      <alignment horizontal="left"/>
    </xf>
    <xf numFmtId="0" fontId="13" fillId="0" borderId="17" xfId="0" applyFont="1" applyBorder="1" applyAlignment="1">
      <alignment horizontal="center"/>
    </xf>
    <xf numFmtId="44" fontId="13" fillId="0" borderId="17" xfId="1" applyFont="1" applyFill="1" applyBorder="1" applyAlignment="1">
      <alignment horizontal="center" wrapText="1"/>
    </xf>
    <xf numFmtId="44" fontId="13" fillId="0" borderId="18" xfId="1" applyFont="1" applyFill="1" applyBorder="1" applyAlignment="1">
      <alignment horizontal="center" wrapText="1"/>
    </xf>
    <xf numFmtId="0" fontId="15" fillId="0" borderId="19" xfId="0" applyFont="1" applyBorder="1" applyAlignment="1">
      <alignment horizontal="left" wrapText="1"/>
    </xf>
    <xf numFmtId="44" fontId="11" fillId="0" borderId="20" xfId="1" applyFont="1" applyFill="1" applyBorder="1"/>
    <xf numFmtId="0" fontId="11" fillId="0" borderId="21" xfId="0" applyFont="1" applyBorder="1" applyAlignment="1">
      <alignment horizontal="left" wrapText="1"/>
    </xf>
    <xf numFmtId="0" fontId="11" fillId="0" borderId="21" xfId="0" applyFont="1" applyBorder="1" applyAlignment="1">
      <alignment horizontal="center" wrapText="1"/>
    </xf>
    <xf numFmtId="0" fontId="15" fillId="0" borderId="0" xfId="0" applyFont="1" applyAlignment="1">
      <alignment horizontal="left"/>
    </xf>
    <xf numFmtId="0" fontId="15" fillId="0" borderId="0" xfId="0" applyFont="1" applyAlignment="1">
      <alignment horizontal="left" wrapText="1"/>
    </xf>
    <xf numFmtId="0" fontId="11" fillId="0" borderId="1" xfId="0" applyFont="1" applyBorder="1" applyAlignment="1">
      <alignment horizontal="center"/>
    </xf>
    <xf numFmtId="0" fontId="11" fillId="0" borderId="0" xfId="0" applyFont="1"/>
    <xf numFmtId="44" fontId="11" fillId="0" borderId="21" xfId="1" applyFont="1" applyFill="1" applyBorder="1"/>
    <xf numFmtId="44" fontId="11" fillId="0" borderId="22" xfId="1" applyFont="1" applyFill="1" applyBorder="1"/>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44" fontId="1" fillId="0" borderId="1" xfId="0" applyNumberFormat="1" applyFont="1" applyBorder="1" applyAlignment="1">
      <alignment vertical="center" wrapText="1"/>
    </xf>
    <xf numFmtId="44" fontId="19" fillId="0" borderId="1" xfId="0" applyNumberFormat="1" applyFont="1" applyBorder="1" applyAlignment="1">
      <alignment vertical="center" wrapText="1"/>
    </xf>
    <xf numFmtId="0" fontId="1" fillId="0" borderId="1" xfId="0" applyFont="1" applyBorder="1" applyAlignment="1">
      <alignment horizontal="left" wrapText="1"/>
    </xf>
    <xf numFmtId="0" fontId="19" fillId="0" borderId="1" xfId="0" applyFont="1" applyBorder="1" applyAlignment="1">
      <alignment horizontal="left" vertical="center" wrapText="1"/>
    </xf>
    <xf numFmtId="0" fontId="15" fillId="0" borderId="1" xfId="0" applyFont="1" applyBorder="1" applyAlignment="1">
      <alignment horizontal="left" wrapText="1"/>
    </xf>
    <xf numFmtId="0" fontId="15" fillId="0" borderId="1" xfId="0" applyFont="1" applyBorder="1" applyAlignment="1">
      <alignment horizontal="center" wrapText="1"/>
    </xf>
    <xf numFmtId="44" fontId="15" fillId="0" borderId="1" xfId="1" applyFont="1" applyFill="1" applyBorder="1"/>
    <xf numFmtId="0" fontId="13" fillId="0" borderId="0" xfId="0" applyFont="1"/>
    <xf numFmtId="44" fontId="11" fillId="0" borderId="0" xfId="0" applyNumberFormat="1" applyFont="1"/>
    <xf numFmtId="0" fontId="15" fillId="0" borderId="0" xfId="0" applyFont="1"/>
    <xf numFmtId="0" fontId="25" fillId="0" borderId="7" xfId="0" applyFont="1" applyBorder="1" applyAlignment="1">
      <alignment horizontal="left" vertical="center"/>
    </xf>
    <xf numFmtId="0" fontId="25" fillId="0" borderId="8" xfId="0" applyFont="1" applyBorder="1" applyAlignment="1">
      <alignment horizontal="right" vertical="center"/>
    </xf>
    <xf numFmtId="0" fontId="25" fillId="0" borderId="9" xfId="0" applyFont="1" applyBorder="1" applyAlignment="1">
      <alignment horizontal="right" vertical="center"/>
    </xf>
    <xf numFmtId="44" fontId="25" fillId="0" borderId="5" xfId="0" applyNumberFormat="1" applyFont="1" applyBorder="1" applyAlignment="1">
      <alignment horizontal="right" vertical="center"/>
    </xf>
    <xf numFmtId="0" fontId="24" fillId="0" borderId="0" xfId="0" applyFont="1" applyAlignment="1">
      <alignment horizontal="right" vertical="center"/>
    </xf>
    <xf numFmtId="44" fontId="23" fillId="0" borderId="0" xfId="1" applyFont="1" applyFill="1" applyBorder="1" applyAlignment="1">
      <alignment horizontal="center" vertical="center"/>
    </xf>
    <xf numFmtId="0" fontId="25" fillId="0" borderId="10" xfId="0" applyFont="1" applyBorder="1" applyAlignment="1">
      <alignment horizontal="left" vertical="center"/>
    </xf>
    <xf numFmtId="0" fontId="25" fillId="0" borderId="11" xfId="0" applyFont="1" applyBorder="1" applyAlignment="1">
      <alignment horizontal="left" vertical="center"/>
    </xf>
    <xf numFmtId="0" fontId="25" fillId="0" borderId="12" xfId="0" applyFont="1" applyBorder="1" applyAlignment="1">
      <alignment horizontal="left" vertical="center"/>
    </xf>
    <xf numFmtId="44" fontId="25" fillId="0" borderId="6" xfId="0" applyNumberFormat="1" applyFont="1" applyBorder="1" applyAlignment="1">
      <alignment horizontal="left" vertical="center"/>
    </xf>
    <xf numFmtId="0" fontId="24" fillId="0" borderId="0" xfId="0" applyFont="1" applyAlignment="1">
      <alignment horizontal="left" vertical="center"/>
    </xf>
    <xf numFmtId="0" fontId="25" fillId="0" borderId="3" xfId="0" applyFont="1" applyBorder="1" applyAlignment="1">
      <alignment horizontal="left" vertical="center"/>
    </xf>
    <xf numFmtId="0" fontId="25" fillId="0" borderId="2" xfId="0" applyFont="1" applyBorder="1" applyAlignment="1">
      <alignment horizontal="left" vertical="center"/>
    </xf>
    <xf numFmtId="0" fontId="25" fillId="0" borderId="4" xfId="0" applyFont="1" applyBorder="1" applyAlignment="1">
      <alignment horizontal="left" vertical="center"/>
    </xf>
    <xf numFmtId="44" fontId="25" fillId="0" borderId="1" xfId="0" applyNumberFormat="1" applyFont="1" applyBorder="1" applyAlignment="1">
      <alignment horizontal="left" vertical="center"/>
    </xf>
    <xf numFmtId="0" fontId="25" fillId="0" borderId="13" xfId="0" applyFont="1" applyBorder="1" applyAlignment="1">
      <alignment horizontal="left" vertical="center"/>
    </xf>
    <xf numFmtId="0" fontId="25" fillId="0" borderId="14" xfId="0" applyFont="1" applyBorder="1" applyAlignment="1">
      <alignment horizontal="left" vertical="center"/>
    </xf>
    <xf numFmtId="0" fontId="25" fillId="0" borderId="15" xfId="0" applyFont="1" applyBorder="1" applyAlignment="1">
      <alignment horizontal="left" vertical="center"/>
    </xf>
    <xf numFmtId="44" fontId="24" fillId="0" borderId="0" xfId="1" applyFont="1" applyFill="1" applyBorder="1" applyAlignment="1">
      <alignment horizontal="center" vertical="center"/>
    </xf>
    <xf numFmtId="0" fontId="11" fillId="0" borderId="0" xfId="0" applyFont="1" applyAlignment="1">
      <alignment horizontal="center"/>
    </xf>
    <xf numFmtId="44" fontId="11" fillId="0" borderId="0" xfId="1" applyFont="1" applyFill="1"/>
    <xf numFmtId="1" fontId="15" fillId="0" borderId="2" xfId="0" applyNumberFormat="1" applyFont="1" applyBorder="1" applyAlignment="1">
      <alignment horizontal="left" wrapText="1"/>
    </xf>
    <xf numFmtId="0" fontId="11" fillId="2" borderId="0" xfId="0" applyFont="1" applyFill="1" applyAlignment="1">
      <alignment horizontal="center"/>
    </xf>
    <xf numFmtId="0" fontId="11" fillId="2" borderId="1" xfId="0" applyFont="1" applyFill="1" applyBorder="1" applyAlignment="1">
      <alignment horizontal="center" wrapText="1"/>
    </xf>
    <xf numFmtId="0" fontId="15" fillId="2" borderId="19" xfId="0" applyFont="1" applyFill="1" applyBorder="1" applyAlignment="1">
      <alignment horizontal="left" wrapText="1"/>
    </xf>
    <xf numFmtId="44" fontId="11" fillId="2" borderId="20" xfId="1" applyFont="1" applyFill="1" applyBorder="1"/>
    <xf numFmtId="0" fontId="11" fillId="2" borderId="1" xfId="0" applyFont="1" applyFill="1" applyBorder="1" applyAlignment="1">
      <alignment horizontal="left" wrapText="1"/>
    </xf>
    <xf numFmtId="44" fontId="11" fillId="2" borderId="1" xfId="1" applyFont="1" applyFill="1" applyBorder="1"/>
    <xf numFmtId="0" fontId="15" fillId="0" borderId="19" xfId="0" quotePrefix="1" applyFont="1" applyBorder="1" applyAlignment="1">
      <alignment horizontal="left"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21" xfId="0" applyFont="1" applyBorder="1" applyAlignment="1">
      <alignment horizontal="center" vertical="center" wrapText="1"/>
    </xf>
    <xf numFmtId="0" fontId="11" fillId="0" borderId="0" xfId="0" applyFont="1" applyAlignment="1">
      <alignment horizontal="center" vertical="center"/>
    </xf>
    <xf numFmtId="0" fontId="25" fillId="0" borderId="8" xfId="0" applyFont="1" applyBorder="1" applyAlignment="1">
      <alignment horizontal="center" vertical="center"/>
    </xf>
    <xf numFmtId="0" fontId="25" fillId="0" borderId="11" xfId="0" applyFont="1" applyBorder="1" applyAlignment="1">
      <alignment horizontal="center" vertical="center"/>
    </xf>
    <xf numFmtId="0" fontId="25" fillId="0" borderId="2" xfId="0" applyFont="1" applyBorder="1" applyAlignment="1">
      <alignment horizontal="center" vertical="center"/>
    </xf>
    <xf numFmtId="0" fontId="25" fillId="0" borderId="14" xfId="0" applyFont="1" applyBorder="1" applyAlignment="1">
      <alignment horizontal="center" vertical="center"/>
    </xf>
    <xf numFmtId="0" fontId="15" fillId="3" borderId="19" xfId="0" applyFont="1" applyFill="1" applyBorder="1" applyAlignment="1">
      <alignment horizontal="left" wrapText="1"/>
    </xf>
    <xf numFmtId="0" fontId="11" fillId="3" borderId="1" xfId="0" applyFont="1" applyFill="1" applyBorder="1" applyAlignment="1">
      <alignment horizontal="left" wrapText="1"/>
    </xf>
    <xf numFmtId="0" fontId="11" fillId="3" borderId="1" xfId="0" applyFont="1" applyFill="1" applyBorder="1" applyAlignment="1">
      <alignment horizontal="center" wrapText="1"/>
    </xf>
    <xf numFmtId="0" fontId="11" fillId="3" borderId="1" xfId="0" applyFont="1" applyFill="1" applyBorder="1" applyAlignment="1">
      <alignment horizontal="center" vertical="center" wrapText="1"/>
    </xf>
    <xf numFmtId="44" fontId="11" fillId="3" borderId="1" xfId="1" applyFont="1" applyFill="1" applyBorder="1"/>
    <xf numFmtId="44" fontId="11" fillId="3" borderId="20" xfId="1" applyFont="1" applyFill="1" applyBorder="1"/>
    <xf numFmtId="0" fontId="15" fillId="0" borderId="1" xfId="0" applyFont="1" applyBorder="1" applyAlignment="1">
      <alignment horizontal="center" vertical="center" wrapText="1"/>
    </xf>
    <xf numFmtId="44" fontId="15" fillId="0" borderId="20" xfId="1" applyFont="1" applyFill="1" applyBorder="1"/>
    <xf numFmtId="0" fontId="1" fillId="0" borderId="0" xfId="0" applyFont="1" applyAlignment="1">
      <alignment horizontal="left" vertical="center" wrapText="1"/>
    </xf>
    <xf numFmtId="0" fontId="1" fillId="0" borderId="25" xfId="0" applyFont="1" applyBorder="1" applyAlignment="1">
      <alignment horizontal="left" vertical="center" wrapText="1"/>
    </xf>
    <xf numFmtId="0" fontId="1" fillId="0" borderId="0" xfId="0" applyFont="1" applyAlignment="1">
      <alignment horizontal="left" wrapText="1"/>
    </xf>
    <xf numFmtId="0" fontId="19" fillId="0" borderId="0" xfId="0" applyFont="1" applyAlignment="1">
      <alignment horizontal="left" vertical="center" wrapText="1"/>
    </xf>
    <xf numFmtId="0" fontId="11" fillId="0" borderId="0" xfId="0" applyFont="1" applyAlignment="1">
      <alignment horizontal="center" wrapText="1"/>
    </xf>
    <xf numFmtId="0" fontId="28" fillId="0" borderId="16" xfId="0" applyFont="1" applyBorder="1" applyAlignment="1">
      <alignment horizontal="left"/>
    </xf>
    <xf numFmtId="0" fontId="27" fillId="0" borderId="17" xfId="0" applyFont="1" applyBorder="1" applyAlignment="1">
      <alignment horizontal="center"/>
    </xf>
    <xf numFmtId="0" fontId="30" fillId="0" borderId="19" xfId="0" applyFont="1" applyBorder="1" applyAlignment="1">
      <alignment horizontal="left" wrapText="1"/>
    </xf>
    <xf numFmtId="0" fontId="29" fillId="0" borderId="1" xfId="0" applyFont="1" applyBorder="1" applyAlignment="1">
      <alignment horizontal="left" wrapText="1"/>
    </xf>
    <xf numFmtId="0" fontId="29" fillId="0" borderId="1" xfId="0" applyFont="1" applyBorder="1" applyAlignment="1">
      <alignment horizontal="center" wrapText="1"/>
    </xf>
    <xf numFmtId="0" fontId="29" fillId="0" borderId="1" xfId="0" applyFont="1" applyBorder="1" applyAlignment="1">
      <alignment horizontal="center" vertical="center" wrapText="1"/>
    </xf>
    <xf numFmtId="44" fontId="29" fillId="0" borderId="1" xfId="1" applyFont="1" applyFill="1" applyBorder="1"/>
    <xf numFmtId="44" fontId="29" fillId="0" borderId="20" xfId="1" applyFont="1" applyFill="1" applyBorder="1"/>
    <xf numFmtId="0" fontId="30" fillId="0" borderId="19" xfId="0" quotePrefix="1" applyFont="1" applyBorder="1" applyAlignment="1">
      <alignment horizontal="left" wrapText="1"/>
    </xf>
    <xf numFmtId="0" fontId="29" fillId="0" borderId="1" xfId="0" applyFont="1" applyBorder="1" applyAlignment="1">
      <alignment horizontal="left" vertical="center" wrapText="1"/>
    </xf>
    <xf numFmtId="44" fontId="29" fillId="0" borderId="1" xfId="0" applyNumberFormat="1" applyFont="1" applyBorder="1" applyAlignment="1">
      <alignment vertical="center" wrapText="1"/>
    </xf>
    <xf numFmtId="0" fontId="29" fillId="0" borderId="1" xfId="0" applyFont="1" applyBorder="1" applyAlignment="1">
      <alignment horizontal="center" vertical="center"/>
    </xf>
    <xf numFmtId="0" fontId="30" fillId="0" borderId="1" xfId="0" applyFont="1" applyBorder="1" applyAlignment="1">
      <alignment horizontal="left" vertical="center" wrapText="1"/>
    </xf>
    <xf numFmtId="0" fontId="29" fillId="0" borderId="21" xfId="0" applyFont="1" applyBorder="1" applyAlignment="1">
      <alignment horizontal="left" wrapText="1"/>
    </xf>
    <xf numFmtId="0" fontId="29" fillId="0" borderId="21" xfId="0" applyFont="1" applyBorder="1" applyAlignment="1">
      <alignment horizontal="center" vertical="center" wrapText="1"/>
    </xf>
    <xf numFmtId="44" fontId="29" fillId="0" borderId="21" xfId="1" applyFont="1" applyFill="1" applyBorder="1"/>
    <xf numFmtId="44" fontId="29" fillId="0" borderId="22" xfId="1" applyFont="1" applyFill="1" applyBorder="1"/>
    <xf numFmtId="44" fontId="26" fillId="0" borderId="5" xfId="0" applyNumberFormat="1" applyFont="1" applyBorder="1" applyAlignment="1">
      <alignment horizontal="right" vertical="center"/>
    </xf>
    <xf numFmtId="0" fontId="31" fillId="0" borderId="0" xfId="0" applyFont="1" applyAlignment="1">
      <alignment horizontal="center" wrapText="1"/>
    </xf>
    <xf numFmtId="0" fontId="12" fillId="0" borderId="0" xfId="0" applyFont="1" applyAlignment="1">
      <alignment horizontal="center"/>
    </xf>
    <xf numFmtId="0" fontId="27" fillId="0" borderId="0" xfId="0" applyFont="1" applyAlignment="1">
      <alignment horizontal="center"/>
    </xf>
    <xf numFmtId="0" fontId="27" fillId="0" borderId="0" xfId="0" applyFont="1" applyAlignment="1">
      <alignment horizontal="center" vertical="center"/>
    </xf>
    <xf numFmtId="0" fontId="26" fillId="0" borderId="7" xfId="0" applyFont="1" applyBorder="1" applyAlignment="1">
      <alignment horizontal="right" vertical="center"/>
    </xf>
    <xf numFmtId="0" fontId="26" fillId="0" borderId="8" xfId="0" applyFont="1" applyBorder="1" applyAlignment="1">
      <alignment horizontal="right" vertical="center"/>
    </xf>
    <xf numFmtId="0" fontId="26" fillId="0" borderId="9" xfId="0" applyFont="1" applyBorder="1" applyAlignment="1">
      <alignment horizontal="right" vertical="center"/>
    </xf>
    <xf numFmtId="0" fontId="28" fillId="0" borderId="23" xfId="0" applyFont="1" applyBorder="1" applyAlignment="1">
      <alignment horizontal="left" wrapText="1"/>
    </xf>
    <xf numFmtId="0" fontId="27" fillId="0" borderId="2" xfId="0" applyFont="1" applyBorder="1" applyAlignment="1"/>
    <xf numFmtId="0" fontId="27" fillId="0" borderId="2" xfId="0" applyFont="1" applyBorder="1" applyAlignment="1">
      <alignment horizontal="center" vertical="center"/>
    </xf>
    <xf numFmtId="0" fontId="27" fillId="0" borderId="24" xfId="0" applyFont="1" applyBorder="1" applyAlignment="1"/>
    <xf numFmtId="0" fontId="28" fillId="0" borderId="2" xfId="0" applyFont="1" applyBorder="1" applyAlignment="1">
      <alignment horizontal="left" wrapText="1"/>
    </xf>
    <xf numFmtId="0" fontId="28" fillId="0" borderId="24" xfId="0" applyFont="1" applyBorder="1" applyAlignment="1">
      <alignment horizontal="left" wrapText="1"/>
    </xf>
    <xf numFmtId="0" fontId="28" fillId="0" borderId="23" xfId="0" applyFont="1" applyBorder="1" applyAlignment="1">
      <alignment horizontal="left" vertical="top" wrapText="1"/>
    </xf>
    <xf numFmtId="0" fontId="27" fillId="0" borderId="2" xfId="0" applyFont="1" applyBorder="1" applyAlignment="1">
      <alignment vertical="top"/>
    </xf>
    <xf numFmtId="0" fontId="27" fillId="0" borderId="2" xfId="0" applyFont="1" applyBorder="1" applyAlignment="1">
      <alignment horizontal="center" vertical="top"/>
    </xf>
    <xf numFmtId="0" fontId="27" fillId="0" borderId="24" xfId="0" applyFont="1" applyBorder="1" applyAlignment="1">
      <alignment vertical="top"/>
    </xf>
    <xf numFmtId="0" fontId="31" fillId="0" borderId="0" xfId="0" applyFont="1" applyAlignment="1">
      <alignment horizontal="center" wrapText="1"/>
    </xf>
    <xf numFmtId="0" fontId="12" fillId="0" borderId="0" xfId="0" applyFont="1" applyAlignment="1">
      <alignment horizontal="center"/>
    </xf>
    <xf numFmtId="0" fontId="27" fillId="0" borderId="0" xfId="0" applyFont="1" applyAlignment="1">
      <alignment horizontal="center"/>
    </xf>
    <xf numFmtId="0" fontId="27" fillId="0" borderId="0" xfId="0" applyFont="1" applyAlignment="1">
      <alignment horizontal="center" vertical="center"/>
    </xf>
    <xf numFmtId="0" fontId="12" fillId="0" borderId="0" xfId="0" applyFont="1" applyAlignment="1">
      <alignment horizontal="left" wrapText="1"/>
    </xf>
    <xf numFmtId="0" fontId="28" fillId="0" borderId="23" xfId="0" applyFont="1" applyBorder="1" applyAlignment="1">
      <alignment horizontal="left"/>
    </xf>
    <xf numFmtId="0" fontId="29" fillId="0" borderId="2" xfId="0" applyFont="1" applyBorder="1" applyAlignment="1"/>
    <xf numFmtId="0" fontId="29" fillId="0" borderId="2" xfId="0" applyFont="1" applyBorder="1" applyAlignment="1">
      <alignment horizontal="center" vertical="center"/>
    </xf>
    <xf numFmtId="0" fontId="29" fillId="0" borderId="24" xfId="0" applyFont="1" applyBorder="1" applyAlignment="1"/>
    <xf numFmtId="0" fontId="17" fillId="0" borderId="23" xfId="0" applyFont="1" applyBorder="1" applyAlignment="1">
      <alignment horizontal="left"/>
    </xf>
    <xf numFmtId="0" fontId="17" fillId="0" borderId="2" xfId="0" applyFont="1" applyBorder="1" applyAlignment="1">
      <alignment horizontal="left"/>
    </xf>
    <xf numFmtId="0" fontId="17" fillId="0" borderId="24" xfId="0" applyFont="1" applyBorder="1" applyAlignment="1">
      <alignment horizontal="left"/>
    </xf>
    <xf numFmtId="0" fontId="17" fillId="0" borderId="23" xfId="0" applyFont="1" applyBorder="1" applyAlignment="1">
      <alignment horizontal="left" wrapText="1"/>
    </xf>
    <xf numFmtId="0" fontId="17" fillId="0" borderId="2" xfId="0" applyFont="1" applyBorder="1" applyAlignment="1">
      <alignment horizontal="left" wrapText="1"/>
    </xf>
    <xf numFmtId="0" fontId="17" fillId="0" borderId="24" xfId="0" applyFont="1" applyBorder="1" applyAlignment="1">
      <alignment horizontal="left" wrapText="1"/>
    </xf>
    <xf numFmtId="0" fontId="12" fillId="0" borderId="0" xfId="0" applyFont="1" applyAlignment="1">
      <alignment horizontal="center" vertical="center" wrapText="1"/>
    </xf>
    <xf numFmtId="0" fontId="12" fillId="0" borderId="0" xfId="0" applyFont="1" applyAlignment="1">
      <alignment horizontal="center" wrapText="1"/>
    </xf>
    <xf numFmtId="0" fontId="12" fillId="0" borderId="0" xfId="0" applyFont="1" applyAlignment="1">
      <alignment horizontal="center" vertical="center"/>
    </xf>
    <xf numFmtId="0" fontId="5" fillId="0" borderId="0" xfId="0" applyFont="1" applyAlignment="1">
      <alignment horizontal="center" vertical="center"/>
    </xf>
    <xf numFmtId="0" fontId="18" fillId="0" borderId="2" xfId="0" applyFont="1" applyBorder="1" applyAlignment="1"/>
    <xf numFmtId="0" fontId="18" fillId="0" borderId="2" xfId="0" applyFont="1" applyBorder="1" applyAlignment="1">
      <alignment horizontal="center" vertical="center"/>
    </xf>
    <xf numFmtId="0" fontId="18" fillId="0" borderId="24" xfId="0" applyFont="1" applyBorder="1" applyAlignment="1"/>
    <xf numFmtId="0" fontId="17" fillId="0" borderId="2" xfId="0" applyFont="1" applyBorder="1" applyAlignment="1">
      <alignment horizontal="center" vertical="center" wrapText="1"/>
    </xf>
    <xf numFmtId="0" fontId="3" fillId="0" borderId="2" xfId="0" applyFont="1" applyBorder="1" applyAlignment="1"/>
    <xf numFmtId="0" fontId="3" fillId="0" borderId="2" xfId="0" applyFont="1" applyBorder="1" applyAlignment="1">
      <alignment horizontal="center" vertical="center"/>
    </xf>
    <xf numFmtId="0" fontId="3" fillId="0" borderId="24" xfId="0" applyFont="1" applyBorder="1" applyAlignment="1"/>
    <xf numFmtId="0" fontId="4" fillId="0" borderId="0" xfId="0" applyFont="1" applyAlignment="1">
      <alignment vertical="center"/>
    </xf>
    <xf numFmtId="0" fontId="9" fillId="0" borderId="0" xfId="0" applyFont="1" applyAlignment="1">
      <alignment vertical="center"/>
    </xf>
    <xf numFmtId="0" fontId="27" fillId="0" borderId="6" xfId="0" applyFont="1" applyBorder="1" applyAlignment="1">
      <alignment horizontal="center"/>
    </xf>
    <xf numFmtId="44" fontId="27" fillId="0" borderId="6" xfId="1" applyFont="1" applyFill="1" applyBorder="1" applyAlignment="1">
      <alignment horizontal="center" wrapText="1"/>
    </xf>
    <xf numFmtId="44" fontId="27" fillId="0" borderId="26" xfId="1"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1</xdr:row>
          <xdr:rowOff>0</xdr:rowOff>
        </xdr:from>
        <xdr:to>
          <xdr:col>9</xdr:col>
          <xdr:colOff>584200</xdr:colOff>
          <xdr:row>28</xdr:row>
          <xdr:rowOff>57150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731</xdr:row>
      <xdr:rowOff>0</xdr:rowOff>
    </xdr:from>
    <xdr:to>
      <xdr:col>4</xdr:col>
      <xdr:colOff>4112671</xdr:colOff>
      <xdr:row>751</xdr:row>
      <xdr:rowOff>77307</xdr:rowOff>
    </xdr:to>
    <xdr:sp macro="" textlink="">
      <xdr:nvSpPr>
        <xdr:cNvPr id="2" name="AutoShape 4">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0" y="25431750"/>
          <a:ext cx="5384165"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731</xdr:row>
      <xdr:rowOff>0</xdr:rowOff>
    </xdr:from>
    <xdr:to>
      <xdr:col>4</xdr:col>
      <xdr:colOff>4112671</xdr:colOff>
      <xdr:row>751</xdr:row>
      <xdr:rowOff>77307</xdr:rowOff>
    </xdr:to>
    <xdr:sp macro="" textlink="">
      <xdr:nvSpPr>
        <xdr:cNvPr id="3" name="AutoShape 172">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0" y="25431750"/>
          <a:ext cx="5384165"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594</xdr:row>
      <xdr:rowOff>95250</xdr:rowOff>
    </xdr:from>
    <xdr:to>
      <xdr:col>4</xdr:col>
      <xdr:colOff>4126312</xdr:colOff>
      <xdr:row>614</xdr:row>
      <xdr:rowOff>152401</xdr:rowOff>
    </xdr:to>
    <xdr:sp macro="" textlink="">
      <xdr:nvSpPr>
        <xdr:cNvPr id="9478" name="AutoShape 4">
          <a:extLst>
            <a:ext uri="{FF2B5EF4-FFF2-40B4-BE49-F238E27FC236}">
              <a16:creationId xmlns:a16="http://schemas.microsoft.com/office/drawing/2014/main" id="{00000000-0008-0000-0200-000006250000}"/>
            </a:ext>
          </a:extLst>
        </xdr:cNvPr>
        <xdr:cNvSpPr>
          <a:spLocks noChangeAspect="1" noChangeArrowheads="1"/>
        </xdr:cNvSpPr>
      </xdr:nvSpPr>
      <xdr:spPr bwMode="auto">
        <a:xfrm>
          <a:off x="0" y="55206900"/>
          <a:ext cx="5467350"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594</xdr:row>
      <xdr:rowOff>95250</xdr:rowOff>
    </xdr:from>
    <xdr:to>
      <xdr:col>4</xdr:col>
      <xdr:colOff>4126312</xdr:colOff>
      <xdr:row>614</xdr:row>
      <xdr:rowOff>152401</xdr:rowOff>
    </xdr:to>
    <xdr:sp macro="" textlink="">
      <xdr:nvSpPr>
        <xdr:cNvPr id="9479" name="AutoShape 172">
          <a:extLst>
            <a:ext uri="{FF2B5EF4-FFF2-40B4-BE49-F238E27FC236}">
              <a16:creationId xmlns:a16="http://schemas.microsoft.com/office/drawing/2014/main" id="{00000000-0008-0000-0200-000007250000}"/>
            </a:ext>
          </a:extLst>
        </xdr:cNvPr>
        <xdr:cNvSpPr>
          <a:spLocks noChangeAspect="1" noChangeArrowheads="1"/>
        </xdr:cNvSpPr>
      </xdr:nvSpPr>
      <xdr:spPr bwMode="auto">
        <a:xfrm>
          <a:off x="0" y="55206900"/>
          <a:ext cx="5467350"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3</xdr:col>
          <xdr:colOff>107950</xdr:colOff>
          <xdr:row>599</xdr:row>
          <xdr:rowOff>107950</xdr:rowOff>
        </xdr:from>
        <xdr:to>
          <xdr:col>8</xdr:col>
          <xdr:colOff>641350</xdr:colOff>
          <xdr:row>619</xdr:row>
          <xdr:rowOff>31750</xdr:rowOff>
        </xdr:to>
        <xdr:sp macro="" textlink="">
          <xdr:nvSpPr>
            <xdr:cNvPr id="1365" name="Object 341" hidden="1">
              <a:extLst>
                <a:ext uri="{63B3BB69-23CF-44E3-9099-C40C66FF867C}">
                  <a14:compatExt spid="_x0000_s1365"/>
                </a:ext>
                <a:ext uri="{FF2B5EF4-FFF2-40B4-BE49-F238E27FC236}">
                  <a16:creationId xmlns:a16="http://schemas.microsoft.com/office/drawing/2014/main" id="{00000000-0008-0000-0200-00005505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487</xdr:row>
      <xdr:rowOff>95250</xdr:rowOff>
    </xdr:from>
    <xdr:to>
      <xdr:col>4</xdr:col>
      <xdr:colOff>4196959</xdr:colOff>
      <xdr:row>507</xdr:row>
      <xdr:rowOff>152400</xdr:rowOff>
    </xdr:to>
    <xdr:sp macro="" textlink="">
      <xdr:nvSpPr>
        <xdr:cNvPr id="7652" name="AutoShape 4">
          <a:extLst>
            <a:ext uri="{FF2B5EF4-FFF2-40B4-BE49-F238E27FC236}">
              <a16:creationId xmlns:a16="http://schemas.microsoft.com/office/drawing/2014/main" id="{00000000-0008-0000-0300-0000E41D0000}"/>
            </a:ext>
          </a:extLst>
        </xdr:cNvPr>
        <xdr:cNvSpPr>
          <a:spLocks noChangeAspect="1" noChangeArrowheads="1"/>
        </xdr:cNvSpPr>
      </xdr:nvSpPr>
      <xdr:spPr bwMode="auto">
        <a:xfrm>
          <a:off x="0" y="50082450"/>
          <a:ext cx="5467350"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487</xdr:row>
      <xdr:rowOff>95250</xdr:rowOff>
    </xdr:from>
    <xdr:to>
      <xdr:col>4</xdr:col>
      <xdr:colOff>4196959</xdr:colOff>
      <xdr:row>507</xdr:row>
      <xdr:rowOff>152400</xdr:rowOff>
    </xdr:to>
    <xdr:sp macro="" textlink="">
      <xdr:nvSpPr>
        <xdr:cNvPr id="7653" name="AutoShape 172">
          <a:extLst>
            <a:ext uri="{FF2B5EF4-FFF2-40B4-BE49-F238E27FC236}">
              <a16:creationId xmlns:a16="http://schemas.microsoft.com/office/drawing/2014/main" id="{00000000-0008-0000-0300-0000E51D0000}"/>
            </a:ext>
          </a:extLst>
        </xdr:cNvPr>
        <xdr:cNvSpPr>
          <a:spLocks noChangeAspect="1" noChangeArrowheads="1"/>
        </xdr:cNvSpPr>
      </xdr:nvSpPr>
      <xdr:spPr bwMode="auto">
        <a:xfrm>
          <a:off x="0" y="50082450"/>
          <a:ext cx="5467350"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3</xdr:col>
          <xdr:colOff>184150</xdr:colOff>
          <xdr:row>492</xdr:row>
          <xdr:rowOff>107950</xdr:rowOff>
        </xdr:from>
        <xdr:to>
          <xdr:col>8</xdr:col>
          <xdr:colOff>717550</xdr:colOff>
          <xdr:row>512</xdr:row>
          <xdr:rowOff>31750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149</xdr:row>
      <xdr:rowOff>95250</xdr:rowOff>
    </xdr:from>
    <xdr:to>
      <xdr:col>4</xdr:col>
      <xdr:colOff>4200525</xdr:colOff>
      <xdr:row>169</xdr:row>
      <xdr:rowOff>152401</xdr:rowOff>
    </xdr:to>
    <xdr:sp macro="" textlink="">
      <xdr:nvSpPr>
        <xdr:cNvPr id="8547" name="AutoShape 4">
          <a:extLst>
            <a:ext uri="{FF2B5EF4-FFF2-40B4-BE49-F238E27FC236}">
              <a16:creationId xmlns:a16="http://schemas.microsoft.com/office/drawing/2014/main" id="{00000000-0008-0000-0400-000063210000}"/>
            </a:ext>
          </a:extLst>
        </xdr:cNvPr>
        <xdr:cNvSpPr>
          <a:spLocks noChangeAspect="1" noChangeArrowheads="1"/>
        </xdr:cNvSpPr>
      </xdr:nvSpPr>
      <xdr:spPr bwMode="auto">
        <a:xfrm>
          <a:off x="0" y="19326225"/>
          <a:ext cx="5457825"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149</xdr:row>
      <xdr:rowOff>95250</xdr:rowOff>
    </xdr:from>
    <xdr:to>
      <xdr:col>4</xdr:col>
      <xdr:colOff>4200525</xdr:colOff>
      <xdr:row>169</xdr:row>
      <xdr:rowOff>152401</xdr:rowOff>
    </xdr:to>
    <xdr:sp macro="" textlink="">
      <xdr:nvSpPr>
        <xdr:cNvPr id="8548" name="AutoShape 172">
          <a:extLst>
            <a:ext uri="{FF2B5EF4-FFF2-40B4-BE49-F238E27FC236}">
              <a16:creationId xmlns:a16="http://schemas.microsoft.com/office/drawing/2014/main" id="{00000000-0008-0000-0400-000064210000}"/>
            </a:ext>
          </a:extLst>
        </xdr:cNvPr>
        <xdr:cNvSpPr>
          <a:spLocks noChangeAspect="1" noChangeArrowheads="1"/>
        </xdr:cNvSpPr>
      </xdr:nvSpPr>
      <xdr:spPr bwMode="auto">
        <a:xfrm>
          <a:off x="0" y="19326225"/>
          <a:ext cx="5457825"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3</xdr:col>
          <xdr:colOff>184150</xdr:colOff>
          <xdr:row>154</xdr:row>
          <xdr:rowOff>107950</xdr:rowOff>
        </xdr:from>
        <xdr:to>
          <xdr:col>8</xdr:col>
          <xdr:colOff>717550</xdr:colOff>
          <xdr:row>174</xdr:row>
          <xdr:rowOff>31750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2.emf"/><Relationship Id="rId4" Type="http://schemas.openxmlformats.org/officeDocument/2006/relationships/oleObject" Target="../embeddings/oleObject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view="pageBreakPreview" zoomScale="115" zoomScaleNormal="100" zoomScaleSheetLayoutView="115" workbookViewId="0">
      <selection activeCell="F39" sqref="F39"/>
    </sheetView>
  </sheetViews>
  <sheetFormatPr defaultRowHeight="12.5"/>
  <sheetData/>
  <pageMargins left="0.7" right="0.7" top="0.75" bottom="0.75" header="0.3" footer="0.3"/>
  <pageSetup orientation="portrait" r:id="rId1"/>
  <drawing r:id="rId2"/>
  <legacyDrawing r:id="rId3"/>
  <oleObjects>
    <mc:AlternateContent xmlns:mc="http://schemas.openxmlformats.org/markup-compatibility/2006">
      <mc:Choice Requires="x14">
        <oleObject progId="Document" shapeId="2050" r:id="rId4">
          <objectPr defaultSize="0" r:id="rId5">
            <anchor moveWithCells="1">
              <from>
                <xdr:col>0</xdr:col>
                <xdr:colOff>133350</xdr:colOff>
                <xdr:row>1</xdr:row>
                <xdr:rowOff>0</xdr:rowOff>
              </from>
              <to>
                <xdr:col>9</xdr:col>
                <xdr:colOff>584200</xdr:colOff>
                <xdr:row>28</xdr:row>
                <xdr:rowOff>57150</xdr:rowOff>
              </to>
            </anchor>
          </objectPr>
        </oleObject>
      </mc:Choice>
      <mc:Fallback>
        <oleObject progId="Document" shapeId="2050"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E1A01-CC6A-400B-BB91-4D9253276F76}">
  <sheetPr filterMode="1">
    <pageSetUpPr fitToPage="1"/>
  </sheetPr>
  <dimension ref="A1:K732"/>
  <sheetViews>
    <sheetView tabSelected="1" topLeftCell="D1" zoomScale="115" zoomScaleNormal="115" zoomScaleSheetLayoutView="100" workbookViewId="0">
      <selection activeCell="I30" sqref="I30"/>
    </sheetView>
  </sheetViews>
  <sheetFormatPr defaultColWidth="9.1796875" defaultRowHeight="13"/>
  <cols>
    <col min="1" max="2" width="9.26953125" style="38" hidden="1" customWidth="1"/>
    <col min="3" max="3" width="7.453125" style="38" hidden="1" customWidth="1"/>
    <col min="4" max="4" width="18.81640625" style="38" customWidth="1"/>
    <col min="5" max="5" width="65.7265625" style="24" customWidth="1"/>
    <col min="6" max="6" width="6.7265625" style="58" bestFit="1" customWidth="1"/>
    <col min="7" max="7" width="8" style="71" customWidth="1"/>
    <col min="8" max="8" width="14.81640625" style="59" bestFit="1" customWidth="1"/>
    <col min="9" max="9" width="21.81640625" style="59" customWidth="1"/>
    <col min="10" max="16384" width="9.1796875" style="24"/>
  </cols>
  <sheetData>
    <row r="1" spans="1:9" ht="57.65" customHeight="1">
      <c r="A1" s="124" t="s">
        <v>878</v>
      </c>
      <c r="B1" s="125"/>
      <c r="C1" s="125"/>
      <c r="D1" s="126"/>
      <c r="E1" s="126"/>
      <c r="F1" s="126"/>
      <c r="G1" s="127"/>
      <c r="H1" s="126"/>
      <c r="I1" s="126"/>
    </row>
    <row r="2" spans="1:9" ht="15.5" customHeight="1" thickBot="1">
      <c r="A2" s="107"/>
      <c r="B2" s="108"/>
      <c r="C2" s="108"/>
      <c r="D2" s="109"/>
      <c r="E2" s="109"/>
      <c r="F2" s="109"/>
      <c r="G2" s="110"/>
      <c r="H2" s="109"/>
      <c r="I2" s="109"/>
    </row>
    <row r="3" spans="1:9" s="36" customFormat="1" ht="27" customHeight="1">
      <c r="B3" s="7"/>
      <c r="C3" s="7"/>
      <c r="D3" s="89" t="s">
        <v>0</v>
      </c>
      <c r="E3" s="90" t="s">
        <v>1</v>
      </c>
      <c r="F3" s="152" t="s">
        <v>2</v>
      </c>
      <c r="G3" s="152" t="s">
        <v>3</v>
      </c>
      <c r="H3" s="153" t="s">
        <v>4</v>
      </c>
      <c r="I3" s="154" t="s">
        <v>5</v>
      </c>
    </row>
    <row r="4" spans="1:9" s="36" customFormat="1" ht="13.9" customHeight="1">
      <c r="B4" s="7"/>
      <c r="C4" s="7"/>
      <c r="D4" s="129" t="s">
        <v>6</v>
      </c>
      <c r="E4" s="130"/>
      <c r="F4" s="130"/>
      <c r="G4" s="131"/>
      <c r="H4" s="130"/>
      <c r="I4" s="132"/>
    </row>
    <row r="5" spans="1:9" ht="14.5">
      <c r="A5" s="8" t="s">
        <v>7</v>
      </c>
      <c r="B5" s="9" t="s">
        <v>8</v>
      </c>
      <c r="C5" s="60" t="str">
        <f>IF(I5&gt;0,COUNTIF($I$5:I5,"&gt;"&amp;0)*10,"")</f>
        <v/>
      </c>
      <c r="D5" s="91" t="str">
        <f>A5&amp;"-"&amp;B5&amp;"-"&amp;TEXT(C5,"00000")</f>
        <v>02200-C1-</v>
      </c>
      <c r="E5" s="92" t="s">
        <v>9</v>
      </c>
      <c r="F5" s="93">
        <f>SUM(VLOOKUP(E5,'Master_Template_Bid_Tab-GC'!$E$6:$F$592,2,FALSE),VLOOKUP(E5,'Master_Template_Bid_Tab-WW'!$E$6:$F$485,2,FALSE),VLOOKUP(E5,'Master_Template_Bid_Tab-WP'!$E$6:$F$147,2,FALSE))</f>
        <v>426</v>
      </c>
      <c r="G5" s="94" t="s">
        <v>10</v>
      </c>
      <c r="H5" s="95"/>
      <c r="I5" s="96">
        <f>H5*F5</f>
        <v>0</v>
      </c>
    </row>
    <row r="6" spans="1:9" ht="26" hidden="1">
      <c r="A6" s="8" t="s">
        <v>11</v>
      </c>
      <c r="B6" s="9" t="s">
        <v>8</v>
      </c>
      <c r="C6" s="60" t="str">
        <f>IF(I6&gt;0,COUNTIF($I$5:I6,"&gt;"&amp;0)*10,"")</f>
        <v/>
      </c>
      <c r="D6" s="17" t="str">
        <f t="shared" ref="D6:D28" si="0">A6&amp;"-"&amp;B6&amp;"-"&amp;TEXT(C6,"00000")</f>
        <v>02202-C1-</v>
      </c>
      <c r="E6" s="10" t="s">
        <v>12</v>
      </c>
      <c r="F6" s="11"/>
      <c r="G6" s="11" t="s">
        <v>10</v>
      </c>
      <c r="H6" s="12"/>
      <c r="I6" s="18">
        <f t="shared" ref="I6:I28" si="1">H6*F6</f>
        <v>0</v>
      </c>
    </row>
    <row r="7" spans="1:9" ht="26" hidden="1">
      <c r="A7" s="8" t="s">
        <v>13</v>
      </c>
      <c r="B7" s="9" t="s">
        <v>8</v>
      </c>
      <c r="C7" s="60" t="str">
        <f>IF(I7&gt;0,COUNTIF($I$5:I7,"&gt;"&amp;0)*10,"")</f>
        <v/>
      </c>
      <c r="D7" s="17" t="str">
        <f t="shared" si="0"/>
        <v>01400-C1-</v>
      </c>
      <c r="E7" s="10" t="s">
        <v>14</v>
      </c>
      <c r="F7" s="11"/>
      <c r="G7" s="11" t="s">
        <v>15</v>
      </c>
      <c r="H7" s="12"/>
      <c r="I7" s="18">
        <f t="shared" si="1"/>
        <v>0</v>
      </c>
    </row>
    <row r="8" spans="1:9" ht="26" hidden="1">
      <c r="A8" s="8" t="s">
        <v>13</v>
      </c>
      <c r="B8" s="9" t="s">
        <v>8</v>
      </c>
      <c r="C8" s="60" t="str">
        <f>IF(I8&gt;0,COUNTIF($I$5:I8,"&gt;"&amp;0)*10,"")</f>
        <v/>
      </c>
      <c r="D8" s="17" t="str">
        <f t="shared" si="0"/>
        <v>01400-C1-</v>
      </c>
      <c r="E8" s="10" t="s">
        <v>16</v>
      </c>
      <c r="F8" s="11"/>
      <c r="G8" s="11" t="s">
        <v>17</v>
      </c>
      <c r="H8" s="12"/>
      <c r="I8" s="18">
        <f t="shared" si="1"/>
        <v>0</v>
      </c>
    </row>
    <row r="9" spans="1:9" ht="26" hidden="1">
      <c r="A9" s="8" t="s">
        <v>7</v>
      </c>
      <c r="B9" s="9" t="s">
        <v>8</v>
      </c>
      <c r="C9" s="60" t="str">
        <f>IF(I9&gt;0,COUNTIF($I$5:I9,"&gt;"&amp;0)*10,"")</f>
        <v/>
      </c>
      <c r="D9" s="17" t="str">
        <f t="shared" si="0"/>
        <v>02200-C1-</v>
      </c>
      <c r="E9" s="10" t="s">
        <v>18</v>
      </c>
      <c r="F9" s="11"/>
      <c r="G9" s="11" t="s">
        <v>10</v>
      </c>
      <c r="H9" s="12"/>
      <c r="I9" s="18">
        <f t="shared" si="1"/>
        <v>0</v>
      </c>
    </row>
    <row r="10" spans="1:9" hidden="1">
      <c r="A10" s="8" t="s">
        <v>7</v>
      </c>
      <c r="B10" s="9" t="s">
        <v>8</v>
      </c>
      <c r="C10" s="60" t="str">
        <f>IF(I10&gt;0,COUNTIF($I$5:I10,"&gt;"&amp;0)*10,"")</f>
        <v/>
      </c>
      <c r="D10" s="17" t="str">
        <f t="shared" si="0"/>
        <v>02200-C1-</v>
      </c>
      <c r="E10" s="10" t="s">
        <v>19</v>
      </c>
      <c r="F10" s="11"/>
      <c r="G10" s="11" t="s">
        <v>10</v>
      </c>
      <c r="H10" s="12"/>
      <c r="I10" s="18">
        <f t="shared" si="1"/>
        <v>0</v>
      </c>
    </row>
    <row r="11" spans="1:9" ht="26" hidden="1">
      <c r="A11" s="8" t="s">
        <v>7</v>
      </c>
      <c r="B11" s="9" t="s">
        <v>8</v>
      </c>
      <c r="C11" s="60" t="str">
        <f>IF(I11&gt;0,COUNTIF($I$5:I11,"&gt;"&amp;0)*10,"")</f>
        <v/>
      </c>
      <c r="D11" s="17" t="str">
        <f t="shared" si="0"/>
        <v>02200-C1-</v>
      </c>
      <c r="E11" s="10" t="s">
        <v>20</v>
      </c>
      <c r="F11" s="11"/>
      <c r="G11" s="11" t="s">
        <v>21</v>
      </c>
      <c r="H11" s="12"/>
      <c r="I11" s="18">
        <f t="shared" si="1"/>
        <v>0</v>
      </c>
    </row>
    <row r="12" spans="1:9" ht="26" hidden="1">
      <c r="A12" s="8" t="s">
        <v>7</v>
      </c>
      <c r="B12" s="9" t="s">
        <v>8</v>
      </c>
      <c r="C12" s="60" t="str">
        <f>IF(I12&gt;0,COUNTIF($I$5:I12,"&gt;"&amp;0)*10,"")</f>
        <v/>
      </c>
      <c r="D12" s="17" t="str">
        <f t="shared" si="0"/>
        <v>02200-C1-</v>
      </c>
      <c r="E12" s="10" t="s">
        <v>22</v>
      </c>
      <c r="F12" s="11"/>
      <c r="G12" s="11" t="s">
        <v>21</v>
      </c>
      <c r="H12" s="12"/>
      <c r="I12" s="18">
        <f t="shared" si="1"/>
        <v>0</v>
      </c>
    </row>
    <row r="13" spans="1:9" ht="26" hidden="1">
      <c r="A13" s="8" t="s">
        <v>7</v>
      </c>
      <c r="B13" s="9" t="s">
        <v>8</v>
      </c>
      <c r="C13" s="60" t="str">
        <f>IF(I13&gt;0,COUNTIF($I$5:I13,"&gt;"&amp;0)*10,"")</f>
        <v/>
      </c>
      <c r="D13" s="17" t="str">
        <f t="shared" si="0"/>
        <v>02200-C1-</v>
      </c>
      <c r="E13" s="10" t="s">
        <v>23</v>
      </c>
      <c r="F13" s="11"/>
      <c r="G13" s="11" t="s">
        <v>10</v>
      </c>
      <c r="H13" s="12"/>
      <c r="I13" s="18">
        <f t="shared" si="1"/>
        <v>0</v>
      </c>
    </row>
    <row r="14" spans="1:9" ht="26" hidden="1">
      <c r="A14" s="8" t="s">
        <v>7</v>
      </c>
      <c r="B14" s="9" t="s">
        <v>8</v>
      </c>
      <c r="C14" s="60" t="str">
        <f>IF(I14&gt;0,COUNTIF($I$5:I14,"&gt;"&amp;0)*10,"")</f>
        <v/>
      </c>
      <c r="D14" s="17" t="str">
        <f t="shared" si="0"/>
        <v>02200-C1-</v>
      </c>
      <c r="E14" s="10" t="s">
        <v>24</v>
      </c>
      <c r="F14" s="11"/>
      <c r="G14" s="11" t="s">
        <v>10</v>
      </c>
      <c r="H14" s="12"/>
      <c r="I14" s="18">
        <f t="shared" si="1"/>
        <v>0</v>
      </c>
    </row>
    <row r="15" spans="1:9" ht="26" hidden="1">
      <c r="A15" s="8" t="s">
        <v>7</v>
      </c>
      <c r="B15" s="9" t="s">
        <v>8</v>
      </c>
      <c r="C15" s="60" t="str">
        <f>IF(I15&gt;0,COUNTIF($I$5:I15,"&gt;"&amp;0)*10,"")</f>
        <v/>
      </c>
      <c r="D15" s="17" t="str">
        <f t="shared" si="0"/>
        <v>02200-C1-</v>
      </c>
      <c r="E15" s="10" t="s">
        <v>25</v>
      </c>
      <c r="F15" s="11"/>
      <c r="G15" s="11" t="s">
        <v>10</v>
      </c>
      <c r="H15" s="12"/>
      <c r="I15" s="18">
        <f t="shared" si="1"/>
        <v>0</v>
      </c>
    </row>
    <row r="16" spans="1:9" ht="26" hidden="1">
      <c r="A16" s="8" t="s">
        <v>7</v>
      </c>
      <c r="B16" s="9" t="s">
        <v>8</v>
      </c>
      <c r="C16" s="60" t="str">
        <f>IF(I16&gt;0,COUNTIF($I$5:I16,"&gt;"&amp;0)*10,"")</f>
        <v/>
      </c>
      <c r="D16" s="17" t="str">
        <f t="shared" si="0"/>
        <v>02200-C1-</v>
      </c>
      <c r="E16" s="10" t="s">
        <v>26</v>
      </c>
      <c r="F16" s="11"/>
      <c r="G16" s="11" t="s">
        <v>10</v>
      </c>
      <c r="H16" s="12"/>
      <c r="I16" s="18">
        <f t="shared" si="1"/>
        <v>0</v>
      </c>
    </row>
    <row r="17" spans="1:9" ht="14.5">
      <c r="A17" s="8" t="s">
        <v>7</v>
      </c>
      <c r="B17" s="9" t="s">
        <v>8</v>
      </c>
      <c r="C17" s="60" t="str">
        <f>IF(I17&gt;0,COUNTIF($I$5:I17,"&gt;"&amp;0)*10,"")</f>
        <v/>
      </c>
      <c r="D17" s="91" t="str">
        <f t="shared" si="0"/>
        <v>02200-C1-</v>
      </c>
      <c r="E17" s="92" t="s">
        <v>27</v>
      </c>
      <c r="F17" s="93">
        <f>SUM(VLOOKUP(E17,'Master_Template_Bid_Tab-GC'!$E$6:$F$592,2,FALSE),VLOOKUP(E17,'Master_Template_Bid_Tab-WW'!$E$6:$F$485,2,FALSE),VLOOKUP(E17,'Master_Template_Bid_Tab-WP'!$E$6:$F$147,2,FALSE))</f>
        <v>133</v>
      </c>
      <c r="G17" s="94" t="s">
        <v>10</v>
      </c>
      <c r="H17" s="95"/>
      <c r="I17" s="96">
        <f t="shared" si="1"/>
        <v>0</v>
      </c>
    </row>
    <row r="18" spans="1:9" ht="26" hidden="1">
      <c r="A18" s="8" t="s">
        <v>7</v>
      </c>
      <c r="B18" s="9" t="s">
        <v>8</v>
      </c>
      <c r="C18" s="60" t="str">
        <f>IF(I18&gt;0,COUNTIF($I$5:I18,"&gt;"&amp;0)*10,"")</f>
        <v/>
      </c>
      <c r="D18" s="17" t="str">
        <f t="shared" si="0"/>
        <v>02200-C1-</v>
      </c>
      <c r="E18" s="10" t="s">
        <v>28</v>
      </c>
      <c r="F18" s="10"/>
      <c r="G18" s="11" t="s">
        <v>10</v>
      </c>
      <c r="H18" s="12"/>
      <c r="I18" s="18">
        <f t="shared" si="1"/>
        <v>0</v>
      </c>
    </row>
    <row r="19" spans="1:9" ht="26" hidden="1">
      <c r="A19" s="8" t="s">
        <v>7</v>
      </c>
      <c r="B19" s="9" t="s">
        <v>8</v>
      </c>
      <c r="C19" s="60" t="str">
        <f>IF(I19&gt;0,COUNTIF($I$5:I19,"&gt;"&amp;0)*10,"")</f>
        <v/>
      </c>
      <c r="D19" s="17" t="str">
        <f t="shared" si="0"/>
        <v>02200-C1-</v>
      </c>
      <c r="E19" s="10" t="s">
        <v>27</v>
      </c>
      <c r="F19" s="11"/>
      <c r="G19" s="11" t="s">
        <v>10</v>
      </c>
      <c r="H19" s="12"/>
      <c r="I19" s="18">
        <f t="shared" si="1"/>
        <v>0</v>
      </c>
    </row>
    <row r="20" spans="1:9" ht="26" hidden="1">
      <c r="A20" s="8" t="s">
        <v>7</v>
      </c>
      <c r="B20" s="9" t="s">
        <v>8</v>
      </c>
      <c r="C20" s="60" t="str">
        <f>IF(I20&gt;0,COUNTIF($I$5:I20,"&gt;"&amp;0)*10,"")</f>
        <v/>
      </c>
      <c r="D20" s="17" t="str">
        <f t="shared" si="0"/>
        <v>02200-C1-</v>
      </c>
      <c r="E20" s="10" t="s">
        <v>29</v>
      </c>
      <c r="F20" s="11"/>
      <c r="G20" s="11" t="s">
        <v>10</v>
      </c>
      <c r="H20" s="12"/>
      <c r="I20" s="18">
        <f t="shared" si="1"/>
        <v>0</v>
      </c>
    </row>
    <row r="21" spans="1:9" ht="26" hidden="1">
      <c r="A21" s="8" t="s">
        <v>7</v>
      </c>
      <c r="B21" s="9" t="s">
        <v>8</v>
      </c>
      <c r="C21" s="60" t="str">
        <f>IF(I21&gt;0,COUNTIF($I$5:I21,"&gt;"&amp;0)*10,"")</f>
        <v/>
      </c>
      <c r="D21" s="17" t="str">
        <f t="shared" si="0"/>
        <v>02200-C1-</v>
      </c>
      <c r="E21" s="10" t="s">
        <v>30</v>
      </c>
      <c r="F21" s="11"/>
      <c r="G21" s="11" t="s">
        <v>10</v>
      </c>
      <c r="H21" s="12"/>
      <c r="I21" s="18">
        <f t="shared" si="1"/>
        <v>0</v>
      </c>
    </row>
    <row r="22" spans="1:9" hidden="1">
      <c r="A22" s="8" t="s">
        <v>31</v>
      </c>
      <c r="B22" s="9" t="s">
        <v>8</v>
      </c>
      <c r="C22" s="60" t="str">
        <f>IF(I22&gt;0,COUNTIF($I$5:I22,"&gt;"&amp;0)*10,"")</f>
        <v/>
      </c>
      <c r="D22" s="17" t="str">
        <f t="shared" si="0"/>
        <v>02210-C1-</v>
      </c>
      <c r="E22" s="10" t="s">
        <v>32</v>
      </c>
      <c r="F22" s="11"/>
      <c r="G22" s="11" t="s">
        <v>21</v>
      </c>
      <c r="H22" s="12"/>
      <c r="I22" s="18">
        <f t="shared" si="1"/>
        <v>0</v>
      </c>
    </row>
    <row r="23" spans="1:9" hidden="1">
      <c r="A23" s="8" t="s">
        <v>31</v>
      </c>
      <c r="B23" s="9" t="s">
        <v>8</v>
      </c>
      <c r="C23" s="60" t="str">
        <f>IF(I23&gt;0,COUNTIF($I$5:I23,"&gt;"&amp;0)*10,"")</f>
        <v/>
      </c>
      <c r="D23" s="17" t="str">
        <f t="shared" si="0"/>
        <v>02210-C1-</v>
      </c>
      <c r="E23" s="10" t="s">
        <v>33</v>
      </c>
      <c r="F23" s="11"/>
      <c r="G23" s="11" t="s">
        <v>21</v>
      </c>
      <c r="H23" s="12"/>
      <c r="I23" s="18">
        <f t="shared" si="1"/>
        <v>0</v>
      </c>
    </row>
    <row r="24" spans="1:9" hidden="1">
      <c r="A24" s="8" t="s">
        <v>31</v>
      </c>
      <c r="B24" s="9" t="s">
        <v>8</v>
      </c>
      <c r="C24" s="60" t="str">
        <f>IF(I24&gt;0,COUNTIF($I$5:I24,"&gt;"&amp;0)*10,"")</f>
        <v/>
      </c>
      <c r="D24" s="17" t="str">
        <f t="shared" si="0"/>
        <v>02210-C1-</v>
      </c>
      <c r="E24" s="10" t="s">
        <v>34</v>
      </c>
      <c r="F24" s="11"/>
      <c r="G24" s="11" t="s">
        <v>21</v>
      </c>
      <c r="H24" s="12"/>
      <c r="I24" s="18">
        <f t="shared" si="1"/>
        <v>0</v>
      </c>
    </row>
    <row r="25" spans="1:9" hidden="1">
      <c r="A25" s="8" t="s">
        <v>31</v>
      </c>
      <c r="B25" s="9" t="s">
        <v>8</v>
      </c>
      <c r="C25" s="60" t="str">
        <f>IF(I25&gt;0,COUNTIF($I$5:I25,"&gt;"&amp;0)*10,"")</f>
        <v/>
      </c>
      <c r="D25" s="17" t="str">
        <f t="shared" si="0"/>
        <v>02210-C1-</v>
      </c>
      <c r="E25" s="10" t="s">
        <v>35</v>
      </c>
      <c r="F25" s="11"/>
      <c r="G25" s="11" t="s">
        <v>21</v>
      </c>
      <c r="H25" s="12"/>
      <c r="I25" s="18">
        <f t="shared" si="1"/>
        <v>0</v>
      </c>
    </row>
    <row r="26" spans="1:9" hidden="1">
      <c r="A26" s="8" t="s">
        <v>31</v>
      </c>
      <c r="B26" s="9" t="s">
        <v>8</v>
      </c>
      <c r="C26" s="60" t="str">
        <f>IF(I26&gt;0,COUNTIF($I$5:I26,"&gt;"&amp;0)*10,"")</f>
        <v/>
      </c>
      <c r="D26" s="17" t="str">
        <f t="shared" si="0"/>
        <v>02210-C1-</v>
      </c>
      <c r="E26" s="10" t="s">
        <v>36</v>
      </c>
      <c r="F26" s="11"/>
      <c r="G26" s="11" t="s">
        <v>37</v>
      </c>
      <c r="H26" s="12"/>
      <c r="I26" s="18">
        <f t="shared" si="1"/>
        <v>0</v>
      </c>
    </row>
    <row r="27" spans="1:9" hidden="1">
      <c r="A27" s="8" t="s">
        <v>31</v>
      </c>
      <c r="B27" s="9" t="s">
        <v>8</v>
      </c>
      <c r="C27" s="60" t="str">
        <f>IF(I27&gt;0,COUNTIF($I$5:I27,"&gt;"&amp;0)*10,"")</f>
        <v/>
      </c>
      <c r="D27" s="17" t="str">
        <f t="shared" si="0"/>
        <v>02210-C1-</v>
      </c>
      <c r="E27" s="10" t="s">
        <v>38</v>
      </c>
      <c r="F27" s="11"/>
      <c r="G27" s="11" t="s">
        <v>37</v>
      </c>
      <c r="H27" s="12"/>
      <c r="I27" s="18">
        <f t="shared" si="1"/>
        <v>0</v>
      </c>
    </row>
    <row r="28" spans="1:9" hidden="1">
      <c r="A28" s="8" t="s">
        <v>39</v>
      </c>
      <c r="B28" s="9" t="s">
        <v>40</v>
      </c>
      <c r="C28" s="60" t="str">
        <f>IF(I28&gt;0,COUNTIF($I$5:I28,"&gt;"&amp;0)*10,"")</f>
        <v/>
      </c>
      <c r="D28" s="17" t="str">
        <f t="shared" si="0"/>
        <v>03100-C2-</v>
      </c>
      <c r="E28" s="10" t="s">
        <v>41</v>
      </c>
      <c r="F28" s="11"/>
      <c r="G28" s="11" t="s">
        <v>42</v>
      </c>
      <c r="H28" s="12"/>
      <c r="I28" s="18">
        <f t="shared" si="1"/>
        <v>0</v>
      </c>
    </row>
    <row r="29" spans="1:9" ht="14.5">
      <c r="A29" s="8" t="e">
        <v>#VALUE!</v>
      </c>
      <c r="B29" s="9" t="e">
        <v>#VALUE!</v>
      </c>
      <c r="C29" s="60" t="str">
        <f>IF(I29&gt;0,COUNTIF($I$5:I29,"&gt;"&amp;0)*10,"")</f>
        <v/>
      </c>
      <c r="D29" s="114" t="s">
        <v>43</v>
      </c>
      <c r="E29" s="115"/>
      <c r="F29" s="115"/>
      <c r="G29" s="116"/>
      <c r="H29" s="115"/>
      <c r="I29" s="117"/>
    </row>
    <row r="30" spans="1:9" ht="46.15" customHeight="1">
      <c r="A30" s="8" t="s">
        <v>44</v>
      </c>
      <c r="B30" s="9" t="s">
        <v>40</v>
      </c>
      <c r="C30" s="60" t="str">
        <f>IF(I30&gt;0,COUNTIF($I$5:I30,"&gt;"&amp;0)*10,"")</f>
        <v/>
      </c>
      <c r="D30" s="91" t="str">
        <f>A30&amp;"-"&amp;B30&amp;"-"&amp;TEXT(C30,"00000")</f>
        <v>02750-C2-</v>
      </c>
      <c r="E30" s="92" t="s">
        <v>45</v>
      </c>
      <c r="F30" s="93">
        <f>SUM(VLOOKUP(E30,'Master_Template_Bid_Tab-GC'!$E$6:$F$592,2,FALSE),VLOOKUP(E30,'Master_Template_Bid_Tab-WW'!$E$6:$F$485,2,FALSE),VLOOKUP(E30,'Master_Template_Bid_Tab-WP'!$E$6:$F$147,2,FALSE))</f>
        <v>230</v>
      </c>
      <c r="G30" s="94" t="s">
        <v>46</v>
      </c>
      <c r="H30" s="95"/>
      <c r="I30" s="96">
        <f t="shared" ref="I30:I83" si="2">H30*F30</f>
        <v>0</v>
      </c>
    </row>
    <row r="31" spans="1:9" ht="26" hidden="1">
      <c r="A31" s="8" t="s">
        <v>44</v>
      </c>
      <c r="B31" s="9" t="s">
        <v>40</v>
      </c>
      <c r="C31" s="60" t="str">
        <f>IF(I31&gt;0,COUNTIF($I$5:I31,"&gt;"&amp;0)*10,"")</f>
        <v/>
      </c>
      <c r="D31" s="17" t="str">
        <f t="shared" ref="D31:D83" si="3">A31&amp;"-"&amp;B31&amp;"-"&amp;TEXT(C31,"00000")</f>
        <v>02750-C2-</v>
      </c>
      <c r="E31" s="10" t="s">
        <v>47</v>
      </c>
      <c r="F31" s="11"/>
      <c r="G31" s="11" t="s">
        <v>46</v>
      </c>
      <c r="H31" s="12"/>
      <c r="I31" s="18">
        <f t="shared" si="2"/>
        <v>0</v>
      </c>
    </row>
    <row r="32" spans="1:9" ht="26" hidden="1">
      <c r="A32" s="8" t="s">
        <v>44</v>
      </c>
      <c r="B32" s="9" t="s">
        <v>40</v>
      </c>
      <c r="C32" s="60" t="str">
        <f>IF(I32&gt;0,COUNTIF($I$5:I32,"&gt;"&amp;0)*10,"")</f>
        <v/>
      </c>
      <c r="D32" s="17" t="str">
        <f t="shared" si="3"/>
        <v>02750-C2-</v>
      </c>
      <c r="E32" s="10" t="s">
        <v>48</v>
      </c>
      <c r="F32" s="11"/>
      <c r="G32" s="11" t="s">
        <v>46</v>
      </c>
      <c r="H32" s="12"/>
      <c r="I32" s="18">
        <f t="shared" si="2"/>
        <v>0</v>
      </c>
    </row>
    <row r="33" spans="1:9" ht="26" hidden="1">
      <c r="A33" s="8" t="s">
        <v>44</v>
      </c>
      <c r="B33" s="9" t="s">
        <v>40</v>
      </c>
      <c r="C33" s="60" t="str">
        <f>IF(I33&gt;0,COUNTIF($I$5:I33,"&gt;"&amp;0)*10,"")</f>
        <v/>
      </c>
      <c r="D33" s="17" t="str">
        <f t="shared" si="3"/>
        <v>02750-C2-</v>
      </c>
      <c r="E33" s="10" t="s">
        <v>49</v>
      </c>
      <c r="F33" s="11"/>
      <c r="G33" s="11" t="s">
        <v>46</v>
      </c>
      <c r="H33" s="12"/>
      <c r="I33" s="18">
        <f t="shared" si="2"/>
        <v>0</v>
      </c>
    </row>
    <row r="34" spans="1:9" ht="29">
      <c r="A34" s="8" t="s">
        <v>44</v>
      </c>
      <c r="B34" s="9" t="s">
        <v>40</v>
      </c>
      <c r="C34" s="60" t="str">
        <f>IF(I34&gt;0,COUNTIF($I$5:I34,"&gt;"&amp;0)*10,"")</f>
        <v/>
      </c>
      <c r="D34" s="91" t="str">
        <f t="shared" si="3"/>
        <v>02750-C2-</v>
      </c>
      <c r="E34" s="92" t="s">
        <v>50</v>
      </c>
      <c r="F34" s="93">
        <f>SUM(VLOOKUP(E34,'Master_Template_Bid_Tab-GC'!$E$6:$F$592,2,FALSE),VLOOKUP(E34,'Master_Template_Bid_Tab-WW'!$E$6:$F$485,2,FALSE),VLOOKUP(E34,'Master_Template_Bid_Tab-WP'!$E$6:$F$147,2,FALSE))</f>
        <v>480</v>
      </c>
      <c r="G34" s="94" t="s">
        <v>46</v>
      </c>
      <c r="H34" s="95"/>
      <c r="I34" s="96">
        <f t="shared" si="2"/>
        <v>0</v>
      </c>
    </row>
    <row r="35" spans="1:9" ht="29">
      <c r="A35" s="8" t="s">
        <v>44</v>
      </c>
      <c r="B35" s="9" t="s">
        <v>40</v>
      </c>
      <c r="C35" s="60" t="str">
        <f>IF(I35&gt;0,COUNTIF($I$5:I35,"&gt;"&amp;0)*10,"")</f>
        <v/>
      </c>
      <c r="D35" s="91" t="str">
        <f t="shared" si="3"/>
        <v>02750-C2-</v>
      </c>
      <c r="E35" s="92" t="s">
        <v>51</v>
      </c>
      <c r="F35" s="93">
        <f>SUM(VLOOKUP(E35,'Master_Template_Bid_Tab-GC'!$E$6:$F$592,2,FALSE),VLOOKUP(E35,'Master_Template_Bid_Tab-WW'!$E$6:$F$485,2,FALSE),VLOOKUP(E35,'Master_Template_Bid_Tab-WP'!$E$6:$F$147,2,FALSE))</f>
        <v>10</v>
      </c>
      <c r="G35" s="93" t="s">
        <v>21</v>
      </c>
      <c r="H35" s="95"/>
      <c r="I35" s="96">
        <f t="shared" si="2"/>
        <v>0</v>
      </c>
    </row>
    <row r="36" spans="1:9" ht="29">
      <c r="A36" s="8" t="s">
        <v>44</v>
      </c>
      <c r="B36" s="9" t="s">
        <v>40</v>
      </c>
      <c r="C36" s="60" t="str">
        <f>IF(I36&gt;0,COUNTIF($I$5:I36,"&gt;"&amp;0)*10,"")</f>
        <v/>
      </c>
      <c r="D36" s="91" t="str">
        <f t="shared" si="3"/>
        <v>02750-C2-</v>
      </c>
      <c r="E36" s="92" t="s">
        <v>52</v>
      </c>
      <c r="F36" s="93">
        <f>SUM(VLOOKUP(E36,'Master_Template_Bid_Tab-GC'!$E$6:$F$592,2,FALSE),VLOOKUP(E36,'Master_Template_Bid_Tab-WW'!$E$6:$F$485,2,FALSE),VLOOKUP(E36,'Master_Template_Bid_Tab-WP'!$E$6:$F$147,2,FALSE))</f>
        <v>180</v>
      </c>
      <c r="G36" s="94" t="s">
        <v>46</v>
      </c>
      <c r="H36" s="95"/>
      <c r="I36" s="96">
        <f t="shared" si="2"/>
        <v>0</v>
      </c>
    </row>
    <row r="37" spans="1:9" ht="26" hidden="1">
      <c r="A37" s="8" t="s">
        <v>44</v>
      </c>
      <c r="B37" s="9" t="s">
        <v>40</v>
      </c>
      <c r="C37" s="60" t="str">
        <f>IF(I37&gt;0,COUNTIF($I$5:I37,"&gt;"&amp;0)*10,"")</f>
        <v/>
      </c>
      <c r="D37" s="63" t="str">
        <f t="shared" si="3"/>
        <v>02750-C2-</v>
      </c>
      <c r="E37" s="65" t="s">
        <v>53</v>
      </c>
      <c r="F37" s="62"/>
      <c r="G37" s="62" t="s">
        <v>46</v>
      </c>
      <c r="H37" s="66"/>
      <c r="I37" s="64">
        <f t="shared" si="2"/>
        <v>0</v>
      </c>
    </row>
    <row r="38" spans="1:9" ht="26" hidden="1">
      <c r="A38" s="8" t="s">
        <v>44</v>
      </c>
      <c r="B38" s="9" t="s">
        <v>40</v>
      </c>
      <c r="C38" s="60" t="str">
        <f>IF(I38&gt;0,COUNTIF($I$5:I38,"&gt;"&amp;0)*10,"")</f>
        <v/>
      </c>
      <c r="D38" s="17" t="str">
        <f t="shared" si="3"/>
        <v>02750-C2-</v>
      </c>
      <c r="E38" s="10" t="s">
        <v>53</v>
      </c>
      <c r="F38" s="11"/>
      <c r="G38" s="11" t="s">
        <v>46</v>
      </c>
      <c r="H38" s="12"/>
      <c r="I38" s="18">
        <f t="shared" si="2"/>
        <v>0</v>
      </c>
    </row>
    <row r="39" spans="1:9" hidden="1">
      <c r="A39" s="8" t="s">
        <v>44</v>
      </c>
      <c r="B39" s="9" t="s">
        <v>40</v>
      </c>
      <c r="C39" s="60" t="str">
        <f>IF(I39&gt;0,COUNTIF($I$5:I39,"&gt;"&amp;0)*10,"")</f>
        <v/>
      </c>
      <c r="D39" s="17" t="str">
        <f t="shared" si="3"/>
        <v>02750-C2-</v>
      </c>
      <c r="E39" s="10" t="s">
        <v>54</v>
      </c>
      <c r="F39" s="11"/>
      <c r="G39" s="11" t="s">
        <v>46</v>
      </c>
      <c r="H39" s="12"/>
      <c r="I39" s="18">
        <f t="shared" si="2"/>
        <v>0</v>
      </c>
    </row>
    <row r="40" spans="1:9" ht="26" hidden="1">
      <c r="A40" s="8"/>
      <c r="B40" s="9"/>
      <c r="C40" s="60"/>
      <c r="D40" s="17" t="str">
        <f t="shared" si="3"/>
        <v>--00000</v>
      </c>
      <c r="E40" s="10" t="s">
        <v>55</v>
      </c>
      <c r="F40" s="11"/>
      <c r="G40" s="68" t="s">
        <v>46</v>
      </c>
      <c r="H40" s="12"/>
      <c r="I40" s="18">
        <f t="shared" si="2"/>
        <v>0</v>
      </c>
    </row>
    <row r="41" spans="1:9" ht="26" hidden="1">
      <c r="A41" s="8" t="s">
        <v>44</v>
      </c>
      <c r="B41" s="9" t="s">
        <v>40</v>
      </c>
      <c r="C41" s="60" t="str">
        <f>IF(I41&gt;0,COUNTIF($I$5:I41,"&gt;"&amp;0)*10,"")</f>
        <v/>
      </c>
      <c r="D41" s="17" t="str">
        <f t="shared" si="3"/>
        <v>02750-C2-</v>
      </c>
      <c r="E41" s="10" t="s">
        <v>51</v>
      </c>
      <c r="F41" s="11"/>
      <c r="G41" s="11" t="s">
        <v>21</v>
      </c>
      <c r="H41" s="12"/>
      <c r="I41" s="18">
        <f t="shared" si="2"/>
        <v>0</v>
      </c>
    </row>
    <row r="42" spans="1:9" ht="29">
      <c r="A42" s="8" t="s">
        <v>44</v>
      </c>
      <c r="B42" s="9" t="s">
        <v>40</v>
      </c>
      <c r="C42" s="60" t="str">
        <f>IF(I42&gt;0,COUNTIF($I$5:I42,"&gt;"&amp;0)*10,"")</f>
        <v/>
      </c>
      <c r="D42" s="91" t="str">
        <f t="shared" si="3"/>
        <v>02750-C2-</v>
      </c>
      <c r="E42" s="92" t="s">
        <v>56</v>
      </c>
      <c r="F42" s="93">
        <f>SUM(VLOOKUP(E42,'Master_Template_Bid_Tab-GC'!$E$6:$F$592,2,FALSE),VLOOKUP(E42,'Master_Template_Bid_Tab-WW'!$E$6:$F$485,2,FALSE),VLOOKUP(E42,'Master_Template_Bid_Tab-WP'!$E$6:$F$147,2,FALSE))</f>
        <v>25</v>
      </c>
      <c r="G42" s="94" t="s">
        <v>46</v>
      </c>
      <c r="H42" s="95"/>
      <c r="I42" s="96">
        <f t="shared" si="2"/>
        <v>0</v>
      </c>
    </row>
    <row r="43" spans="1:9" ht="14.5">
      <c r="A43" s="8" t="s">
        <v>57</v>
      </c>
      <c r="B43" s="9" t="s">
        <v>40</v>
      </c>
      <c r="C43" s="60" t="str">
        <f>IF(I43&gt;0,COUNTIF($I$5:I43,"&gt;"&amp;0)*10,"")</f>
        <v/>
      </c>
      <c r="D43" s="91" t="str">
        <f t="shared" si="3"/>
        <v>02611-C2-</v>
      </c>
      <c r="E43" s="92" t="s">
        <v>58</v>
      </c>
      <c r="F43" s="93">
        <f>SUM(VLOOKUP(E43,'Master_Template_Bid_Tab-GC'!$E$6:$F$592,2,FALSE),VLOOKUP(E43,'Master_Template_Bid_Tab-WW'!$E$6:$F$485,2,FALSE),VLOOKUP(E43,'Master_Template_Bid_Tab-WP'!$E$6:$F$147,2,FALSE))</f>
        <v>464</v>
      </c>
      <c r="G43" s="94" t="s">
        <v>21</v>
      </c>
      <c r="H43" s="95"/>
      <c r="I43" s="96">
        <f t="shared" si="2"/>
        <v>0</v>
      </c>
    </row>
    <row r="44" spans="1:9" hidden="1">
      <c r="A44" s="8" t="s">
        <v>57</v>
      </c>
      <c r="B44" s="9" t="s">
        <v>40</v>
      </c>
      <c r="C44" s="60" t="str">
        <f>IF(I44&gt;0,COUNTIF($I$5:I44,"&gt;"&amp;0)*10,"")</f>
        <v/>
      </c>
      <c r="D44" s="17" t="str">
        <f t="shared" si="3"/>
        <v>02611-C2-</v>
      </c>
      <c r="E44" s="10" t="s">
        <v>59</v>
      </c>
      <c r="F44" s="11"/>
      <c r="G44" s="11" t="s">
        <v>21</v>
      </c>
      <c r="H44" s="12"/>
      <c r="I44" s="18">
        <f t="shared" si="2"/>
        <v>0</v>
      </c>
    </row>
    <row r="45" spans="1:9" hidden="1">
      <c r="A45" s="8" t="s">
        <v>60</v>
      </c>
      <c r="B45" s="9" t="s">
        <v>40</v>
      </c>
      <c r="C45" s="60" t="str">
        <f>IF(I45&gt;0,COUNTIF($I$5:I45,"&gt;"&amp;0)*10,"")</f>
        <v/>
      </c>
      <c r="D45" s="17" t="str">
        <f t="shared" si="3"/>
        <v>02612-C2-</v>
      </c>
      <c r="E45" s="10" t="s">
        <v>61</v>
      </c>
      <c r="F45" s="11"/>
      <c r="G45" s="11" t="s">
        <v>21</v>
      </c>
      <c r="H45" s="12"/>
      <c r="I45" s="18">
        <f t="shared" si="2"/>
        <v>0</v>
      </c>
    </row>
    <row r="46" spans="1:9" ht="26" hidden="1">
      <c r="A46" s="8" t="s">
        <v>60</v>
      </c>
      <c r="B46" s="9" t="s">
        <v>40</v>
      </c>
      <c r="C46" s="60" t="str">
        <f>IF(I46&gt;0,COUNTIF($I$5:I46,"&gt;"&amp;0)*10,"")</f>
        <v/>
      </c>
      <c r="D46" s="17" t="str">
        <f t="shared" si="3"/>
        <v>02612-C2-</v>
      </c>
      <c r="E46" s="10" t="s">
        <v>62</v>
      </c>
      <c r="F46" s="11"/>
      <c r="G46" s="11" t="s">
        <v>21</v>
      </c>
      <c r="H46" s="12"/>
      <c r="I46" s="18">
        <f t="shared" si="2"/>
        <v>0</v>
      </c>
    </row>
    <row r="47" spans="1:9" ht="26" hidden="1">
      <c r="A47" s="8" t="s">
        <v>63</v>
      </c>
      <c r="B47" s="9" t="s">
        <v>40</v>
      </c>
      <c r="C47" s="60" t="str">
        <f>IF(I47&gt;0,COUNTIF($I$5:I47,"&gt;"&amp;0)*10,"")</f>
        <v/>
      </c>
      <c r="D47" s="17" t="str">
        <f t="shared" si="3"/>
        <v>02613-C2-</v>
      </c>
      <c r="E47" s="10" t="s">
        <v>64</v>
      </c>
      <c r="F47" s="11"/>
      <c r="G47" s="11" t="s">
        <v>21</v>
      </c>
      <c r="H47" s="12"/>
      <c r="I47" s="18">
        <f t="shared" si="2"/>
        <v>0</v>
      </c>
    </row>
    <row r="48" spans="1:9" ht="39" hidden="1">
      <c r="A48" s="8" t="s">
        <v>63</v>
      </c>
      <c r="B48" s="9" t="s">
        <v>40</v>
      </c>
      <c r="C48" s="60" t="str">
        <f>IF(I48&gt;0,COUNTIF($I$5:I48,"&gt;"&amp;0)*10,"")</f>
        <v/>
      </c>
      <c r="D48" s="17" t="str">
        <f t="shared" si="3"/>
        <v>02613-C2-</v>
      </c>
      <c r="E48" s="10" t="s">
        <v>65</v>
      </c>
      <c r="F48" s="11"/>
      <c r="G48" s="11" t="s">
        <v>21</v>
      </c>
      <c r="H48" s="12"/>
      <c r="I48" s="18">
        <f t="shared" si="2"/>
        <v>0</v>
      </c>
    </row>
    <row r="49" spans="1:9" ht="26" hidden="1">
      <c r="A49" s="8" t="s">
        <v>57</v>
      </c>
      <c r="B49" s="9" t="s">
        <v>40</v>
      </c>
      <c r="C49" s="60" t="str">
        <f>IF(I49&gt;0,COUNTIF($I$5:I49,"&gt;"&amp;0)*10,"")</f>
        <v/>
      </c>
      <c r="D49" s="17" t="str">
        <f t="shared" si="3"/>
        <v>02611-C2-</v>
      </c>
      <c r="E49" s="10" t="s">
        <v>66</v>
      </c>
      <c r="F49" s="11"/>
      <c r="G49" s="11" t="s">
        <v>21</v>
      </c>
      <c r="H49" s="12"/>
      <c r="I49" s="18">
        <f t="shared" si="2"/>
        <v>0</v>
      </c>
    </row>
    <row r="50" spans="1:9" ht="26" hidden="1">
      <c r="A50" s="8" t="s">
        <v>57</v>
      </c>
      <c r="B50" s="9" t="s">
        <v>40</v>
      </c>
      <c r="C50" s="60" t="str">
        <f>IF(I50&gt;0,COUNTIF($I$5:I50,"&gt;"&amp;0)*10,"")</f>
        <v/>
      </c>
      <c r="D50" s="17" t="str">
        <f t="shared" si="3"/>
        <v>02611-C2-</v>
      </c>
      <c r="E50" s="10" t="s">
        <v>67</v>
      </c>
      <c r="F50" s="62"/>
      <c r="G50" s="11" t="s">
        <v>21</v>
      </c>
      <c r="H50" s="12"/>
      <c r="I50" s="18">
        <f t="shared" si="2"/>
        <v>0</v>
      </c>
    </row>
    <row r="51" spans="1:9" ht="14.5">
      <c r="A51" s="8" t="s">
        <v>57</v>
      </c>
      <c r="B51" s="9" t="s">
        <v>40</v>
      </c>
      <c r="C51" s="60" t="str">
        <f>IF(I51&gt;0,COUNTIF($I$5:I51,"&gt;"&amp;0)*10,"")</f>
        <v/>
      </c>
      <c r="D51" s="91" t="str">
        <f t="shared" si="3"/>
        <v>02611-C2-</v>
      </c>
      <c r="E51" s="92" t="s">
        <v>68</v>
      </c>
      <c r="F51" s="93">
        <f>SUM(VLOOKUP(E51,'Master_Template_Bid_Tab-GC'!$E$6:$F$592,2,FALSE),VLOOKUP(E51,'Master_Template_Bid_Tab-WW'!$E$6:$F$485,2,FALSE),VLOOKUP(E51,'Master_Template_Bid_Tab-WP'!$E$6:$F$147,2,FALSE))</f>
        <v>28</v>
      </c>
      <c r="G51" s="94" t="s">
        <v>21</v>
      </c>
      <c r="H51" s="95"/>
      <c r="I51" s="96">
        <f t="shared" si="2"/>
        <v>0</v>
      </c>
    </row>
    <row r="52" spans="1:9" ht="26" hidden="1">
      <c r="A52" s="8" t="s">
        <v>39</v>
      </c>
      <c r="B52" s="9" t="s">
        <v>40</v>
      </c>
      <c r="C52" s="60" t="str">
        <f>IF(I52&gt;0,COUNTIF($I$5:I52,"&gt;"&amp;0)*10,"")</f>
        <v/>
      </c>
      <c r="D52" s="17" t="str">
        <f t="shared" si="3"/>
        <v>03100-C2-</v>
      </c>
      <c r="E52" s="10" t="s">
        <v>69</v>
      </c>
      <c r="F52" s="11"/>
      <c r="G52" s="11" t="s">
        <v>70</v>
      </c>
      <c r="H52" s="12"/>
      <c r="I52" s="18">
        <f t="shared" si="2"/>
        <v>0</v>
      </c>
    </row>
    <row r="53" spans="1:9" ht="26" hidden="1">
      <c r="A53" s="8" t="s">
        <v>39</v>
      </c>
      <c r="B53" s="9" t="s">
        <v>40</v>
      </c>
      <c r="C53" s="60" t="str">
        <f>IF(I53&gt;0,COUNTIF($I$5:I53,"&gt;"&amp;0)*10,"")</f>
        <v/>
      </c>
      <c r="D53" s="17" t="str">
        <f t="shared" si="3"/>
        <v>03100-C2-</v>
      </c>
      <c r="E53" s="10" t="s">
        <v>71</v>
      </c>
      <c r="F53" s="11"/>
      <c r="G53" s="11" t="s">
        <v>10</v>
      </c>
      <c r="H53" s="12"/>
      <c r="I53" s="18">
        <f t="shared" si="2"/>
        <v>0</v>
      </c>
    </row>
    <row r="54" spans="1:9" ht="26" hidden="1">
      <c r="A54" s="8" t="s">
        <v>39</v>
      </c>
      <c r="B54" s="9" t="s">
        <v>40</v>
      </c>
      <c r="C54" s="60" t="str">
        <f>IF(I54&gt;0,COUNTIF($I$5:I54,"&gt;"&amp;0)*10,"")</f>
        <v/>
      </c>
      <c r="D54" s="17" t="str">
        <f t="shared" si="3"/>
        <v>03100-C2-</v>
      </c>
      <c r="E54" s="10" t="s">
        <v>72</v>
      </c>
      <c r="F54" s="11"/>
      <c r="G54" s="11" t="s">
        <v>10</v>
      </c>
      <c r="H54" s="12"/>
      <c r="I54" s="18">
        <f t="shared" si="2"/>
        <v>0</v>
      </c>
    </row>
    <row r="55" spans="1:9" ht="26" hidden="1">
      <c r="A55" s="8" t="s">
        <v>39</v>
      </c>
      <c r="B55" s="9" t="s">
        <v>40</v>
      </c>
      <c r="C55" s="60" t="str">
        <f>IF(I55&gt;0,COUNTIF($I$5:I55,"&gt;"&amp;0)*10,"")</f>
        <v/>
      </c>
      <c r="D55" s="17" t="str">
        <f t="shared" si="3"/>
        <v>03100-C2-</v>
      </c>
      <c r="E55" s="10" t="s">
        <v>73</v>
      </c>
      <c r="F55" s="11"/>
      <c r="G55" s="11" t="s">
        <v>10</v>
      </c>
      <c r="H55" s="12"/>
      <c r="I55" s="18">
        <f t="shared" si="2"/>
        <v>0</v>
      </c>
    </row>
    <row r="56" spans="1:9" ht="26" hidden="1">
      <c r="A56" s="8" t="s">
        <v>39</v>
      </c>
      <c r="B56" s="9" t="s">
        <v>40</v>
      </c>
      <c r="C56" s="60" t="str">
        <f>IF(I56&gt;0,COUNTIF($I$5:I56,"&gt;"&amp;0)*10,"")</f>
        <v/>
      </c>
      <c r="D56" s="17" t="str">
        <f t="shared" si="3"/>
        <v>03100-C2-</v>
      </c>
      <c r="E56" s="10" t="s">
        <v>74</v>
      </c>
      <c r="F56" s="11"/>
      <c r="G56" s="11" t="s">
        <v>10</v>
      </c>
      <c r="H56" s="12"/>
      <c r="I56" s="18">
        <f t="shared" si="2"/>
        <v>0</v>
      </c>
    </row>
    <row r="57" spans="1:9" ht="26" hidden="1">
      <c r="A57" s="8" t="s">
        <v>39</v>
      </c>
      <c r="B57" s="9" t="s">
        <v>40</v>
      </c>
      <c r="C57" s="60" t="str">
        <f>IF(I57&gt;0,COUNTIF($I$5:I57,"&gt;"&amp;0)*10,"")</f>
        <v/>
      </c>
      <c r="D57" s="17" t="str">
        <f t="shared" si="3"/>
        <v>03100-C2-</v>
      </c>
      <c r="E57" s="10" t="s">
        <v>75</v>
      </c>
      <c r="F57" s="11"/>
      <c r="G57" s="11" t="s">
        <v>76</v>
      </c>
      <c r="H57" s="12"/>
      <c r="I57" s="18">
        <f t="shared" si="2"/>
        <v>0</v>
      </c>
    </row>
    <row r="58" spans="1:9" ht="39" hidden="1">
      <c r="A58" s="8" t="s">
        <v>39</v>
      </c>
      <c r="B58" s="9" t="s">
        <v>40</v>
      </c>
      <c r="C58" s="60" t="str">
        <f>IF(I58&gt;0,COUNTIF($I$5:I58,"&gt;"&amp;0)*10,"")</f>
        <v/>
      </c>
      <c r="D58" s="17" t="str">
        <f t="shared" si="3"/>
        <v>03100-C2-</v>
      </c>
      <c r="E58" s="10" t="s">
        <v>77</v>
      </c>
      <c r="F58" s="11"/>
      <c r="G58" s="11" t="s">
        <v>76</v>
      </c>
      <c r="H58" s="12"/>
      <c r="I58" s="18">
        <f t="shared" si="2"/>
        <v>0</v>
      </c>
    </row>
    <row r="59" spans="1:9" ht="39" hidden="1">
      <c r="A59" s="8" t="s">
        <v>39</v>
      </c>
      <c r="B59" s="9" t="s">
        <v>40</v>
      </c>
      <c r="C59" s="60" t="str">
        <f>IF(I59&gt;0,COUNTIF($I$5:I59,"&gt;"&amp;0)*10,"")</f>
        <v/>
      </c>
      <c r="D59" s="17" t="str">
        <f t="shared" si="3"/>
        <v>03100-C2-</v>
      </c>
      <c r="E59" s="10" t="s">
        <v>78</v>
      </c>
      <c r="F59" s="11"/>
      <c r="G59" s="11" t="s">
        <v>76</v>
      </c>
      <c r="H59" s="12"/>
      <c r="I59" s="18">
        <f t="shared" si="2"/>
        <v>0</v>
      </c>
    </row>
    <row r="60" spans="1:9" ht="14.5">
      <c r="A60" s="8" t="e">
        <v>#VALUE!</v>
      </c>
      <c r="B60" s="9" t="e">
        <v>#VALUE!</v>
      </c>
      <c r="C60" s="60" t="str">
        <f>IF(I60&gt;0,COUNTIF($I$5:I60,"&gt;"&amp;0)*10,"")</f>
        <v/>
      </c>
      <c r="D60" s="114" t="s">
        <v>79</v>
      </c>
      <c r="E60" s="115"/>
      <c r="F60" s="115"/>
      <c r="G60" s="116"/>
      <c r="H60" s="115"/>
      <c r="I60" s="117"/>
    </row>
    <row r="61" spans="1:9" ht="14.5">
      <c r="A61" s="8" t="s">
        <v>80</v>
      </c>
      <c r="B61" s="9" t="s">
        <v>81</v>
      </c>
      <c r="C61" s="60" t="str">
        <f>IF(I61&gt;0,COUNTIF($I$5:I61,"&gt;"&amp;0)*10,"")</f>
        <v/>
      </c>
      <c r="D61" s="91" t="str">
        <f t="shared" si="3"/>
        <v>02600-C3-</v>
      </c>
      <c r="E61" s="92" t="s">
        <v>82</v>
      </c>
      <c r="F61" s="93">
        <f>SUM(VLOOKUP(E61,'Master_Template_Bid_Tab-GC'!$E$6:$F$592,2,FALSE),VLOOKUP(E61,'Master_Template_Bid_Tab-WW'!$E$6:$F$485,2,FALSE),VLOOKUP(E61,'Master_Template_Bid_Tab-WP'!$E$6:$F$147,2,FALSE))</f>
        <v>2356</v>
      </c>
      <c r="G61" s="94" t="s">
        <v>21</v>
      </c>
      <c r="H61" s="95"/>
      <c r="I61" s="96">
        <f t="shared" si="2"/>
        <v>0</v>
      </c>
    </row>
    <row r="62" spans="1:9" ht="26" hidden="1">
      <c r="A62" s="8" t="s">
        <v>80</v>
      </c>
      <c r="B62" s="9" t="s">
        <v>81</v>
      </c>
      <c r="C62" s="60" t="str">
        <f>IF(I62&gt;0,COUNTIF($I$5:I62,"&gt;"&amp;0)*10,"")</f>
        <v/>
      </c>
      <c r="D62" s="17" t="str">
        <f t="shared" si="3"/>
        <v>02600-C3-</v>
      </c>
      <c r="E62" s="10" t="s">
        <v>83</v>
      </c>
      <c r="F62" s="11"/>
      <c r="G62" s="11" t="s">
        <v>42</v>
      </c>
      <c r="H62" s="12"/>
      <c r="I62" s="18">
        <f t="shared" si="2"/>
        <v>0</v>
      </c>
    </row>
    <row r="63" spans="1:9" ht="14.5">
      <c r="A63" s="8" t="s">
        <v>80</v>
      </c>
      <c r="B63" s="9" t="s">
        <v>81</v>
      </c>
      <c r="C63" s="60" t="str">
        <f>IF(I63&gt;0,COUNTIF($I$5:I63,"&gt;"&amp;0)*10,"")</f>
        <v/>
      </c>
      <c r="D63" s="91" t="str">
        <f t="shared" si="3"/>
        <v>02600-C3-</v>
      </c>
      <c r="E63" s="92" t="s">
        <v>84</v>
      </c>
      <c r="F63" s="93">
        <f>SUM(VLOOKUP(E63,'Master_Template_Bid_Tab-GC'!$E$6:$F$592,2,FALSE),VLOOKUP(E63,'Master_Template_Bid_Tab-WW'!$E$6:$F$485,2,FALSE),VLOOKUP(E63,'Master_Template_Bid_Tab-WP'!$E$6:$F$147,2,FALSE))</f>
        <v>98</v>
      </c>
      <c r="G63" s="94" t="s">
        <v>37</v>
      </c>
      <c r="H63" s="95"/>
      <c r="I63" s="96">
        <f t="shared" si="2"/>
        <v>0</v>
      </c>
    </row>
    <row r="64" spans="1:9" ht="26" hidden="1">
      <c r="A64" s="8" t="s">
        <v>80</v>
      </c>
      <c r="B64" s="9" t="s">
        <v>81</v>
      </c>
      <c r="C64" s="60" t="str">
        <f>IF(I64&gt;0,COUNTIF($I$5:I64,"&gt;"&amp;0)*10,"")</f>
        <v/>
      </c>
      <c r="D64" s="17" t="str">
        <f t="shared" si="3"/>
        <v>02600-C3-</v>
      </c>
      <c r="E64" s="10" t="s">
        <v>85</v>
      </c>
      <c r="F64" s="11"/>
      <c r="G64" s="11" t="s">
        <v>37</v>
      </c>
      <c r="H64" s="12"/>
      <c r="I64" s="18">
        <f t="shared" si="2"/>
        <v>0</v>
      </c>
    </row>
    <row r="65" spans="1:11" hidden="1">
      <c r="A65" s="8" t="s">
        <v>80</v>
      </c>
      <c r="B65" s="9" t="s">
        <v>81</v>
      </c>
      <c r="C65" s="60" t="str">
        <f>IF(I65&gt;0,COUNTIF($I$5:I65,"&gt;"&amp;0)*10,"")</f>
        <v/>
      </c>
      <c r="D65" s="17" t="str">
        <f t="shared" si="3"/>
        <v>02600-C3-</v>
      </c>
      <c r="E65" s="10" t="s">
        <v>86</v>
      </c>
      <c r="F65" s="11"/>
      <c r="G65" s="11" t="s">
        <v>37</v>
      </c>
      <c r="H65" s="12"/>
      <c r="I65" s="18">
        <f t="shared" si="2"/>
        <v>0</v>
      </c>
    </row>
    <row r="66" spans="1:11" hidden="1">
      <c r="A66" s="8" t="s">
        <v>80</v>
      </c>
      <c r="B66" s="9" t="s">
        <v>81</v>
      </c>
      <c r="C66" s="60" t="str">
        <f>IF(I66&gt;0,COUNTIF($I$5:I66,"&gt;"&amp;0)*10,"")</f>
        <v/>
      </c>
      <c r="D66" s="17" t="str">
        <f t="shared" si="3"/>
        <v>02600-C3-</v>
      </c>
      <c r="E66" s="10" t="s">
        <v>87</v>
      </c>
      <c r="F66" s="11"/>
      <c r="G66" s="11" t="s">
        <v>37</v>
      </c>
      <c r="H66" s="12"/>
      <c r="I66" s="18">
        <f t="shared" si="2"/>
        <v>0</v>
      </c>
    </row>
    <row r="67" spans="1:11" hidden="1">
      <c r="A67" s="8" t="s">
        <v>80</v>
      </c>
      <c r="B67" s="9" t="s">
        <v>81</v>
      </c>
      <c r="C67" s="60" t="str">
        <f>IF(I67&gt;0,COUNTIF($I$5:I67,"&gt;"&amp;0)*10,"")</f>
        <v/>
      </c>
      <c r="D67" s="17" t="str">
        <f t="shared" si="3"/>
        <v>02600-C3-</v>
      </c>
      <c r="E67" s="10" t="s">
        <v>88</v>
      </c>
      <c r="F67" s="11"/>
      <c r="G67" s="11" t="s">
        <v>37</v>
      </c>
      <c r="H67" s="12"/>
      <c r="I67" s="18">
        <f t="shared" si="2"/>
        <v>0</v>
      </c>
    </row>
    <row r="68" spans="1:11" ht="14.5">
      <c r="A68" s="8" t="s">
        <v>80</v>
      </c>
      <c r="B68" s="9" t="s">
        <v>81</v>
      </c>
      <c r="C68" s="60" t="str">
        <f>IF(I68&gt;0,COUNTIF($I$5:I68,"&gt;"&amp;0)*10,"")</f>
        <v/>
      </c>
      <c r="D68" s="91" t="str">
        <f t="shared" si="3"/>
        <v>02600-C3-</v>
      </c>
      <c r="E68" s="92" t="s">
        <v>89</v>
      </c>
      <c r="F68" s="93">
        <f>SUM(VLOOKUP(E68,'Master_Template_Bid_Tab-GC'!$E$6:$F$592,2,FALSE),VLOOKUP(E68,'Master_Template_Bid_Tab-WW'!$E$6:$F$485,2,FALSE),VLOOKUP(E68,'Master_Template_Bid_Tab-WP'!$E$6:$F$147,2,FALSE))</f>
        <v>310</v>
      </c>
      <c r="G68" s="94" t="s">
        <v>37</v>
      </c>
      <c r="H68" s="95"/>
      <c r="I68" s="96">
        <f t="shared" si="2"/>
        <v>0</v>
      </c>
      <c r="K68" s="88"/>
    </row>
    <row r="69" spans="1:11" ht="26" hidden="1">
      <c r="A69" s="8" t="s">
        <v>80</v>
      </c>
      <c r="B69" s="9" t="s">
        <v>81</v>
      </c>
      <c r="C69" s="60" t="str">
        <f>IF(I69&gt;0,COUNTIF($I$5:I69,"&gt;"&amp;0)*10,"")</f>
        <v/>
      </c>
      <c r="D69" s="17" t="str">
        <f t="shared" si="3"/>
        <v>02600-C3-</v>
      </c>
      <c r="E69" s="10" t="s">
        <v>90</v>
      </c>
      <c r="F69" s="11"/>
      <c r="G69" s="11" t="s">
        <v>37</v>
      </c>
      <c r="H69" s="12"/>
      <c r="I69" s="18">
        <f t="shared" si="2"/>
        <v>0</v>
      </c>
    </row>
    <row r="70" spans="1:11" ht="26" hidden="1">
      <c r="A70" s="8" t="s">
        <v>80</v>
      </c>
      <c r="B70" s="9" t="s">
        <v>81</v>
      </c>
      <c r="C70" s="60" t="str">
        <f>IF(I70&gt;0,COUNTIF($I$5:I70,"&gt;"&amp;0)*10,"")</f>
        <v/>
      </c>
      <c r="D70" s="17" t="str">
        <f t="shared" si="3"/>
        <v>02600-C3-</v>
      </c>
      <c r="E70" s="10" t="s">
        <v>91</v>
      </c>
      <c r="F70" s="11"/>
      <c r="G70" s="11" t="s">
        <v>92</v>
      </c>
      <c r="H70" s="12"/>
      <c r="I70" s="18">
        <f t="shared" si="2"/>
        <v>0</v>
      </c>
    </row>
    <row r="71" spans="1:11" ht="26" hidden="1">
      <c r="A71" s="8" t="s">
        <v>80</v>
      </c>
      <c r="B71" s="9" t="s">
        <v>81</v>
      </c>
      <c r="C71" s="60" t="str">
        <f>IF(I71&gt;0,COUNTIF($I$5:I71,"&gt;"&amp;0)*10,"")</f>
        <v/>
      </c>
      <c r="D71" s="17" t="str">
        <f t="shared" si="3"/>
        <v>02600-C3-</v>
      </c>
      <c r="E71" s="10" t="s">
        <v>93</v>
      </c>
      <c r="F71" s="11"/>
      <c r="G71" s="11" t="s">
        <v>92</v>
      </c>
      <c r="H71" s="12"/>
      <c r="I71" s="18">
        <f t="shared" si="2"/>
        <v>0</v>
      </c>
    </row>
    <row r="72" spans="1:11" ht="26" hidden="1">
      <c r="A72" s="8" t="s">
        <v>80</v>
      </c>
      <c r="B72" s="9" t="s">
        <v>81</v>
      </c>
      <c r="C72" s="60" t="str">
        <f>IF(I72&gt;0,COUNTIF($I$5:I72,"&gt;"&amp;0)*10,"")</f>
        <v/>
      </c>
      <c r="D72" s="17" t="str">
        <f t="shared" si="3"/>
        <v>02600-C3-</v>
      </c>
      <c r="E72" s="10" t="s">
        <v>94</v>
      </c>
      <c r="F72" s="11"/>
      <c r="G72" s="11" t="s">
        <v>92</v>
      </c>
      <c r="H72" s="12"/>
      <c r="I72" s="18">
        <f t="shared" si="2"/>
        <v>0</v>
      </c>
    </row>
    <row r="73" spans="1:11" ht="26" hidden="1">
      <c r="A73" s="8" t="s">
        <v>80</v>
      </c>
      <c r="B73" s="9" t="s">
        <v>81</v>
      </c>
      <c r="C73" s="60" t="str">
        <f>IF(I73&gt;0,COUNTIF($I$5:I73,"&gt;"&amp;0)*10,"")</f>
        <v/>
      </c>
      <c r="D73" s="17" t="str">
        <f t="shared" si="3"/>
        <v>02600-C3-</v>
      </c>
      <c r="E73" s="10" t="s">
        <v>95</v>
      </c>
      <c r="F73" s="11"/>
      <c r="G73" s="11" t="s">
        <v>92</v>
      </c>
      <c r="H73" s="12"/>
      <c r="I73" s="18">
        <f t="shared" si="2"/>
        <v>0</v>
      </c>
    </row>
    <row r="74" spans="1:11" hidden="1">
      <c r="A74" s="8" t="s">
        <v>80</v>
      </c>
      <c r="B74" s="9" t="s">
        <v>81</v>
      </c>
      <c r="C74" s="60" t="str">
        <f>IF(I74&gt;0,COUNTIF($I$5:I74,"&gt;"&amp;0)*10,"")</f>
        <v/>
      </c>
      <c r="D74" s="17" t="str">
        <f t="shared" si="3"/>
        <v>02600-C3-</v>
      </c>
      <c r="E74" s="10" t="s">
        <v>96</v>
      </c>
      <c r="F74" s="11"/>
      <c r="G74" s="11" t="s">
        <v>46</v>
      </c>
      <c r="H74" s="12"/>
      <c r="I74" s="18">
        <f t="shared" si="2"/>
        <v>0</v>
      </c>
    </row>
    <row r="75" spans="1:11" ht="26" hidden="1">
      <c r="A75" s="8" t="s">
        <v>80</v>
      </c>
      <c r="B75" s="9" t="s">
        <v>81</v>
      </c>
      <c r="C75" s="60" t="str">
        <f>IF(I75&gt;0,COUNTIF($I$5:I75,"&gt;"&amp;0)*10,"")</f>
        <v/>
      </c>
      <c r="D75" s="17" t="str">
        <f t="shared" si="3"/>
        <v>02600-C3-</v>
      </c>
      <c r="E75" s="10" t="s">
        <v>97</v>
      </c>
      <c r="F75" s="11"/>
      <c r="G75" s="11" t="s">
        <v>37</v>
      </c>
      <c r="H75" s="12"/>
      <c r="I75" s="18">
        <f t="shared" si="2"/>
        <v>0</v>
      </c>
    </row>
    <row r="76" spans="1:11" hidden="1">
      <c r="A76" s="8" t="s">
        <v>39</v>
      </c>
      <c r="B76" s="9" t="s">
        <v>81</v>
      </c>
      <c r="C76" s="60" t="str">
        <f>IF(I76&gt;0,COUNTIF($I$5:I76,"&gt;"&amp;0)*10,"")</f>
        <v/>
      </c>
      <c r="D76" s="17" t="str">
        <f t="shared" si="3"/>
        <v>03100-C3-</v>
      </c>
      <c r="E76" s="10" t="s">
        <v>98</v>
      </c>
      <c r="F76" s="11"/>
      <c r="G76" s="11" t="s">
        <v>21</v>
      </c>
      <c r="H76" s="12"/>
      <c r="I76" s="18">
        <f t="shared" si="2"/>
        <v>0</v>
      </c>
    </row>
    <row r="77" spans="1:11" ht="26" hidden="1">
      <c r="A77" s="8" t="s">
        <v>39</v>
      </c>
      <c r="B77" s="9" t="s">
        <v>81</v>
      </c>
      <c r="C77" s="60" t="str">
        <f>IF(I77&gt;0,COUNTIF($I$5:I77,"&gt;"&amp;0)*10,"")</f>
        <v/>
      </c>
      <c r="D77" s="17" t="str">
        <f t="shared" si="3"/>
        <v>03100-C3-</v>
      </c>
      <c r="E77" s="10" t="s">
        <v>99</v>
      </c>
      <c r="F77" s="11"/>
      <c r="G77" s="11" t="s">
        <v>21</v>
      </c>
      <c r="H77" s="12"/>
      <c r="I77" s="18">
        <f t="shared" si="2"/>
        <v>0</v>
      </c>
    </row>
    <row r="78" spans="1:11" ht="26" hidden="1">
      <c r="A78" s="8" t="s">
        <v>100</v>
      </c>
      <c r="B78" s="9" t="s">
        <v>101</v>
      </c>
      <c r="C78" s="60" t="str">
        <f>IF(I78&gt;0,COUNTIF($I$5:I78,"&gt;"&amp;0)*10,"")</f>
        <v/>
      </c>
      <c r="D78" s="17" t="str">
        <f t="shared" si="3"/>
        <v>02550-C4-</v>
      </c>
      <c r="E78" s="10" t="s">
        <v>102</v>
      </c>
      <c r="F78" s="11"/>
      <c r="G78" s="11" t="s">
        <v>17</v>
      </c>
      <c r="H78" s="12"/>
      <c r="I78" s="18">
        <f t="shared" si="2"/>
        <v>0</v>
      </c>
    </row>
    <row r="79" spans="1:11" ht="26" hidden="1">
      <c r="A79" s="8" t="s">
        <v>100</v>
      </c>
      <c r="B79" s="9" t="s">
        <v>101</v>
      </c>
      <c r="C79" s="60" t="str">
        <f>IF(I79&gt;0,COUNTIF($I$5:I79,"&gt;"&amp;0)*10,"")</f>
        <v/>
      </c>
      <c r="D79" s="17" t="str">
        <f t="shared" si="3"/>
        <v>02550-C4-</v>
      </c>
      <c r="E79" s="10" t="s">
        <v>103</v>
      </c>
      <c r="F79" s="11"/>
      <c r="G79" s="11" t="s">
        <v>17</v>
      </c>
      <c r="H79" s="12"/>
      <c r="I79" s="18">
        <f t="shared" si="2"/>
        <v>0</v>
      </c>
    </row>
    <row r="80" spans="1:11" ht="26" hidden="1">
      <c r="A80" s="8" t="s">
        <v>100</v>
      </c>
      <c r="B80" s="9" t="s">
        <v>101</v>
      </c>
      <c r="C80" s="60" t="str">
        <f>IF(I80&gt;0,COUNTIF($I$5:I80,"&gt;"&amp;0)*10,"")</f>
        <v/>
      </c>
      <c r="D80" s="17" t="str">
        <f t="shared" si="3"/>
        <v>02550-C4-</v>
      </c>
      <c r="E80" s="10" t="s">
        <v>104</v>
      </c>
      <c r="F80" s="11"/>
      <c r="G80" s="11" t="s">
        <v>17</v>
      </c>
      <c r="H80" s="12"/>
      <c r="I80" s="18">
        <f t="shared" si="2"/>
        <v>0</v>
      </c>
    </row>
    <row r="81" spans="1:9" ht="26" hidden="1">
      <c r="A81" s="8" t="s">
        <v>100</v>
      </c>
      <c r="B81" s="9" t="s">
        <v>101</v>
      </c>
      <c r="C81" s="60" t="str">
        <f>IF(I81&gt;0,COUNTIF($I$5:I81,"&gt;"&amp;0)*10,"")</f>
        <v/>
      </c>
      <c r="D81" s="17" t="str">
        <f t="shared" si="3"/>
        <v>02550-C4-</v>
      </c>
      <c r="E81" s="10" t="s">
        <v>105</v>
      </c>
      <c r="F81" s="11"/>
      <c r="G81" s="11" t="s">
        <v>17</v>
      </c>
      <c r="H81" s="12"/>
      <c r="I81" s="18">
        <f t="shared" si="2"/>
        <v>0</v>
      </c>
    </row>
    <row r="82" spans="1:9" ht="26" hidden="1">
      <c r="A82" s="8" t="s">
        <v>100</v>
      </c>
      <c r="B82" s="9" t="s">
        <v>101</v>
      </c>
      <c r="C82" s="60" t="str">
        <f>IF(I82&gt;0,COUNTIF($I$5:I82,"&gt;"&amp;0)*10,"")</f>
        <v/>
      </c>
      <c r="D82" s="17" t="str">
        <f t="shared" si="3"/>
        <v>02550-C4-</v>
      </c>
      <c r="E82" s="10" t="s">
        <v>106</v>
      </c>
      <c r="F82" s="11"/>
      <c r="G82" s="11" t="s">
        <v>17</v>
      </c>
      <c r="H82" s="12"/>
      <c r="I82" s="18">
        <f t="shared" si="2"/>
        <v>0</v>
      </c>
    </row>
    <row r="83" spans="1:9" ht="26" hidden="1">
      <c r="A83" s="8" t="s">
        <v>100</v>
      </c>
      <c r="B83" s="9" t="s">
        <v>101</v>
      </c>
      <c r="C83" s="60" t="str">
        <f>IF(I83&gt;0,COUNTIF($I$5:I83,"&gt;"&amp;0)*10,"")</f>
        <v/>
      </c>
      <c r="D83" s="17" t="str">
        <f t="shared" si="3"/>
        <v>02550-C4-</v>
      </c>
      <c r="E83" s="10" t="s">
        <v>106</v>
      </c>
      <c r="F83" s="11"/>
      <c r="G83" s="11" t="s">
        <v>17</v>
      </c>
      <c r="H83" s="12"/>
      <c r="I83" s="18">
        <f t="shared" si="2"/>
        <v>0</v>
      </c>
    </row>
    <row r="84" spans="1:9" ht="14.5">
      <c r="A84" s="8" t="e">
        <v>#VALUE!</v>
      </c>
      <c r="B84" s="9" t="e">
        <v>#VALUE!</v>
      </c>
      <c r="C84" s="60" t="str">
        <f>IF(I84&gt;0,COUNTIF($I$5:I84,"&gt;"&amp;0)*10,"")</f>
        <v/>
      </c>
      <c r="D84" s="114" t="s">
        <v>107</v>
      </c>
      <c r="E84" s="115"/>
      <c r="F84" s="115"/>
      <c r="G84" s="116"/>
      <c r="H84" s="115"/>
      <c r="I84" s="117"/>
    </row>
    <row r="85" spans="1:9" ht="14.5">
      <c r="A85" s="8" t="e">
        <v>#VALUE!</v>
      </c>
      <c r="B85" s="9" t="e">
        <v>#VALUE!</v>
      </c>
      <c r="C85" s="60" t="str">
        <f>IF(I85&gt;0,COUNTIF($I$5:I85,"&gt;"&amp;0)*10,"")</f>
        <v/>
      </c>
      <c r="D85" s="114" t="s">
        <v>108</v>
      </c>
      <c r="E85" s="115"/>
      <c r="F85" s="115"/>
      <c r="G85" s="116"/>
      <c r="H85" s="115"/>
      <c r="I85" s="117"/>
    </row>
    <row r="86" spans="1:9" hidden="1">
      <c r="A86" s="8" t="s">
        <v>100</v>
      </c>
      <c r="B86" s="9" t="s">
        <v>101</v>
      </c>
      <c r="C86" s="60" t="str">
        <f>IF(I86&gt;0,COUNTIF($I$5:I86,"&gt;"&amp;0)*10,"")</f>
        <v/>
      </c>
      <c r="D86" s="17" t="str">
        <f t="shared" ref="D86:D152" si="4">A86&amp;"-"&amp;B86&amp;"-"&amp;TEXT(C86,"00000")</f>
        <v>02550-C4-</v>
      </c>
      <c r="E86" s="10" t="s">
        <v>109</v>
      </c>
      <c r="F86" s="11"/>
      <c r="G86" s="11" t="s">
        <v>17</v>
      </c>
      <c r="H86" s="12"/>
      <c r="I86" s="18">
        <f t="shared" ref="I86:I152" si="5">H86*F86</f>
        <v>0</v>
      </c>
    </row>
    <row r="87" spans="1:9" hidden="1">
      <c r="A87" s="8" t="s">
        <v>100</v>
      </c>
      <c r="B87" s="9" t="s">
        <v>101</v>
      </c>
      <c r="C87" s="60" t="str">
        <f>IF(I87&gt;0,COUNTIF($I$5:I87,"&gt;"&amp;0)*10,"")</f>
        <v/>
      </c>
      <c r="D87" s="17" t="str">
        <f t="shared" si="4"/>
        <v>02550-C4-</v>
      </c>
      <c r="E87" s="10" t="s">
        <v>110</v>
      </c>
      <c r="F87" s="11"/>
      <c r="G87" s="11" t="s">
        <v>17</v>
      </c>
      <c r="H87" s="12"/>
      <c r="I87" s="18">
        <f t="shared" si="5"/>
        <v>0</v>
      </c>
    </row>
    <row r="88" spans="1:9" hidden="1">
      <c r="A88" s="8" t="s">
        <v>100</v>
      </c>
      <c r="B88" s="9" t="s">
        <v>101</v>
      </c>
      <c r="C88" s="60" t="str">
        <f>IF(I88&gt;0,COUNTIF($I$5:I88,"&gt;"&amp;0)*10,"")</f>
        <v/>
      </c>
      <c r="D88" s="17" t="str">
        <f t="shared" si="4"/>
        <v>02550-C4-</v>
      </c>
      <c r="E88" s="10" t="s">
        <v>111</v>
      </c>
      <c r="F88" s="11"/>
      <c r="G88" s="11" t="s">
        <v>15</v>
      </c>
      <c r="H88" s="12"/>
      <c r="I88" s="18">
        <f t="shared" si="5"/>
        <v>0</v>
      </c>
    </row>
    <row r="89" spans="1:9" hidden="1">
      <c r="A89" s="8" t="s">
        <v>100</v>
      </c>
      <c r="B89" s="9" t="s">
        <v>101</v>
      </c>
      <c r="C89" s="60" t="str">
        <f>IF(I89&gt;0,COUNTIF($I$5:I89,"&gt;"&amp;0)*10,"")</f>
        <v/>
      </c>
      <c r="D89" s="17" t="str">
        <f t="shared" si="4"/>
        <v>02550-C4-</v>
      </c>
      <c r="E89" s="10" t="s">
        <v>112</v>
      </c>
      <c r="F89" s="11"/>
      <c r="G89" s="11" t="s">
        <v>17</v>
      </c>
      <c r="H89" s="12"/>
      <c r="I89" s="18">
        <f t="shared" si="5"/>
        <v>0</v>
      </c>
    </row>
    <row r="90" spans="1:9" ht="26" hidden="1">
      <c r="A90" s="8" t="s">
        <v>100</v>
      </c>
      <c r="B90" s="9" t="s">
        <v>101</v>
      </c>
      <c r="C90" s="60" t="str">
        <f>IF(I90&gt;0,COUNTIF($I$5:I90,"&gt;"&amp;0)*10,"")</f>
        <v/>
      </c>
      <c r="D90" s="17" t="str">
        <f t="shared" si="4"/>
        <v>02550-C4-</v>
      </c>
      <c r="E90" s="10" t="s">
        <v>113</v>
      </c>
      <c r="F90" s="11"/>
      <c r="G90" s="11" t="s">
        <v>15</v>
      </c>
      <c r="H90" s="12"/>
      <c r="I90" s="18">
        <f t="shared" si="5"/>
        <v>0</v>
      </c>
    </row>
    <row r="91" spans="1:9" ht="26" hidden="1">
      <c r="A91" s="8" t="s">
        <v>100</v>
      </c>
      <c r="B91" s="9" t="s">
        <v>101</v>
      </c>
      <c r="C91" s="60" t="str">
        <f>IF(I91&gt;0,COUNTIF($I$5:I91,"&gt;"&amp;0)*10,"")</f>
        <v/>
      </c>
      <c r="D91" s="17" t="str">
        <f t="shared" si="4"/>
        <v>02550-C4-</v>
      </c>
      <c r="E91" s="10" t="s">
        <v>114</v>
      </c>
      <c r="F91" s="11"/>
      <c r="G91" s="11" t="s">
        <v>17</v>
      </c>
      <c r="H91" s="12"/>
      <c r="I91" s="18">
        <f t="shared" si="5"/>
        <v>0</v>
      </c>
    </row>
    <row r="92" spans="1:9" hidden="1">
      <c r="A92" s="8" t="s">
        <v>100</v>
      </c>
      <c r="B92" s="9" t="s">
        <v>101</v>
      </c>
      <c r="C92" s="60" t="str">
        <f>IF(I92&gt;0,COUNTIF($I$5:I92,"&gt;"&amp;0)*10,"")</f>
        <v/>
      </c>
      <c r="D92" s="17" t="str">
        <f t="shared" si="4"/>
        <v>02550-C4-</v>
      </c>
      <c r="E92" s="10" t="s">
        <v>115</v>
      </c>
      <c r="F92" s="11"/>
      <c r="G92" s="11" t="s">
        <v>15</v>
      </c>
      <c r="H92" s="12"/>
      <c r="I92" s="18">
        <f t="shared" si="5"/>
        <v>0</v>
      </c>
    </row>
    <row r="93" spans="1:9" hidden="1">
      <c r="A93" s="8" t="s">
        <v>100</v>
      </c>
      <c r="B93" s="9" t="s">
        <v>101</v>
      </c>
      <c r="C93" s="60" t="str">
        <f>IF(I93&gt;0,COUNTIF($I$5:I93,"&gt;"&amp;0)*10,"")</f>
        <v/>
      </c>
      <c r="D93" s="17" t="str">
        <f t="shared" si="4"/>
        <v>02550-C4-</v>
      </c>
      <c r="E93" s="10" t="s">
        <v>116</v>
      </c>
      <c r="F93" s="11"/>
      <c r="G93" s="11" t="s">
        <v>17</v>
      </c>
      <c r="H93" s="12"/>
      <c r="I93" s="18">
        <f t="shared" si="5"/>
        <v>0</v>
      </c>
    </row>
    <row r="94" spans="1:9" hidden="1">
      <c r="A94" s="8" t="s">
        <v>100</v>
      </c>
      <c r="B94" s="9" t="s">
        <v>101</v>
      </c>
      <c r="C94" s="60" t="str">
        <f>IF(I94&gt;0,COUNTIF($I$5:I94,"&gt;"&amp;0)*10,"")</f>
        <v/>
      </c>
      <c r="D94" s="17" t="str">
        <f t="shared" si="4"/>
        <v>02550-C4-</v>
      </c>
      <c r="E94" s="10" t="s">
        <v>117</v>
      </c>
      <c r="F94" s="11"/>
      <c r="G94" s="11" t="s">
        <v>15</v>
      </c>
      <c r="H94" s="12"/>
      <c r="I94" s="18">
        <f t="shared" si="5"/>
        <v>0</v>
      </c>
    </row>
    <row r="95" spans="1:9" hidden="1">
      <c r="A95" s="8" t="s">
        <v>100</v>
      </c>
      <c r="B95" s="9" t="s">
        <v>101</v>
      </c>
      <c r="C95" s="60" t="str">
        <f>IF(I95&gt;0,COUNTIF($I$5:I95,"&gt;"&amp;0)*10,"")</f>
        <v/>
      </c>
      <c r="D95" s="17" t="str">
        <f t="shared" si="4"/>
        <v>02550-C4-</v>
      </c>
      <c r="E95" s="10" t="s">
        <v>118</v>
      </c>
      <c r="F95" s="11"/>
      <c r="G95" s="11" t="s">
        <v>17</v>
      </c>
      <c r="H95" s="12"/>
      <c r="I95" s="18">
        <f t="shared" si="5"/>
        <v>0</v>
      </c>
    </row>
    <row r="96" spans="1:9" ht="26" hidden="1">
      <c r="A96" s="8" t="s">
        <v>100</v>
      </c>
      <c r="B96" s="9" t="s">
        <v>101</v>
      </c>
      <c r="C96" s="60" t="str">
        <f>IF(I96&gt;0,COUNTIF($I$5:I96,"&gt;"&amp;0)*10,"")</f>
        <v/>
      </c>
      <c r="D96" s="17" t="str">
        <f t="shared" si="4"/>
        <v>02550-C4-</v>
      </c>
      <c r="E96" s="10" t="s">
        <v>119</v>
      </c>
      <c r="F96" s="11"/>
      <c r="G96" s="11" t="s">
        <v>15</v>
      </c>
      <c r="H96" s="12"/>
      <c r="I96" s="18">
        <f t="shared" si="5"/>
        <v>0</v>
      </c>
    </row>
    <row r="97" spans="1:9" ht="26" hidden="1">
      <c r="A97" s="8" t="s">
        <v>100</v>
      </c>
      <c r="B97" s="9" t="s">
        <v>101</v>
      </c>
      <c r="C97" s="60" t="str">
        <f>IF(I97&gt;0,COUNTIF($I$5:I97,"&gt;"&amp;0)*10,"")</f>
        <v/>
      </c>
      <c r="D97" s="17" t="str">
        <f t="shared" si="4"/>
        <v>02550-C4-</v>
      </c>
      <c r="E97" s="10" t="s">
        <v>120</v>
      </c>
      <c r="F97" s="11"/>
      <c r="G97" s="11" t="s">
        <v>15</v>
      </c>
      <c r="H97" s="12"/>
      <c r="I97" s="18">
        <f t="shared" si="5"/>
        <v>0</v>
      </c>
    </row>
    <row r="98" spans="1:9" ht="26" hidden="1">
      <c r="A98" s="8" t="s">
        <v>100</v>
      </c>
      <c r="B98" s="9" t="s">
        <v>101</v>
      </c>
      <c r="C98" s="60" t="str">
        <f>IF(I98&gt;0,COUNTIF($I$5:I98,"&gt;"&amp;0)*10,"")</f>
        <v/>
      </c>
      <c r="D98" s="17" t="str">
        <f t="shared" si="4"/>
        <v>02550-C4-</v>
      </c>
      <c r="E98" s="10" t="s">
        <v>121</v>
      </c>
      <c r="F98" s="11"/>
      <c r="G98" s="11" t="s">
        <v>15</v>
      </c>
      <c r="H98" s="12"/>
      <c r="I98" s="18">
        <f t="shared" si="5"/>
        <v>0</v>
      </c>
    </row>
    <row r="99" spans="1:9" ht="26" hidden="1">
      <c r="A99" s="8" t="s">
        <v>100</v>
      </c>
      <c r="B99" s="9" t="s">
        <v>101</v>
      </c>
      <c r="C99" s="60" t="str">
        <f>IF(I99&gt;0,COUNTIF($I$5:I99,"&gt;"&amp;0)*10,"")</f>
        <v/>
      </c>
      <c r="D99" s="17" t="str">
        <f t="shared" si="4"/>
        <v>02550-C4-</v>
      </c>
      <c r="E99" s="10" t="s">
        <v>122</v>
      </c>
      <c r="F99" s="11"/>
      <c r="G99" s="11" t="s">
        <v>15</v>
      </c>
      <c r="H99" s="12"/>
      <c r="I99" s="18">
        <f t="shared" si="5"/>
        <v>0</v>
      </c>
    </row>
    <row r="100" spans="1:9" ht="26" hidden="1">
      <c r="A100" s="8" t="s">
        <v>100</v>
      </c>
      <c r="B100" s="9" t="s">
        <v>101</v>
      </c>
      <c r="C100" s="60" t="str">
        <f>IF(I100&gt;0,COUNTIF($I$5:I100,"&gt;"&amp;0)*10,"")</f>
        <v/>
      </c>
      <c r="D100" s="17" t="str">
        <f t="shared" si="4"/>
        <v>02550-C4-</v>
      </c>
      <c r="E100" s="10" t="s">
        <v>123</v>
      </c>
      <c r="F100" s="11"/>
      <c r="G100" s="11" t="s">
        <v>15</v>
      </c>
      <c r="H100" s="12"/>
      <c r="I100" s="18">
        <f t="shared" si="5"/>
        <v>0</v>
      </c>
    </row>
    <row r="101" spans="1:9" ht="26" hidden="1">
      <c r="A101" s="8" t="s">
        <v>100</v>
      </c>
      <c r="B101" s="9" t="s">
        <v>101</v>
      </c>
      <c r="C101" s="60" t="str">
        <f>IF(I101&gt;0,COUNTIF($I$5:I101,"&gt;"&amp;0)*10,"")</f>
        <v/>
      </c>
      <c r="D101" s="17" t="str">
        <f t="shared" si="4"/>
        <v>02550-C4-</v>
      </c>
      <c r="E101" s="10" t="s">
        <v>124</v>
      </c>
      <c r="F101" s="11"/>
      <c r="G101" s="11" t="s">
        <v>15</v>
      </c>
      <c r="H101" s="12"/>
      <c r="I101" s="18">
        <f t="shared" si="5"/>
        <v>0</v>
      </c>
    </row>
    <row r="102" spans="1:9" ht="26" hidden="1">
      <c r="A102" s="8" t="s">
        <v>100</v>
      </c>
      <c r="B102" s="9" t="s">
        <v>101</v>
      </c>
      <c r="C102" s="60" t="str">
        <f>IF(I102&gt;0,COUNTIF($I$5:I102,"&gt;"&amp;0)*10,"")</f>
        <v/>
      </c>
      <c r="D102" s="17" t="str">
        <f t="shared" si="4"/>
        <v>02550-C4-</v>
      </c>
      <c r="E102" s="10" t="s">
        <v>125</v>
      </c>
      <c r="F102" s="11"/>
      <c r="G102" s="11" t="s">
        <v>15</v>
      </c>
      <c r="H102" s="12"/>
      <c r="I102" s="18">
        <f t="shared" si="5"/>
        <v>0</v>
      </c>
    </row>
    <row r="103" spans="1:9" ht="26" hidden="1">
      <c r="A103" s="8" t="s">
        <v>100</v>
      </c>
      <c r="B103" s="9" t="s">
        <v>101</v>
      </c>
      <c r="C103" s="60" t="str">
        <f>IF(I103&gt;0,COUNTIF($I$5:I103,"&gt;"&amp;0)*10,"")</f>
        <v/>
      </c>
      <c r="D103" s="17" t="str">
        <f t="shared" si="4"/>
        <v>02550-C4-</v>
      </c>
      <c r="E103" s="10" t="s">
        <v>126</v>
      </c>
      <c r="F103" s="11"/>
      <c r="G103" s="11" t="s">
        <v>15</v>
      </c>
      <c r="H103" s="12"/>
      <c r="I103" s="18">
        <f t="shared" si="5"/>
        <v>0</v>
      </c>
    </row>
    <row r="104" spans="1:9" ht="26" hidden="1">
      <c r="A104" s="8" t="s">
        <v>100</v>
      </c>
      <c r="B104" s="9" t="s">
        <v>101</v>
      </c>
      <c r="C104" s="60" t="str">
        <f>IF(I104&gt;0,COUNTIF($I$5:I104,"&gt;"&amp;0)*10,"")</f>
        <v/>
      </c>
      <c r="D104" s="17" t="str">
        <f t="shared" si="4"/>
        <v>02550-C4-</v>
      </c>
      <c r="E104" s="10" t="s">
        <v>127</v>
      </c>
      <c r="F104" s="11"/>
      <c r="G104" s="11" t="s">
        <v>17</v>
      </c>
      <c r="H104" s="12"/>
      <c r="I104" s="18">
        <f t="shared" si="5"/>
        <v>0</v>
      </c>
    </row>
    <row r="105" spans="1:9" ht="26" hidden="1">
      <c r="A105" s="8" t="s">
        <v>100</v>
      </c>
      <c r="B105" s="9" t="s">
        <v>101</v>
      </c>
      <c r="C105" s="60" t="str">
        <f>IF(I105&gt;0,COUNTIF($I$5:I105,"&gt;"&amp;0)*10,"")</f>
        <v/>
      </c>
      <c r="D105" s="17" t="str">
        <f t="shared" si="4"/>
        <v>02550-C4-</v>
      </c>
      <c r="E105" s="10" t="s">
        <v>128</v>
      </c>
      <c r="F105" s="11"/>
      <c r="G105" s="11" t="s">
        <v>15</v>
      </c>
      <c r="H105" s="12"/>
      <c r="I105" s="18">
        <f t="shared" si="5"/>
        <v>0</v>
      </c>
    </row>
    <row r="106" spans="1:9" ht="26" hidden="1">
      <c r="A106" s="8" t="s">
        <v>100</v>
      </c>
      <c r="B106" s="9" t="s">
        <v>101</v>
      </c>
      <c r="C106" s="60" t="str">
        <f>IF(I106&gt;0,COUNTIF($I$5:I106,"&gt;"&amp;0)*10,"")</f>
        <v/>
      </c>
      <c r="D106" s="17" t="str">
        <f t="shared" si="4"/>
        <v>02550-C4-</v>
      </c>
      <c r="E106" s="10" t="s">
        <v>129</v>
      </c>
      <c r="F106" s="11"/>
      <c r="G106" s="11" t="s">
        <v>17</v>
      </c>
      <c r="H106" s="12"/>
      <c r="I106" s="18">
        <f t="shared" si="5"/>
        <v>0</v>
      </c>
    </row>
    <row r="107" spans="1:9" ht="26" hidden="1">
      <c r="A107" s="8" t="s">
        <v>100</v>
      </c>
      <c r="B107" s="9" t="s">
        <v>101</v>
      </c>
      <c r="C107" s="60" t="str">
        <f>IF(I107&gt;0,COUNTIF($I$5:I107,"&gt;"&amp;0)*10,"")</f>
        <v/>
      </c>
      <c r="D107" s="17" t="str">
        <f t="shared" si="4"/>
        <v>02550-C4-</v>
      </c>
      <c r="E107" s="10" t="s">
        <v>130</v>
      </c>
      <c r="F107" s="11"/>
      <c r="G107" s="11" t="s">
        <v>15</v>
      </c>
      <c r="H107" s="12"/>
      <c r="I107" s="18">
        <f t="shared" si="5"/>
        <v>0</v>
      </c>
    </row>
    <row r="108" spans="1:9" ht="26" hidden="1">
      <c r="A108" s="8" t="s">
        <v>100</v>
      </c>
      <c r="B108" s="9" t="s">
        <v>101</v>
      </c>
      <c r="C108" s="60" t="str">
        <f>IF(I108&gt;0,COUNTIF($I$5:I108,"&gt;"&amp;0)*10,"")</f>
        <v/>
      </c>
      <c r="D108" s="17" t="str">
        <f t="shared" si="4"/>
        <v>02550-C4-</v>
      </c>
      <c r="E108" s="10" t="s">
        <v>131</v>
      </c>
      <c r="F108" s="11"/>
      <c r="G108" s="11" t="s">
        <v>17</v>
      </c>
      <c r="H108" s="12"/>
      <c r="I108" s="18">
        <f t="shared" si="5"/>
        <v>0</v>
      </c>
    </row>
    <row r="109" spans="1:9" ht="26" hidden="1">
      <c r="A109" s="8" t="s">
        <v>100</v>
      </c>
      <c r="B109" s="9" t="s">
        <v>101</v>
      </c>
      <c r="C109" s="60" t="str">
        <f>IF(I109&gt;0,COUNTIF($I$5:I109,"&gt;"&amp;0)*10,"")</f>
        <v/>
      </c>
      <c r="D109" s="17" t="str">
        <f t="shared" si="4"/>
        <v>02550-C4-</v>
      </c>
      <c r="E109" s="10" t="s">
        <v>132</v>
      </c>
      <c r="F109" s="11"/>
      <c r="G109" s="11" t="s">
        <v>15</v>
      </c>
      <c r="H109" s="12"/>
      <c r="I109" s="18">
        <f t="shared" si="5"/>
        <v>0</v>
      </c>
    </row>
    <row r="110" spans="1:9" ht="39" hidden="1">
      <c r="A110" s="8" t="s">
        <v>100</v>
      </c>
      <c r="B110" s="9" t="s">
        <v>101</v>
      </c>
      <c r="C110" s="60" t="str">
        <f>IF(I110&gt;0,COUNTIF($I$5:I110,"&gt;"&amp;0)*10,"")</f>
        <v/>
      </c>
      <c r="D110" s="17" t="str">
        <f t="shared" si="4"/>
        <v>02550-C4-</v>
      </c>
      <c r="E110" s="10" t="s">
        <v>133</v>
      </c>
      <c r="F110" s="11"/>
      <c r="G110" s="11" t="s">
        <v>15</v>
      </c>
      <c r="H110" s="12"/>
      <c r="I110" s="18">
        <f t="shared" si="5"/>
        <v>0</v>
      </c>
    </row>
    <row r="111" spans="1:9" ht="39" hidden="1">
      <c r="A111" s="8" t="s">
        <v>100</v>
      </c>
      <c r="B111" s="9" t="s">
        <v>101</v>
      </c>
      <c r="C111" s="60" t="str">
        <f>IF(I111&gt;0,COUNTIF($I$5:I111,"&gt;"&amp;0)*10,"")</f>
        <v/>
      </c>
      <c r="D111" s="17" t="str">
        <f t="shared" si="4"/>
        <v>02550-C4-</v>
      </c>
      <c r="E111" s="10" t="s">
        <v>134</v>
      </c>
      <c r="F111" s="11"/>
      <c r="G111" s="11" t="s">
        <v>15</v>
      </c>
      <c r="H111" s="12"/>
      <c r="I111" s="18">
        <f t="shared" si="5"/>
        <v>0</v>
      </c>
    </row>
    <row r="112" spans="1:9" ht="26" hidden="1">
      <c r="A112" s="8" t="s">
        <v>100</v>
      </c>
      <c r="B112" s="9" t="s">
        <v>101</v>
      </c>
      <c r="C112" s="60" t="str">
        <f>IF(I112&gt;0,COUNTIF($I$5:I112,"&gt;"&amp;0)*10,"")</f>
        <v/>
      </c>
      <c r="D112" s="17" t="str">
        <f t="shared" si="4"/>
        <v>02550-C4-</v>
      </c>
      <c r="E112" s="10" t="s">
        <v>135</v>
      </c>
      <c r="F112" s="11"/>
      <c r="G112" s="11" t="s">
        <v>15</v>
      </c>
      <c r="H112" s="12"/>
      <c r="I112" s="18">
        <f t="shared" si="5"/>
        <v>0</v>
      </c>
    </row>
    <row r="113" spans="1:9" ht="26" hidden="1">
      <c r="A113" s="8" t="s">
        <v>100</v>
      </c>
      <c r="B113" s="9" t="s">
        <v>101</v>
      </c>
      <c r="C113" s="60" t="str">
        <f>IF(I113&gt;0,COUNTIF($I$5:I113,"&gt;"&amp;0)*10,"")</f>
        <v/>
      </c>
      <c r="D113" s="17" t="str">
        <f t="shared" si="4"/>
        <v>02550-C4-</v>
      </c>
      <c r="E113" s="10" t="s">
        <v>136</v>
      </c>
      <c r="F113" s="11"/>
      <c r="G113" s="11" t="s">
        <v>15</v>
      </c>
      <c r="H113" s="12"/>
      <c r="I113" s="18">
        <f t="shared" si="5"/>
        <v>0</v>
      </c>
    </row>
    <row r="114" spans="1:9" ht="26" hidden="1">
      <c r="A114" s="8" t="s">
        <v>100</v>
      </c>
      <c r="B114" s="9" t="s">
        <v>101</v>
      </c>
      <c r="C114" s="60" t="str">
        <f>IF(I114&gt;0,COUNTIF($I$5:I114,"&gt;"&amp;0)*10,"")</f>
        <v/>
      </c>
      <c r="D114" s="17" t="str">
        <f t="shared" si="4"/>
        <v>02550-C4-</v>
      </c>
      <c r="E114" s="10" t="s">
        <v>137</v>
      </c>
      <c r="F114" s="11"/>
      <c r="G114" s="11" t="s">
        <v>15</v>
      </c>
      <c r="H114" s="12"/>
      <c r="I114" s="18">
        <f t="shared" si="5"/>
        <v>0</v>
      </c>
    </row>
    <row r="115" spans="1:9" ht="26" hidden="1">
      <c r="A115" s="8" t="s">
        <v>100</v>
      </c>
      <c r="B115" s="9" t="s">
        <v>101</v>
      </c>
      <c r="C115" s="60" t="str">
        <f>IF(I115&gt;0,COUNTIF($I$5:I115,"&gt;"&amp;0)*10,"")</f>
        <v/>
      </c>
      <c r="D115" s="17" t="str">
        <f t="shared" si="4"/>
        <v>02550-C4-</v>
      </c>
      <c r="E115" s="10" t="s">
        <v>138</v>
      </c>
      <c r="F115" s="11"/>
      <c r="G115" s="11" t="s">
        <v>15</v>
      </c>
      <c r="H115" s="12"/>
      <c r="I115" s="18">
        <f t="shared" si="5"/>
        <v>0</v>
      </c>
    </row>
    <row r="116" spans="1:9" ht="39" hidden="1">
      <c r="A116" s="8" t="s">
        <v>100</v>
      </c>
      <c r="B116" s="9" t="s">
        <v>101</v>
      </c>
      <c r="C116" s="60" t="str">
        <f>IF(I116&gt;0,COUNTIF($I$5:I116,"&gt;"&amp;0)*10,"")</f>
        <v/>
      </c>
      <c r="D116" s="17" t="str">
        <f t="shared" si="4"/>
        <v>02550-C4-</v>
      </c>
      <c r="E116" s="10" t="s">
        <v>139</v>
      </c>
      <c r="F116" s="11"/>
      <c r="G116" s="11" t="s">
        <v>15</v>
      </c>
      <c r="H116" s="12"/>
      <c r="I116" s="18">
        <f t="shared" si="5"/>
        <v>0</v>
      </c>
    </row>
    <row r="117" spans="1:9" ht="39" hidden="1">
      <c r="A117" s="8" t="s">
        <v>100</v>
      </c>
      <c r="B117" s="9" t="s">
        <v>101</v>
      </c>
      <c r="C117" s="60" t="str">
        <f>IF(I117&gt;0,COUNTIF($I$5:I117,"&gt;"&amp;0)*10,"")</f>
        <v/>
      </c>
      <c r="D117" s="17" t="str">
        <f t="shared" si="4"/>
        <v>02550-C4-</v>
      </c>
      <c r="E117" s="10" t="s">
        <v>140</v>
      </c>
      <c r="F117" s="11"/>
      <c r="G117" s="11" t="s">
        <v>15</v>
      </c>
      <c r="H117" s="12"/>
      <c r="I117" s="18">
        <f t="shared" si="5"/>
        <v>0</v>
      </c>
    </row>
    <row r="118" spans="1:9" ht="26" hidden="1">
      <c r="A118" s="8" t="s">
        <v>100</v>
      </c>
      <c r="B118" s="9" t="s">
        <v>101</v>
      </c>
      <c r="C118" s="60" t="str">
        <f>IF(I118&gt;0,COUNTIF($I$5:I118,"&gt;"&amp;0)*10,"")</f>
        <v/>
      </c>
      <c r="D118" s="17" t="str">
        <f t="shared" si="4"/>
        <v>02550-C4-</v>
      </c>
      <c r="E118" s="10" t="s">
        <v>141</v>
      </c>
      <c r="F118" s="11"/>
      <c r="G118" s="11" t="s">
        <v>15</v>
      </c>
      <c r="H118" s="12"/>
      <c r="I118" s="18">
        <f t="shared" si="5"/>
        <v>0</v>
      </c>
    </row>
    <row r="119" spans="1:9" ht="26" hidden="1">
      <c r="A119" s="8" t="s">
        <v>100</v>
      </c>
      <c r="B119" s="9" t="s">
        <v>101</v>
      </c>
      <c r="C119" s="60" t="str">
        <f>IF(I119&gt;0,COUNTIF($I$5:I119,"&gt;"&amp;0)*10,"")</f>
        <v/>
      </c>
      <c r="D119" s="17" t="str">
        <f t="shared" si="4"/>
        <v>02550-C4-</v>
      </c>
      <c r="E119" s="10" t="s">
        <v>142</v>
      </c>
      <c r="F119" s="11"/>
      <c r="G119" s="11" t="s">
        <v>17</v>
      </c>
      <c r="H119" s="12"/>
      <c r="I119" s="18">
        <f t="shared" si="5"/>
        <v>0</v>
      </c>
    </row>
    <row r="120" spans="1:9" ht="26" hidden="1">
      <c r="A120" s="8" t="s">
        <v>100</v>
      </c>
      <c r="B120" s="9" t="s">
        <v>101</v>
      </c>
      <c r="C120" s="60" t="str">
        <f>IF(I120&gt;0,COUNTIF($I$5:I120,"&gt;"&amp;0)*10,"")</f>
        <v/>
      </c>
      <c r="D120" s="17" t="str">
        <f t="shared" si="4"/>
        <v>02550-C4-</v>
      </c>
      <c r="E120" s="10" t="s">
        <v>143</v>
      </c>
      <c r="F120" s="11"/>
      <c r="G120" s="11" t="s">
        <v>15</v>
      </c>
      <c r="H120" s="12"/>
      <c r="I120" s="18">
        <f t="shared" si="5"/>
        <v>0</v>
      </c>
    </row>
    <row r="121" spans="1:9" ht="26" hidden="1">
      <c r="A121" s="8" t="s">
        <v>100</v>
      </c>
      <c r="B121" s="9" t="s">
        <v>101</v>
      </c>
      <c r="C121" s="60" t="str">
        <f>IF(I121&gt;0,COUNTIF($I$5:I121,"&gt;"&amp;0)*10,"")</f>
        <v/>
      </c>
      <c r="D121" s="17" t="str">
        <f t="shared" si="4"/>
        <v>02550-C4-</v>
      </c>
      <c r="E121" s="10" t="s">
        <v>144</v>
      </c>
      <c r="F121" s="11"/>
      <c r="G121" s="11" t="s">
        <v>17</v>
      </c>
      <c r="H121" s="12"/>
      <c r="I121" s="18">
        <f t="shared" si="5"/>
        <v>0</v>
      </c>
    </row>
    <row r="122" spans="1:9" ht="26" hidden="1">
      <c r="A122" s="8" t="s">
        <v>100</v>
      </c>
      <c r="B122" s="9" t="s">
        <v>101</v>
      </c>
      <c r="C122" s="60" t="str">
        <f>IF(I122&gt;0,COUNTIF($I$5:I122,"&gt;"&amp;0)*10,"")</f>
        <v/>
      </c>
      <c r="D122" s="17" t="str">
        <f t="shared" si="4"/>
        <v>02550-C4-</v>
      </c>
      <c r="E122" s="10" t="s">
        <v>145</v>
      </c>
      <c r="F122" s="11"/>
      <c r="G122" s="11" t="s">
        <v>15</v>
      </c>
      <c r="H122" s="12"/>
      <c r="I122" s="18">
        <f t="shared" si="5"/>
        <v>0</v>
      </c>
    </row>
    <row r="123" spans="1:9" ht="26" hidden="1">
      <c r="A123" s="8" t="s">
        <v>100</v>
      </c>
      <c r="B123" s="9" t="s">
        <v>101</v>
      </c>
      <c r="C123" s="60" t="str">
        <f>IF(I123&gt;0,COUNTIF($I$5:I123,"&gt;"&amp;0)*10,"")</f>
        <v/>
      </c>
      <c r="D123" s="17" t="str">
        <f t="shared" si="4"/>
        <v>02550-C4-</v>
      </c>
      <c r="E123" s="10" t="s">
        <v>146</v>
      </c>
      <c r="F123" s="11"/>
      <c r="G123" s="11" t="s">
        <v>15</v>
      </c>
      <c r="H123" s="12"/>
      <c r="I123" s="18">
        <f t="shared" si="5"/>
        <v>0</v>
      </c>
    </row>
    <row r="124" spans="1:9" ht="26" hidden="1">
      <c r="A124" s="8" t="s">
        <v>100</v>
      </c>
      <c r="B124" s="9" t="s">
        <v>101</v>
      </c>
      <c r="C124" s="60" t="str">
        <f>IF(I124&gt;0,COUNTIF($I$5:I124,"&gt;"&amp;0)*10,"")</f>
        <v/>
      </c>
      <c r="D124" s="17" t="str">
        <f t="shared" si="4"/>
        <v>02550-C4-</v>
      </c>
      <c r="E124" s="10" t="s">
        <v>147</v>
      </c>
      <c r="F124" s="11"/>
      <c r="G124" s="11" t="s">
        <v>17</v>
      </c>
      <c r="H124" s="12"/>
      <c r="I124" s="18">
        <f t="shared" si="5"/>
        <v>0</v>
      </c>
    </row>
    <row r="125" spans="1:9" hidden="1">
      <c r="A125" s="8" t="s">
        <v>100</v>
      </c>
      <c r="B125" s="9" t="s">
        <v>101</v>
      </c>
      <c r="C125" s="60" t="str">
        <f>IF(I125&gt;0,COUNTIF($I$5:I125,"&gt;"&amp;0)*10,"")</f>
        <v/>
      </c>
      <c r="D125" s="17" t="str">
        <f t="shared" si="4"/>
        <v>02550-C4-</v>
      </c>
      <c r="E125" s="10" t="s">
        <v>148</v>
      </c>
      <c r="F125" s="11"/>
      <c r="G125" s="11" t="s">
        <v>46</v>
      </c>
      <c r="H125" s="12"/>
      <c r="I125" s="18">
        <f t="shared" si="5"/>
        <v>0</v>
      </c>
    </row>
    <row r="126" spans="1:9" hidden="1">
      <c r="A126" s="8" t="s">
        <v>100</v>
      </c>
      <c r="B126" s="9" t="s">
        <v>101</v>
      </c>
      <c r="C126" s="60" t="str">
        <f>IF(I126&gt;0,COUNTIF($I$5:I126,"&gt;"&amp;0)*10,"")</f>
        <v/>
      </c>
      <c r="D126" s="17" t="str">
        <f t="shared" si="4"/>
        <v>02550-C4-</v>
      </c>
      <c r="E126" s="10" t="s">
        <v>149</v>
      </c>
      <c r="F126" s="11"/>
      <c r="G126" s="11" t="s">
        <v>15</v>
      </c>
      <c r="H126" s="12"/>
      <c r="I126" s="18">
        <f t="shared" si="5"/>
        <v>0</v>
      </c>
    </row>
    <row r="127" spans="1:9" ht="14.5">
      <c r="A127" s="8" t="s">
        <v>100</v>
      </c>
      <c r="B127" s="9" t="s">
        <v>101</v>
      </c>
      <c r="C127" s="60" t="str">
        <f>IF(I127&gt;0,COUNTIF($I$5:I127,"&gt;"&amp;0)*10,"")</f>
        <v/>
      </c>
      <c r="D127" s="91" t="str">
        <f t="shared" si="4"/>
        <v>02550-C4-</v>
      </c>
      <c r="E127" s="92" t="s">
        <v>150</v>
      </c>
      <c r="F127" s="93">
        <f>SUM(VLOOKUP(E127,'Master_Template_Bid_Tab-GC'!$E$6:$F$592,2,FALSE),VLOOKUP(E127,'Master_Template_Bid_Tab-WW'!$E$6:$F$485,2,FALSE),VLOOKUP(E127,'Master_Template_Bid_Tab-WP'!$E$6:$F$147,2,FALSE))</f>
        <v>1</v>
      </c>
      <c r="G127" s="93" t="s">
        <v>15</v>
      </c>
      <c r="H127" s="95"/>
      <c r="I127" s="96">
        <f t="shared" si="5"/>
        <v>0</v>
      </c>
    </row>
    <row r="128" spans="1:9" hidden="1">
      <c r="A128" s="8" t="s">
        <v>100</v>
      </c>
      <c r="B128" s="9" t="s">
        <v>101</v>
      </c>
      <c r="C128" s="60" t="str">
        <f>IF(I128&gt;0,COUNTIF($I$5:I128,"&gt;"&amp;0)*10,"")</f>
        <v/>
      </c>
      <c r="D128" s="17" t="str">
        <f t="shared" si="4"/>
        <v>02550-C4-</v>
      </c>
      <c r="E128" s="10" t="s">
        <v>151</v>
      </c>
      <c r="F128" s="11"/>
      <c r="G128" s="11" t="s">
        <v>15</v>
      </c>
      <c r="H128" s="12"/>
      <c r="I128" s="18">
        <f t="shared" si="5"/>
        <v>0</v>
      </c>
    </row>
    <row r="129" spans="1:11" ht="14.5">
      <c r="A129" s="8" t="s">
        <v>100</v>
      </c>
      <c r="B129" s="9" t="s">
        <v>101</v>
      </c>
      <c r="C129" s="60" t="str">
        <f>IF(I129&gt;0,COUNTIF($I$5:I129,"&gt;"&amp;0)*10,"")</f>
        <v/>
      </c>
      <c r="D129" s="91" t="str">
        <f t="shared" si="4"/>
        <v>02550-C4-</v>
      </c>
      <c r="E129" s="92" t="s">
        <v>152</v>
      </c>
      <c r="F129" s="93">
        <f>SUM(VLOOKUP(E129,'Master_Template_Bid_Tab-GC'!$E$6:$F$592,2,FALSE),VLOOKUP(E129,'Master_Template_Bid_Tab-WW'!$E$6:$F$485,2,FALSE),VLOOKUP(E129,'Master_Template_Bid_Tab-WP'!$E$6:$F$147,2,FALSE))</f>
        <v>2</v>
      </c>
      <c r="G129" s="94" t="s">
        <v>15</v>
      </c>
      <c r="H129" s="95"/>
      <c r="I129" s="96">
        <f t="shared" si="5"/>
        <v>0</v>
      </c>
    </row>
    <row r="130" spans="1:11" ht="14.5">
      <c r="A130" s="8" t="s">
        <v>100</v>
      </c>
      <c r="B130" s="9" t="s">
        <v>101</v>
      </c>
      <c r="C130" s="60" t="str">
        <f>IF(I130&gt;0,COUNTIF($I$5:I130,"&gt;"&amp;0)*10,"")</f>
        <v/>
      </c>
      <c r="D130" s="91" t="str">
        <f t="shared" si="4"/>
        <v>02550-C4-</v>
      </c>
      <c r="E130" s="92" t="s">
        <v>153</v>
      </c>
      <c r="F130" s="93">
        <f>SUM(VLOOKUP(E130,'Master_Template_Bid_Tab-GC'!$E$6:$F$592,2,FALSE),VLOOKUP(E130,'Master_Template_Bid_Tab-WW'!$E$6:$F$485,2,FALSE),VLOOKUP(E130,'Master_Template_Bid_Tab-WP'!$E$6:$F$147,2,FALSE))</f>
        <v>1</v>
      </c>
      <c r="G130" s="93" t="s">
        <v>15</v>
      </c>
      <c r="H130" s="95"/>
      <c r="I130" s="96">
        <f t="shared" si="5"/>
        <v>0</v>
      </c>
    </row>
    <row r="131" spans="1:11" ht="26" hidden="1">
      <c r="A131" s="8" t="s">
        <v>100</v>
      </c>
      <c r="B131" s="9" t="s">
        <v>101</v>
      </c>
      <c r="C131" s="60" t="str">
        <f>IF(I131&gt;0,COUNTIF($I$5:I131,"&gt;"&amp;0)*10,"")</f>
        <v/>
      </c>
      <c r="D131" s="17" t="str">
        <f t="shared" si="4"/>
        <v>02550-C4-</v>
      </c>
      <c r="E131" s="10" t="s">
        <v>154</v>
      </c>
      <c r="F131" s="11"/>
      <c r="G131" s="11" t="s">
        <v>15</v>
      </c>
      <c r="H131" s="12"/>
      <c r="I131" s="18">
        <f t="shared" si="5"/>
        <v>0</v>
      </c>
    </row>
    <row r="132" spans="1:11" ht="14.5">
      <c r="A132" s="8"/>
      <c r="B132" s="9"/>
      <c r="C132" s="60"/>
      <c r="D132" s="97" t="s">
        <v>155</v>
      </c>
      <c r="E132" s="92" t="s">
        <v>156</v>
      </c>
      <c r="F132" s="93">
        <f>SUM(VLOOKUP(E132,'Master_Template_Bid_Tab-GC'!$E$6:$F$592,2,FALSE),VLOOKUP(E132,'Master_Template_Bid_Tab-WW'!$E$6:$F$485,2,FALSE),VLOOKUP(E132,'Master_Template_Bid_Tab-WP'!$E$6:$F$147,2,FALSE))</f>
        <v>7</v>
      </c>
      <c r="G132" s="94" t="s">
        <v>46</v>
      </c>
      <c r="H132" s="95"/>
      <c r="I132" s="96">
        <f t="shared" si="5"/>
        <v>0</v>
      </c>
    </row>
    <row r="133" spans="1:11" ht="14.5">
      <c r="A133" s="8"/>
      <c r="B133" s="9"/>
      <c r="C133" s="60"/>
      <c r="D133" s="97" t="s">
        <v>155</v>
      </c>
      <c r="E133" s="92" t="s">
        <v>157</v>
      </c>
      <c r="F133" s="93">
        <f>SUM(VLOOKUP(E133,'Master_Template_Bid_Tab-GC'!$E$6:$F$592,2,FALSE),VLOOKUP(E133,'Master_Template_Bid_Tab-WW'!$E$6:$F$485,2,FALSE),VLOOKUP(E133,'Master_Template_Bid_Tab-WP'!$E$6:$F$147,2,FALSE))</f>
        <v>8</v>
      </c>
      <c r="G133" s="94" t="s">
        <v>46</v>
      </c>
      <c r="H133" s="95"/>
      <c r="I133" s="96">
        <f t="shared" si="5"/>
        <v>0</v>
      </c>
      <c r="K133" s="88"/>
    </row>
    <row r="134" spans="1:11" ht="29">
      <c r="A134" s="8" t="s">
        <v>100</v>
      </c>
      <c r="B134" s="9" t="s">
        <v>101</v>
      </c>
      <c r="C134" s="60" t="str">
        <f>IF(I134&gt;0,COUNTIF($I$5:I134,"&gt;"&amp;0)*10,"")</f>
        <v/>
      </c>
      <c r="D134" s="91" t="str">
        <f t="shared" ref="D134" si="6">A134&amp;"-"&amp;B134&amp;"-"&amp;TEXT(C134,"00000")</f>
        <v>02550-C4-</v>
      </c>
      <c r="E134" s="92" t="s">
        <v>158</v>
      </c>
      <c r="F134" s="93">
        <f>SUM(VLOOKUP(E134,'Master_Template_Bid_Tab-GC'!$E$6:$F$592,2,FALSE),VLOOKUP(E134,'Master_Template_Bid_Tab-WW'!$E$6:$F$485,2,FALSE),VLOOKUP(E134,'Master_Template_Bid_Tab-WP'!$E$6:$F$147,2,FALSE))</f>
        <v>1</v>
      </c>
      <c r="G134" s="93" t="s">
        <v>15</v>
      </c>
      <c r="H134" s="95"/>
      <c r="I134" s="96">
        <f t="shared" si="5"/>
        <v>0</v>
      </c>
    </row>
    <row r="135" spans="1:11" ht="14.5">
      <c r="A135" s="8" t="s">
        <v>100</v>
      </c>
      <c r="B135" s="9" t="s">
        <v>101</v>
      </c>
      <c r="C135" s="60" t="str">
        <f>IF(I135&gt;0,COUNTIF($I$5:I135,"&gt;"&amp;0)*10,"")</f>
        <v/>
      </c>
      <c r="D135" s="91" t="str">
        <f t="shared" si="4"/>
        <v>02550-C4-</v>
      </c>
      <c r="E135" s="92" t="s">
        <v>159</v>
      </c>
      <c r="F135" s="93">
        <f>SUM(VLOOKUP(E135,'Master_Template_Bid_Tab-GC'!$E$6:$F$592,2,FALSE),VLOOKUP(E135,'Master_Template_Bid_Tab-WW'!$E$6:$F$485,2,FALSE),VLOOKUP(E135,'Master_Template_Bid_Tab-WP'!$E$6:$F$147,2,FALSE))</f>
        <v>1</v>
      </c>
      <c r="G135" s="93" t="s">
        <v>15</v>
      </c>
      <c r="H135" s="95"/>
      <c r="I135" s="96">
        <f t="shared" si="5"/>
        <v>0</v>
      </c>
    </row>
    <row r="136" spans="1:11" hidden="1">
      <c r="A136" s="8" t="s">
        <v>100</v>
      </c>
      <c r="B136" s="9" t="s">
        <v>101</v>
      </c>
      <c r="C136" s="60" t="str">
        <f>IF(I136&gt;0,COUNTIF($I$5:I136,"&gt;"&amp;0)*10,"")</f>
        <v/>
      </c>
      <c r="D136" s="17" t="str">
        <f t="shared" si="4"/>
        <v>02550-C4-</v>
      </c>
      <c r="E136" s="10" t="s">
        <v>160</v>
      </c>
      <c r="F136" s="11"/>
      <c r="G136" s="11" t="s">
        <v>15</v>
      </c>
      <c r="H136" s="12"/>
      <c r="I136" s="18">
        <f t="shared" si="5"/>
        <v>0</v>
      </c>
    </row>
    <row r="137" spans="1:11" ht="26" hidden="1">
      <c r="A137" s="8" t="s">
        <v>100</v>
      </c>
      <c r="B137" s="9" t="s">
        <v>101</v>
      </c>
      <c r="C137" s="60" t="str">
        <f>IF(I137&gt;0,COUNTIF($I$5:I137,"&gt;"&amp;0)*10,"")</f>
        <v/>
      </c>
      <c r="D137" s="17" t="str">
        <f t="shared" si="4"/>
        <v>02550-C4-</v>
      </c>
      <c r="E137" s="10" t="s">
        <v>161</v>
      </c>
      <c r="F137" s="11"/>
      <c r="G137" s="11" t="s">
        <v>92</v>
      </c>
      <c r="H137" s="12"/>
      <c r="I137" s="18">
        <f t="shared" si="5"/>
        <v>0</v>
      </c>
    </row>
    <row r="138" spans="1:11" ht="29">
      <c r="A138" s="8" t="s">
        <v>100</v>
      </c>
      <c r="B138" s="9" t="s">
        <v>101</v>
      </c>
      <c r="C138" s="60" t="str">
        <f>IF(I138&gt;0,COUNTIF($I$5:I138,"&gt;"&amp;0)*10,"")</f>
        <v/>
      </c>
      <c r="D138" s="91" t="str">
        <f t="shared" si="4"/>
        <v>02550-C4-</v>
      </c>
      <c r="E138" s="92" t="s">
        <v>162</v>
      </c>
      <c r="F138" s="93">
        <f>SUM(VLOOKUP(E138,'Master_Template_Bid_Tab-GC'!$E$6:$F$592,2,FALSE),VLOOKUP(E138,'Master_Template_Bid_Tab-WW'!$E$6:$F$485,2,FALSE),VLOOKUP(E138,'Master_Template_Bid_Tab-WP'!$E$6:$F$147,2,FALSE))</f>
        <v>1</v>
      </c>
      <c r="G138" s="93" t="s">
        <v>15</v>
      </c>
      <c r="H138" s="95"/>
      <c r="I138" s="96">
        <f t="shared" si="5"/>
        <v>0</v>
      </c>
    </row>
    <row r="139" spans="1:11" ht="39" hidden="1">
      <c r="A139" s="8" t="s">
        <v>100</v>
      </c>
      <c r="B139" s="9" t="s">
        <v>101</v>
      </c>
      <c r="C139" s="60" t="str">
        <f>IF(I139&gt;0,COUNTIF($I$5:I139,"&gt;"&amp;0)*10,"")</f>
        <v/>
      </c>
      <c r="D139" s="17" t="str">
        <f t="shared" si="4"/>
        <v>02550-C4-</v>
      </c>
      <c r="E139" s="10" t="s">
        <v>163</v>
      </c>
      <c r="F139" s="11"/>
      <c r="G139" s="11" t="s">
        <v>15</v>
      </c>
      <c r="H139" s="12"/>
      <c r="I139" s="18">
        <f t="shared" si="5"/>
        <v>0</v>
      </c>
    </row>
    <row r="140" spans="1:11" ht="39" hidden="1">
      <c r="A140" s="8" t="s">
        <v>100</v>
      </c>
      <c r="B140" s="9" t="s">
        <v>101</v>
      </c>
      <c r="C140" s="60" t="str">
        <f>IF(I140&gt;0,COUNTIF($I$5:I140,"&gt;"&amp;0)*10,"")</f>
        <v/>
      </c>
      <c r="D140" s="17" t="str">
        <f t="shared" si="4"/>
        <v>02550-C4-</v>
      </c>
      <c r="E140" s="10" t="s">
        <v>164</v>
      </c>
      <c r="F140" s="11"/>
      <c r="G140" s="11" t="s">
        <v>15</v>
      </c>
      <c r="H140" s="12"/>
      <c r="I140" s="18">
        <f t="shared" si="5"/>
        <v>0</v>
      </c>
    </row>
    <row r="141" spans="1:11" ht="26" hidden="1">
      <c r="A141" s="8" t="s">
        <v>100</v>
      </c>
      <c r="B141" s="9" t="s">
        <v>101</v>
      </c>
      <c r="C141" s="60" t="str">
        <f>IF(I141&gt;0,COUNTIF($I$5:I141,"&gt;"&amp;0)*10,"")</f>
        <v/>
      </c>
      <c r="D141" s="17" t="str">
        <f t="shared" si="4"/>
        <v>02550-C4-</v>
      </c>
      <c r="E141" s="10" t="s">
        <v>165</v>
      </c>
      <c r="F141" s="11"/>
      <c r="G141" s="11" t="s">
        <v>15</v>
      </c>
      <c r="H141" s="12"/>
      <c r="I141" s="18">
        <f t="shared" si="5"/>
        <v>0</v>
      </c>
    </row>
    <row r="142" spans="1:11" ht="26" hidden="1">
      <c r="A142" s="8" t="s">
        <v>100</v>
      </c>
      <c r="B142" s="9" t="s">
        <v>101</v>
      </c>
      <c r="C142" s="60" t="str">
        <f>IF(I142&gt;0,COUNTIF($I$5:I142,"&gt;"&amp;0)*10,"")</f>
        <v/>
      </c>
      <c r="D142" s="17" t="str">
        <f t="shared" si="4"/>
        <v>02550-C4-</v>
      </c>
      <c r="E142" s="10" t="s">
        <v>166</v>
      </c>
      <c r="F142" s="11"/>
      <c r="G142" s="11" t="s">
        <v>15</v>
      </c>
      <c r="H142" s="12"/>
      <c r="I142" s="18">
        <f t="shared" si="5"/>
        <v>0</v>
      </c>
    </row>
    <row r="143" spans="1:11" ht="26" hidden="1">
      <c r="A143" s="8" t="s">
        <v>100</v>
      </c>
      <c r="B143" s="9" t="s">
        <v>101</v>
      </c>
      <c r="C143" s="60" t="str">
        <f>IF(I143&gt;0,COUNTIF($I$5:I143,"&gt;"&amp;0)*10,"")</f>
        <v/>
      </c>
      <c r="D143" s="17" t="str">
        <f t="shared" si="4"/>
        <v>02550-C4-</v>
      </c>
      <c r="E143" s="10" t="s">
        <v>167</v>
      </c>
      <c r="F143" s="11"/>
      <c r="G143" s="11" t="s">
        <v>15</v>
      </c>
      <c r="H143" s="12"/>
      <c r="I143" s="18">
        <f t="shared" si="5"/>
        <v>0</v>
      </c>
    </row>
    <row r="144" spans="1:11" ht="26" hidden="1">
      <c r="A144" s="8" t="s">
        <v>100</v>
      </c>
      <c r="B144" s="9" t="s">
        <v>101</v>
      </c>
      <c r="C144" s="60" t="str">
        <f>IF(I144&gt;0,COUNTIF($I$5:I144,"&gt;"&amp;0)*10,"")</f>
        <v/>
      </c>
      <c r="D144" s="17" t="str">
        <f t="shared" si="4"/>
        <v>02550-C4-</v>
      </c>
      <c r="E144" s="10" t="s">
        <v>168</v>
      </c>
      <c r="F144" s="11"/>
      <c r="G144" s="11" t="s">
        <v>15</v>
      </c>
      <c r="H144" s="12"/>
      <c r="I144" s="18">
        <f t="shared" si="5"/>
        <v>0</v>
      </c>
    </row>
    <row r="145" spans="1:9" hidden="1">
      <c r="A145" s="8" t="s">
        <v>100</v>
      </c>
      <c r="B145" s="9" t="s">
        <v>101</v>
      </c>
      <c r="C145" s="60" t="str">
        <f>IF(I145&gt;0,COUNTIF($I$5:I145,"&gt;"&amp;0)*10,"")</f>
        <v/>
      </c>
      <c r="D145" s="17" t="str">
        <f t="shared" si="4"/>
        <v>02550-C4-</v>
      </c>
      <c r="E145" s="10" t="s">
        <v>169</v>
      </c>
      <c r="F145" s="11"/>
      <c r="G145" s="11" t="s">
        <v>46</v>
      </c>
      <c r="H145" s="12"/>
      <c r="I145" s="18">
        <f t="shared" si="5"/>
        <v>0</v>
      </c>
    </row>
    <row r="146" spans="1:9" hidden="1">
      <c r="A146" s="8" t="s">
        <v>100</v>
      </c>
      <c r="B146" s="9" t="s">
        <v>101</v>
      </c>
      <c r="C146" s="60" t="str">
        <f>IF(I146&gt;0,COUNTIF($I$5:I146,"&gt;"&amp;0)*10,"")</f>
        <v/>
      </c>
      <c r="D146" s="17" t="str">
        <f t="shared" si="4"/>
        <v>02550-C4-</v>
      </c>
      <c r="E146" s="10" t="s">
        <v>170</v>
      </c>
      <c r="F146" s="11"/>
      <c r="G146" s="11" t="s">
        <v>46</v>
      </c>
      <c r="H146" s="12"/>
      <c r="I146" s="18">
        <f t="shared" si="5"/>
        <v>0</v>
      </c>
    </row>
    <row r="147" spans="1:9" hidden="1">
      <c r="A147" s="8" t="s">
        <v>100</v>
      </c>
      <c r="B147" s="9" t="s">
        <v>101</v>
      </c>
      <c r="C147" s="60" t="str">
        <f>IF(I147&gt;0,COUNTIF($I$5:I147,"&gt;"&amp;0)*10,"")</f>
        <v/>
      </c>
      <c r="D147" s="17" t="str">
        <f t="shared" si="4"/>
        <v>02550-C4-</v>
      </c>
      <c r="E147" s="10" t="s">
        <v>171</v>
      </c>
      <c r="F147" s="11"/>
      <c r="G147" s="11" t="s">
        <v>46</v>
      </c>
      <c r="H147" s="12"/>
      <c r="I147" s="18">
        <f t="shared" si="5"/>
        <v>0</v>
      </c>
    </row>
    <row r="148" spans="1:9" hidden="1">
      <c r="A148" s="8" t="s">
        <v>100</v>
      </c>
      <c r="B148" s="9" t="s">
        <v>101</v>
      </c>
      <c r="C148" s="60" t="str">
        <f>IF(I148&gt;0,COUNTIF($I$5:I148,"&gt;"&amp;0)*10,"")</f>
        <v/>
      </c>
      <c r="D148" s="17" t="str">
        <f t="shared" si="4"/>
        <v>02550-C4-</v>
      </c>
      <c r="E148" s="10" t="s">
        <v>172</v>
      </c>
      <c r="F148" s="11"/>
      <c r="G148" s="11" t="s">
        <v>46</v>
      </c>
      <c r="H148" s="12"/>
      <c r="I148" s="18">
        <f t="shared" si="5"/>
        <v>0</v>
      </c>
    </row>
    <row r="149" spans="1:9" hidden="1">
      <c r="A149" s="8" t="s">
        <v>100</v>
      </c>
      <c r="B149" s="9" t="s">
        <v>101</v>
      </c>
      <c r="C149" s="60" t="str">
        <f>IF(I149&gt;0,COUNTIF($I$5:I149,"&gt;"&amp;0)*10,"")</f>
        <v/>
      </c>
      <c r="D149" s="17" t="str">
        <f t="shared" si="4"/>
        <v>02550-C4-</v>
      </c>
      <c r="E149" s="10" t="s">
        <v>173</v>
      </c>
      <c r="F149" s="11"/>
      <c r="G149" s="11" t="s">
        <v>46</v>
      </c>
      <c r="H149" s="12"/>
      <c r="I149" s="18">
        <f t="shared" si="5"/>
        <v>0</v>
      </c>
    </row>
    <row r="150" spans="1:9" hidden="1">
      <c r="A150" s="8" t="s">
        <v>100</v>
      </c>
      <c r="B150" s="9" t="s">
        <v>101</v>
      </c>
      <c r="C150" s="60" t="str">
        <f>IF(I150&gt;0,COUNTIF($I$5:I150,"&gt;"&amp;0)*10,"")</f>
        <v/>
      </c>
      <c r="D150" s="17" t="str">
        <f t="shared" si="4"/>
        <v>02550-C4-</v>
      </c>
      <c r="E150" s="10" t="s">
        <v>174</v>
      </c>
      <c r="F150" s="11"/>
      <c r="G150" s="11" t="s">
        <v>46</v>
      </c>
      <c r="H150" s="12"/>
      <c r="I150" s="18">
        <f t="shared" si="5"/>
        <v>0</v>
      </c>
    </row>
    <row r="151" spans="1:9" hidden="1">
      <c r="A151" s="8" t="s">
        <v>100</v>
      </c>
      <c r="B151" s="9" t="s">
        <v>101</v>
      </c>
      <c r="C151" s="60" t="str">
        <f>IF(I151&gt;0,COUNTIF($I$5:I151,"&gt;"&amp;0)*10,"")</f>
        <v/>
      </c>
      <c r="D151" s="17" t="str">
        <f t="shared" si="4"/>
        <v>02550-C4-</v>
      </c>
      <c r="E151" s="10" t="s">
        <v>175</v>
      </c>
      <c r="F151" s="11"/>
      <c r="G151" s="11" t="s">
        <v>46</v>
      </c>
      <c r="H151" s="12"/>
      <c r="I151" s="18">
        <f t="shared" si="5"/>
        <v>0</v>
      </c>
    </row>
    <row r="152" spans="1:9" hidden="1">
      <c r="A152" s="8" t="s">
        <v>100</v>
      </c>
      <c r="B152" s="9" t="s">
        <v>101</v>
      </c>
      <c r="C152" s="60" t="str">
        <f>IF(I152&gt;0,COUNTIF($I$5:I152,"&gt;"&amp;0)*10,"")</f>
        <v/>
      </c>
      <c r="D152" s="17" t="str">
        <f t="shared" si="4"/>
        <v>02550-C4-</v>
      </c>
      <c r="E152" s="10" t="s">
        <v>176</v>
      </c>
      <c r="F152" s="11"/>
      <c r="G152" s="11" t="s">
        <v>46</v>
      </c>
      <c r="H152" s="12"/>
      <c r="I152" s="18">
        <f t="shared" si="5"/>
        <v>0</v>
      </c>
    </row>
    <row r="153" spans="1:9" hidden="1">
      <c r="A153" s="8" t="s">
        <v>100</v>
      </c>
      <c r="B153" s="9" t="s">
        <v>101</v>
      </c>
      <c r="C153" s="60" t="str">
        <f>IF(I153&gt;0,COUNTIF($I$5:I153,"&gt;"&amp;0)*10,"")</f>
        <v/>
      </c>
      <c r="D153" s="17" t="str">
        <f t="shared" ref="D153:D216" si="7">A153&amp;"-"&amp;B153&amp;"-"&amp;TEXT(C153,"00000")</f>
        <v>02550-C4-</v>
      </c>
      <c r="E153" s="10" t="s">
        <v>177</v>
      </c>
      <c r="F153" s="11"/>
      <c r="G153" s="11" t="s">
        <v>46</v>
      </c>
      <c r="H153" s="12"/>
      <c r="I153" s="18">
        <f t="shared" ref="I153:I216" si="8">H153*F153</f>
        <v>0</v>
      </c>
    </row>
    <row r="154" spans="1:9" hidden="1">
      <c r="A154" s="8" t="s">
        <v>100</v>
      </c>
      <c r="B154" s="9" t="s">
        <v>101</v>
      </c>
      <c r="C154" s="60" t="str">
        <f>IF(I154&gt;0,COUNTIF($I$5:I154,"&gt;"&amp;0)*10,"")</f>
        <v/>
      </c>
      <c r="D154" s="17" t="str">
        <f t="shared" si="7"/>
        <v>02550-C4-</v>
      </c>
      <c r="E154" s="10" t="s">
        <v>178</v>
      </c>
      <c r="F154" s="11"/>
      <c r="G154" s="11" t="s">
        <v>46</v>
      </c>
      <c r="H154" s="12"/>
      <c r="I154" s="18">
        <f t="shared" si="8"/>
        <v>0</v>
      </c>
    </row>
    <row r="155" spans="1:9" hidden="1">
      <c r="A155" s="8" t="s">
        <v>100</v>
      </c>
      <c r="B155" s="9" t="s">
        <v>101</v>
      </c>
      <c r="C155" s="60" t="str">
        <f>IF(I155&gt;0,COUNTIF($I$5:I155,"&gt;"&amp;0)*10,"")</f>
        <v/>
      </c>
      <c r="D155" s="17" t="str">
        <f t="shared" si="7"/>
        <v>02550-C4-</v>
      </c>
      <c r="E155" s="10" t="s">
        <v>179</v>
      </c>
      <c r="F155" s="11"/>
      <c r="G155" s="11" t="s">
        <v>46</v>
      </c>
      <c r="H155" s="12"/>
      <c r="I155" s="18">
        <f t="shared" si="8"/>
        <v>0</v>
      </c>
    </row>
    <row r="156" spans="1:9" hidden="1">
      <c r="A156" s="8" t="s">
        <v>100</v>
      </c>
      <c r="B156" s="9" t="s">
        <v>101</v>
      </c>
      <c r="C156" s="60" t="str">
        <f>IF(I156&gt;0,COUNTIF($I$5:I156,"&gt;"&amp;0)*10,"")</f>
        <v/>
      </c>
      <c r="D156" s="17" t="str">
        <f t="shared" si="7"/>
        <v>02550-C4-</v>
      </c>
      <c r="E156" s="10" t="s">
        <v>180</v>
      </c>
      <c r="F156" s="11"/>
      <c r="G156" s="11" t="s">
        <v>46</v>
      </c>
      <c r="H156" s="12"/>
      <c r="I156" s="18">
        <f t="shared" si="8"/>
        <v>0</v>
      </c>
    </row>
    <row r="157" spans="1:9" hidden="1">
      <c r="A157" s="8" t="s">
        <v>100</v>
      </c>
      <c r="B157" s="9" t="s">
        <v>101</v>
      </c>
      <c r="C157" s="60" t="str">
        <f>IF(I157&gt;0,COUNTIF($I$5:I157,"&gt;"&amp;0)*10,"")</f>
        <v/>
      </c>
      <c r="D157" s="17" t="str">
        <f t="shared" si="7"/>
        <v>02550-C4-</v>
      </c>
      <c r="E157" s="10" t="s">
        <v>181</v>
      </c>
      <c r="F157" s="11"/>
      <c r="G157" s="11" t="s">
        <v>46</v>
      </c>
      <c r="H157" s="12"/>
      <c r="I157" s="18">
        <f t="shared" si="8"/>
        <v>0</v>
      </c>
    </row>
    <row r="158" spans="1:9" hidden="1">
      <c r="A158" s="8" t="s">
        <v>100</v>
      </c>
      <c r="B158" s="9" t="s">
        <v>101</v>
      </c>
      <c r="C158" s="60" t="str">
        <f>IF(I158&gt;0,COUNTIF($I$5:I158,"&gt;"&amp;0)*10,"")</f>
        <v/>
      </c>
      <c r="D158" s="17" t="str">
        <f t="shared" si="7"/>
        <v>02550-C4-</v>
      </c>
      <c r="E158" s="10" t="s">
        <v>182</v>
      </c>
      <c r="F158" s="11"/>
      <c r="G158" s="11" t="s">
        <v>46</v>
      </c>
      <c r="H158" s="12"/>
      <c r="I158" s="18">
        <f t="shared" si="8"/>
        <v>0</v>
      </c>
    </row>
    <row r="159" spans="1:9" hidden="1">
      <c r="A159" s="8" t="s">
        <v>100</v>
      </c>
      <c r="B159" s="9" t="s">
        <v>101</v>
      </c>
      <c r="C159" s="60" t="str">
        <f>IF(I159&gt;0,COUNTIF($I$5:I159,"&gt;"&amp;0)*10,"")</f>
        <v/>
      </c>
      <c r="D159" s="17" t="str">
        <f t="shared" si="7"/>
        <v>02550-C4-</v>
      </c>
      <c r="E159" s="10" t="s">
        <v>183</v>
      </c>
      <c r="F159" s="11"/>
      <c r="G159" s="11" t="s">
        <v>46</v>
      </c>
      <c r="H159" s="12"/>
      <c r="I159" s="18">
        <f t="shared" si="8"/>
        <v>0</v>
      </c>
    </row>
    <row r="160" spans="1:9" hidden="1">
      <c r="A160" s="8" t="s">
        <v>100</v>
      </c>
      <c r="B160" s="9" t="s">
        <v>101</v>
      </c>
      <c r="C160" s="60" t="str">
        <f>IF(I160&gt;0,COUNTIF($I$5:I160,"&gt;"&amp;0)*10,"")</f>
        <v/>
      </c>
      <c r="D160" s="17" t="str">
        <f t="shared" si="7"/>
        <v>02550-C4-</v>
      </c>
      <c r="E160" s="10" t="s">
        <v>184</v>
      </c>
      <c r="F160" s="11"/>
      <c r="G160" s="11" t="s">
        <v>46</v>
      </c>
      <c r="H160" s="12"/>
      <c r="I160" s="18">
        <f t="shared" si="8"/>
        <v>0</v>
      </c>
    </row>
    <row r="161" spans="1:9" hidden="1">
      <c r="A161" s="8" t="s">
        <v>100</v>
      </c>
      <c r="B161" s="9" t="s">
        <v>101</v>
      </c>
      <c r="C161" s="60" t="str">
        <f>IF(I161&gt;0,COUNTIF($I$5:I161,"&gt;"&amp;0)*10,"")</f>
        <v/>
      </c>
      <c r="D161" s="17" t="str">
        <f t="shared" si="7"/>
        <v>02550-C4-</v>
      </c>
      <c r="E161" s="10" t="s">
        <v>185</v>
      </c>
      <c r="F161" s="11"/>
      <c r="G161" s="11" t="s">
        <v>46</v>
      </c>
      <c r="H161" s="12"/>
      <c r="I161" s="18">
        <f t="shared" si="8"/>
        <v>0</v>
      </c>
    </row>
    <row r="162" spans="1:9" hidden="1">
      <c r="A162" s="8" t="s">
        <v>100</v>
      </c>
      <c r="B162" s="9" t="s">
        <v>101</v>
      </c>
      <c r="C162" s="60" t="str">
        <f>IF(I162&gt;0,COUNTIF($I$5:I162,"&gt;"&amp;0)*10,"")</f>
        <v/>
      </c>
      <c r="D162" s="17" t="str">
        <f t="shared" si="7"/>
        <v>02550-C4-</v>
      </c>
      <c r="E162" s="10" t="s">
        <v>186</v>
      </c>
      <c r="F162" s="11"/>
      <c r="G162" s="11" t="s">
        <v>46</v>
      </c>
      <c r="H162" s="12"/>
      <c r="I162" s="18">
        <f t="shared" si="8"/>
        <v>0</v>
      </c>
    </row>
    <row r="163" spans="1:9" hidden="1">
      <c r="A163" s="8" t="s">
        <v>100</v>
      </c>
      <c r="B163" s="9" t="s">
        <v>101</v>
      </c>
      <c r="C163" s="60" t="str">
        <f>IF(I163&gt;0,COUNTIF($I$5:I163,"&gt;"&amp;0)*10,"")</f>
        <v/>
      </c>
      <c r="D163" s="17" t="str">
        <f t="shared" si="7"/>
        <v>02550-C4-</v>
      </c>
      <c r="E163" s="10" t="s">
        <v>187</v>
      </c>
      <c r="F163" s="11"/>
      <c r="G163" s="11" t="s">
        <v>46</v>
      </c>
      <c r="H163" s="12"/>
      <c r="I163" s="18">
        <f t="shared" si="8"/>
        <v>0</v>
      </c>
    </row>
    <row r="164" spans="1:9" hidden="1">
      <c r="A164" s="8" t="s">
        <v>100</v>
      </c>
      <c r="B164" s="9" t="s">
        <v>101</v>
      </c>
      <c r="C164" s="60" t="str">
        <f>IF(I164&gt;0,COUNTIF($I$5:I164,"&gt;"&amp;0)*10,"")</f>
        <v/>
      </c>
      <c r="D164" s="17" t="str">
        <f t="shared" si="7"/>
        <v>02550-C4-</v>
      </c>
      <c r="E164" s="10" t="s">
        <v>188</v>
      </c>
      <c r="F164" s="11"/>
      <c r="G164" s="11" t="s">
        <v>46</v>
      </c>
      <c r="H164" s="12"/>
      <c r="I164" s="18">
        <f t="shared" si="8"/>
        <v>0</v>
      </c>
    </row>
    <row r="165" spans="1:9" hidden="1">
      <c r="A165" s="8" t="s">
        <v>100</v>
      </c>
      <c r="B165" s="9" t="s">
        <v>101</v>
      </c>
      <c r="C165" s="60" t="str">
        <f>IF(I165&gt;0,COUNTIF($I$5:I165,"&gt;"&amp;0)*10,"")</f>
        <v/>
      </c>
      <c r="D165" s="17" t="str">
        <f t="shared" si="7"/>
        <v>02550-C4-</v>
      </c>
      <c r="E165" s="10" t="s">
        <v>189</v>
      </c>
      <c r="F165" s="11"/>
      <c r="G165" s="11" t="s">
        <v>46</v>
      </c>
      <c r="H165" s="12"/>
      <c r="I165" s="18">
        <f t="shared" si="8"/>
        <v>0</v>
      </c>
    </row>
    <row r="166" spans="1:9" hidden="1">
      <c r="A166" s="8" t="s">
        <v>100</v>
      </c>
      <c r="B166" s="9" t="s">
        <v>101</v>
      </c>
      <c r="C166" s="60" t="str">
        <f>IF(I166&gt;0,COUNTIF($I$5:I166,"&gt;"&amp;0)*10,"")</f>
        <v/>
      </c>
      <c r="D166" s="17" t="str">
        <f t="shared" si="7"/>
        <v>02550-C4-</v>
      </c>
      <c r="E166" s="10" t="s">
        <v>190</v>
      </c>
      <c r="F166" s="11"/>
      <c r="G166" s="11" t="s">
        <v>46</v>
      </c>
      <c r="H166" s="12"/>
      <c r="I166" s="18">
        <f t="shared" si="8"/>
        <v>0</v>
      </c>
    </row>
    <row r="167" spans="1:9" hidden="1">
      <c r="A167" s="8" t="s">
        <v>100</v>
      </c>
      <c r="B167" s="9" t="s">
        <v>101</v>
      </c>
      <c r="C167" s="60" t="str">
        <f>IF(I167&gt;0,COUNTIF($I$5:I167,"&gt;"&amp;0)*10,"")</f>
        <v/>
      </c>
      <c r="D167" s="17" t="str">
        <f t="shared" si="7"/>
        <v>02550-C4-</v>
      </c>
      <c r="E167" s="10" t="s">
        <v>191</v>
      </c>
      <c r="F167" s="11"/>
      <c r="G167" s="11" t="s">
        <v>46</v>
      </c>
      <c r="H167" s="12"/>
      <c r="I167" s="18">
        <f t="shared" si="8"/>
        <v>0</v>
      </c>
    </row>
    <row r="168" spans="1:9" hidden="1">
      <c r="A168" s="8" t="s">
        <v>100</v>
      </c>
      <c r="B168" s="9" t="s">
        <v>101</v>
      </c>
      <c r="C168" s="60" t="str">
        <f>IF(I168&gt;0,COUNTIF($I$5:I168,"&gt;"&amp;0)*10,"")</f>
        <v/>
      </c>
      <c r="D168" s="17" t="str">
        <f t="shared" si="7"/>
        <v>02550-C4-</v>
      </c>
      <c r="E168" s="10" t="s">
        <v>192</v>
      </c>
      <c r="F168" s="11"/>
      <c r="G168" s="11" t="s">
        <v>46</v>
      </c>
      <c r="H168" s="12"/>
      <c r="I168" s="18">
        <f t="shared" si="8"/>
        <v>0</v>
      </c>
    </row>
    <row r="169" spans="1:9" hidden="1">
      <c r="A169" s="8" t="s">
        <v>100</v>
      </c>
      <c r="B169" s="9" t="s">
        <v>101</v>
      </c>
      <c r="C169" s="60" t="str">
        <f>IF(I169&gt;0,COUNTIF($I$5:I169,"&gt;"&amp;0)*10,"")</f>
        <v/>
      </c>
      <c r="D169" s="17" t="str">
        <f t="shared" si="7"/>
        <v>02550-C4-</v>
      </c>
      <c r="E169" s="10" t="s">
        <v>193</v>
      </c>
      <c r="F169" s="11"/>
      <c r="G169" s="11" t="s">
        <v>46</v>
      </c>
      <c r="H169" s="12"/>
      <c r="I169" s="18">
        <f t="shared" si="8"/>
        <v>0</v>
      </c>
    </row>
    <row r="170" spans="1:9" hidden="1">
      <c r="A170" s="8" t="s">
        <v>100</v>
      </c>
      <c r="B170" s="9" t="s">
        <v>101</v>
      </c>
      <c r="C170" s="60" t="str">
        <f>IF(I170&gt;0,COUNTIF($I$5:I170,"&gt;"&amp;0)*10,"")</f>
        <v/>
      </c>
      <c r="D170" s="17" t="str">
        <f t="shared" si="7"/>
        <v>02550-C4-</v>
      </c>
      <c r="E170" s="10" t="s">
        <v>194</v>
      </c>
      <c r="F170" s="11"/>
      <c r="G170" s="11" t="s">
        <v>46</v>
      </c>
      <c r="H170" s="12"/>
      <c r="I170" s="18">
        <f t="shared" si="8"/>
        <v>0</v>
      </c>
    </row>
    <row r="171" spans="1:9" hidden="1">
      <c r="A171" s="8" t="s">
        <v>100</v>
      </c>
      <c r="B171" s="9" t="s">
        <v>101</v>
      </c>
      <c r="C171" s="60" t="str">
        <f>IF(I171&gt;0,COUNTIF($I$5:I171,"&gt;"&amp;0)*10,"")</f>
        <v/>
      </c>
      <c r="D171" s="17" t="str">
        <f t="shared" si="7"/>
        <v>02550-C4-</v>
      </c>
      <c r="E171" s="10" t="s">
        <v>195</v>
      </c>
      <c r="F171" s="11"/>
      <c r="G171" s="11" t="s">
        <v>46</v>
      </c>
      <c r="H171" s="12"/>
      <c r="I171" s="18">
        <f t="shared" si="8"/>
        <v>0</v>
      </c>
    </row>
    <row r="172" spans="1:9" hidden="1">
      <c r="A172" s="8" t="s">
        <v>100</v>
      </c>
      <c r="B172" s="9" t="s">
        <v>101</v>
      </c>
      <c r="C172" s="60" t="str">
        <f>IF(I172&gt;0,COUNTIF($I$5:I172,"&gt;"&amp;0)*10,"")</f>
        <v/>
      </c>
      <c r="D172" s="17" t="str">
        <f t="shared" si="7"/>
        <v>02550-C4-</v>
      </c>
      <c r="E172" s="10" t="s">
        <v>196</v>
      </c>
      <c r="F172" s="11"/>
      <c r="G172" s="11" t="s">
        <v>46</v>
      </c>
      <c r="H172" s="12"/>
      <c r="I172" s="18">
        <f t="shared" si="8"/>
        <v>0</v>
      </c>
    </row>
    <row r="173" spans="1:9" hidden="1">
      <c r="A173" s="8" t="s">
        <v>100</v>
      </c>
      <c r="B173" s="9" t="s">
        <v>101</v>
      </c>
      <c r="C173" s="60" t="str">
        <f>IF(I173&gt;0,COUNTIF($I$5:I173,"&gt;"&amp;0)*10,"")</f>
        <v/>
      </c>
      <c r="D173" s="17" t="str">
        <f t="shared" si="7"/>
        <v>02550-C4-</v>
      </c>
      <c r="E173" s="10" t="s">
        <v>197</v>
      </c>
      <c r="F173" s="11"/>
      <c r="G173" s="11" t="s">
        <v>46</v>
      </c>
      <c r="H173" s="12"/>
      <c r="I173" s="18">
        <f t="shared" si="8"/>
        <v>0</v>
      </c>
    </row>
    <row r="174" spans="1:9" hidden="1">
      <c r="A174" s="8" t="s">
        <v>100</v>
      </c>
      <c r="B174" s="9" t="s">
        <v>101</v>
      </c>
      <c r="C174" s="60" t="str">
        <f>IF(I174&gt;0,COUNTIF($I$5:I174,"&gt;"&amp;0)*10,"")</f>
        <v/>
      </c>
      <c r="D174" s="17" t="str">
        <f t="shared" si="7"/>
        <v>02550-C4-</v>
      </c>
      <c r="E174" s="10" t="s">
        <v>198</v>
      </c>
      <c r="F174" s="11"/>
      <c r="G174" s="11" t="s">
        <v>46</v>
      </c>
      <c r="H174" s="12"/>
      <c r="I174" s="18">
        <f t="shared" si="8"/>
        <v>0</v>
      </c>
    </row>
    <row r="175" spans="1:9" hidden="1">
      <c r="A175" s="8" t="s">
        <v>100</v>
      </c>
      <c r="B175" s="9" t="s">
        <v>101</v>
      </c>
      <c r="C175" s="60" t="str">
        <f>IF(I175&gt;0,COUNTIF($I$5:I175,"&gt;"&amp;0)*10,"")</f>
        <v/>
      </c>
      <c r="D175" s="17" t="str">
        <f t="shared" si="7"/>
        <v>02550-C4-</v>
      </c>
      <c r="E175" s="10" t="s">
        <v>199</v>
      </c>
      <c r="F175" s="11"/>
      <c r="G175" s="11" t="s">
        <v>46</v>
      </c>
      <c r="H175" s="12"/>
      <c r="I175" s="18">
        <f t="shared" si="8"/>
        <v>0</v>
      </c>
    </row>
    <row r="176" spans="1:9" hidden="1">
      <c r="A176" s="8" t="s">
        <v>100</v>
      </c>
      <c r="B176" s="9" t="s">
        <v>101</v>
      </c>
      <c r="C176" s="60" t="str">
        <f>IF(I176&gt;0,COUNTIF($I$5:I176,"&gt;"&amp;0)*10,"")</f>
        <v/>
      </c>
      <c r="D176" s="17" t="str">
        <f t="shared" si="7"/>
        <v>02550-C4-</v>
      </c>
      <c r="E176" s="10" t="s">
        <v>200</v>
      </c>
      <c r="F176" s="11"/>
      <c r="G176" s="11" t="s">
        <v>46</v>
      </c>
      <c r="H176" s="12"/>
      <c r="I176" s="18">
        <f t="shared" si="8"/>
        <v>0</v>
      </c>
    </row>
    <row r="177" spans="1:9" hidden="1">
      <c r="A177" s="8" t="s">
        <v>100</v>
      </c>
      <c r="B177" s="9" t="s">
        <v>101</v>
      </c>
      <c r="C177" s="60" t="str">
        <f>IF(I177&gt;0,COUNTIF($I$5:I177,"&gt;"&amp;0)*10,"")</f>
        <v/>
      </c>
      <c r="D177" s="17" t="str">
        <f t="shared" si="7"/>
        <v>02550-C4-</v>
      </c>
      <c r="E177" s="10" t="s">
        <v>201</v>
      </c>
      <c r="F177" s="11"/>
      <c r="G177" s="11" t="s">
        <v>46</v>
      </c>
      <c r="H177" s="12"/>
      <c r="I177" s="18">
        <f t="shared" si="8"/>
        <v>0</v>
      </c>
    </row>
    <row r="178" spans="1:9" hidden="1">
      <c r="A178" s="8" t="s">
        <v>100</v>
      </c>
      <c r="B178" s="9" t="s">
        <v>101</v>
      </c>
      <c r="C178" s="60" t="str">
        <f>IF(I178&gt;0,COUNTIF($I$5:I178,"&gt;"&amp;0)*10,"")</f>
        <v/>
      </c>
      <c r="D178" s="17" t="str">
        <f t="shared" si="7"/>
        <v>02550-C4-</v>
      </c>
      <c r="E178" s="10" t="s">
        <v>202</v>
      </c>
      <c r="F178" s="11"/>
      <c r="G178" s="11" t="s">
        <v>46</v>
      </c>
      <c r="H178" s="12"/>
      <c r="I178" s="18">
        <f t="shared" si="8"/>
        <v>0</v>
      </c>
    </row>
    <row r="179" spans="1:9" hidden="1">
      <c r="A179" s="8" t="s">
        <v>100</v>
      </c>
      <c r="B179" s="9" t="s">
        <v>101</v>
      </c>
      <c r="C179" s="60" t="str">
        <f>IF(I179&gt;0,COUNTIF($I$5:I179,"&gt;"&amp;0)*10,"")</f>
        <v/>
      </c>
      <c r="D179" s="17" t="str">
        <f t="shared" si="7"/>
        <v>02550-C4-</v>
      </c>
      <c r="E179" s="10" t="s">
        <v>203</v>
      </c>
      <c r="F179" s="11"/>
      <c r="G179" s="11" t="s">
        <v>46</v>
      </c>
      <c r="H179" s="12"/>
      <c r="I179" s="18">
        <f t="shared" si="8"/>
        <v>0</v>
      </c>
    </row>
    <row r="180" spans="1:9" hidden="1">
      <c r="A180" s="8" t="s">
        <v>100</v>
      </c>
      <c r="B180" s="9" t="s">
        <v>101</v>
      </c>
      <c r="C180" s="60" t="str">
        <f>IF(I180&gt;0,COUNTIF($I$5:I180,"&gt;"&amp;0)*10,"")</f>
        <v/>
      </c>
      <c r="D180" s="17" t="str">
        <f t="shared" si="7"/>
        <v>02550-C4-</v>
      </c>
      <c r="E180" s="10" t="s">
        <v>204</v>
      </c>
      <c r="F180" s="11"/>
      <c r="G180" s="11" t="s">
        <v>46</v>
      </c>
      <c r="H180" s="12"/>
      <c r="I180" s="18">
        <f t="shared" si="8"/>
        <v>0</v>
      </c>
    </row>
    <row r="181" spans="1:9" hidden="1">
      <c r="A181" s="8" t="s">
        <v>100</v>
      </c>
      <c r="B181" s="9" t="s">
        <v>101</v>
      </c>
      <c r="C181" s="60" t="str">
        <f>IF(I181&gt;0,COUNTIF($I$5:I181,"&gt;"&amp;0)*10,"")</f>
        <v/>
      </c>
      <c r="D181" s="17" t="str">
        <f t="shared" si="7"/>
        <v>02550-C4-</v>
      </c>
      <c r="E181" s="10" t="s">
        <v>205</v>
      </c>
      <c r="F181" s="11"/>
      <c r="G181" s="11" t="s">
        <v>46</v>
      </c>
      <c r="H181" s="12"/>
      <c r="I181" s="18">
        <f t="shared" si="8"/>
        <v>0</v>
      </c>
    </row>
    <row r="182" spans="1:9" hidden="1">
      <c r="A182" s="8" t="s">
        <v>100</v>
      </c>
      <c r="B182" s="9" t="s">
        <v>101</v>
      </c>
      <c r="C182" s="60" t="str">
        <f>IF(I182&gt;0,COUNTIF($I$5:I182,"&gt;"&amp;0)*10,"")</f>
        <v/>
      </c>
      <c r="D182" s="17" t="str">
        <f t="shared" si="7"/>
        <v>02550-C4-</v>
      </c>
      <c r="E182" s="10" t="s">
        <v>206</v>
      </c>
      <c r="F182" s="11"/>
      <c r="G182" s="11" t="s">
        <v>46</v>
      </c>
      <c r="H182" s="12"/>
      <c r="I182" s="18">
        <f t="shared" si="8"/>
        <v>0</v>
      </c>
    </row>
    <row r="183" spans="1:9" hidden="1">
      <c r="A183" s="8" t="s">
        <v>100</v>
      </c>
      <c r="B183" s="9" t="s">
        <v>101</v>
      </c>
      <c r="C183" s="60" t="str">
        <f>IF(I183&gt;0,COUNTIF($I$5:I183,"&gt;"&amp;0)*10,"")</f>
        <v/>
      </c>
      <c r="D183" s="17" t="str">
        <f t="shared" si="7"/>
        <v>02550-C4-</v>
      </c>
      <c r="E183" s="10" t="s">
        <v>207</v>
      </c>
      <c r="F183" s="11"/>
      <c r="G183" s="11" t="s">
        <v>46</v>
      </c>
      <c r="H183" s="12"/>
      <c r="I183" s="18">
        <f t="shared" si="8"/>
        <v>0</v>
      </c>
    </row>
    <row r="184" spans="1:9" hidden="1">
      <c r="A184" s="8" t="s">
        <v>100</v>
      </c>
      <c r="B184" s="9" t="s">
        <v>101</v>
      </c>
      <c r="C184" s="60" t="str">
        <f>IF(I184&gt;0,COUNTIF($I$5:I184,"&gt;"&amp;0)*10,"")</f>
        <v/>
      </c>
      <c r="D184" s="17" t="str">
        <f t="shared" si="7"/>
        <v>02550-C4-</v>
      </c>
      <c r="E184" s="10" t="s">
        <v>208</v>
      </c>
      <c r="F184" s="11"/>
      <c r="G184" s="11" t="s">
        <v>46</v>
      </c>
      <c r="H184" s="12"/>
      <c r="I184" s="18">
        <f t="shared" si="8"/>
        <v>0</v>
      </c>
    </row>
    <row r="185" spans="1:9" hidden="1">
      <c r="A185" s="8" t="s">
        <v>100</v>
      </c>
      <c r="B185" s="9" t="s">
        <v>101</v>
      </c>
      <c r="C185" s="60" t="str">
        <f>IF(I185&gt;0,COUNTIF($I$5:I185,"&gt;"&amp;0)*10,"")</f>
        <v/>
      </c>
      <c r="D185" s="17" t="str">
        <f t="shared" si="7"/>
        <v>02550-C4-</v>
      </c>
      <c r="E185" s="10" t="s">
        <v>209</v>
      </c>
      <c r="F185" s="11"/>
      <c r="G185" s="11" t="s">
        <v>46</v>
      </c>
      <c r="H185" s="12"/>
      <c r="I185" s="18">
        <f t="shared" si="8"/>
        <v>0</v>
      </c>
    </row>
    <row r="186" spans="1:9" hidden="1">
      <c r="A186" s="8" t="s">
        <v>100</v>
      </c>
      <c r="B186" s="9" t="s">
        <v>101</v>
      </c>
      <c r="C186" s="60" t="str">
        <f>IF(I186&gt;0,COUNTIF($I$5:I186,"&gt;"&amp;0)*10,"")</f>
        <v/>
      </c>
      <c r="D186" s="17" t="str">
        <f t="shared" si="7"/>
        <v>02550-C4-</v>
      </c>
      <c r="E186" s="10" t="s">
        <v>210</v>
      </c>
      <c r="F186" s="11"/>
      <c r="G186" s="11" t="s">
        <v>46</v>
      </c>
      <c r="H186" s="12"/>
      <c r="I186" s="18">
        <f t="shared" si="8"/>
        <v>0</v>
      </c>
    </row>
    <row r="187" spans="1:9" hidden="1">
      <c r="A187" s="8" t="s">
        <v>100</v>
      </c>
      <c r="B187" s="9" t="s">
        <v>101</v>
      </c>
      <c r="C187" s="60" t="str">
        <f>IF(I187&gt;0,COUNTIF($I$5:I187,"&gt;"&amp;0)*10,"")</f>
        <v/>
      </c>
      <c r="D187" s="17" t="str">
        <f t="shared" si="7"/>
        <v>02550-C4-</v>
      </c>
      <c r="E187" s="10" t="s">
        <v>211</v>
      </c>
      <c r="F187" s="11"/>
      <c r="G187" s="11" t="s">
        <v>46</v>
      </c>
      <c r="H187" s="12"/>
      <c r="I187" s="18">
        <f t="shared" si="8"/>
        <v>0</v>
      </c>
    </row>
    <row r="188" spans="1:9" hidden="1">
      <c r="A188" s="8" t="s">
        <v>100</v>
      </c>
      <c r="B188" s="9" t="s">
        <v>101</v>
      </c>
      <c r="C188" s="60" t="str">
        <f>IF(I188&gt;0,COUNTIF($I$5:I188,"&gt;"&amp;0)*10,"")</f>
        <v/>
      </c>
      <c r="D188" s="17" t="str">
        <f t="shared" si="7"/>
        <v>02550-C4-</v>
      </c>
      <c r="E188" s="10" t="s">
        <v>212</v>
      </c>
      <c r="F188" s="11"/>
      <c r="G188" s="11" t="s">
        <v>46</v>
      </c>
      <c r="H188" s="12"/>
      <c r="I188" s="18">
        <f t="shared" si="8"/>
        <v>0</v>
      </c>
    </row>
    <row r="189" spans="1:9" hidden="1">
      <c r="A189" s="8" t="s">
        <v>100</v>
      </c>
      <c r="B189" s="9" t="s">
        <v>101</v>
      </c>
      <c r="C189" s="60" t="str">
        <f>IF(I189&gt;0,COUNTIF($I$5:I189,"&gt;"&amp;0)*10,"")</f>
        <v/>
      </c>
      <c r="D189" s="17" t="str">
        <f t="shared" si="7"/>
        <v>02550-C4-</v>
      </c>
      <c r="E189" s="10" t="s">
        <v>213</v>
      </c>
      <c r="F189" s="11"/>
      <c r="G189" s="11" t="s">
        <v>46</v>
      </c>
      <c r="H189" s="12"/>
      <c r="I189" s="18">
        <f t="shared" si="8"/>
        <v>0</v>
      </c>
    </row>
    <row r="190" spans="1:9" hidden="1">
      <c r="A190" s="8" t="s">
        <v>100</v>
      </c>
      <c r="B190" s="9" t="s">
        <v>101</v>
      </c>
      <c r="C190" s="60" t="str">
        <f>IF(I190&gt;0,COUNTIF($I$5:I190,"&gt;"&amp;0)*10,"")</f>
        <v/>
      </c>
      <c r="D190" s="17" t="str">
        <f t="shared" si="7"/>
        <v>02550-C4-</v>
      </c>
      <c r="E190" s="10" t="s">
        <v>214</v>
      </c>
      <c r="F190" s="11"/>
      <c r="G190" s="11" t="s">
        <v>46</v>
      </c>
      <c r="H190" s="12"/>
      <c r="I190" s="18">
        <f t="shared" si="8"/>
        <v>0</v>
      </c>
    </row>
    <row r="191" spans="1:9" hidden="1">
      <c r="A191" s="8" t="s">
        <v>100</v>
      </c>
      <c r="B191" s="9" t="s">
        <v>101</v>
      </c>
      <c r="C191" s="60" t="str">
        <f>IF(I191&gt;0,COUNTIF($I$5:I191,"&gt;"&amp;0)*10,"")</f>
        <v/>
      </c>
      <c r="D191" s="17" t="str">
        <f t="shared" si="7"/>
        <v>02550-C4-</v>
      </c>
      <c r="E191" s="10" t="s">
        <v>215</v>
      </c>
      <c r="F191" s="11"/>
      <c r="G191" s="11" t="s">
        <v>46</v>
      </c>
      <c r="H191" s="12"/>
      <c r="I191" s="18">
        <f t="shared" si="8"/>
        <v>0</v>
      </c>
    </row>
    <row r="192" spans="1:9" ht="26" hidden="1">
      <c r="A192" s="8" t="s">
        <v>100</v>
      </c>
      <c r="B192" s="9" t="s">
        <v>101</v>
      </c>
      <c r="C192" s="60" t="str">
        <f>IF(I192&gt;0,COUNTIF($I$5:I192,"&gt;"&amp;0)*10,"")</f>
        <v/>
      </c>
      <c r="D192" s="17" t="str">
        <f t="shared" si="7"/>
        <v>02550-C4-</v>
      </c>
      <c r="E192" s="10" t="s">
        <v>216</v>
      </c>
      <c r="F192" s="11"/>
      <c r="G192" s="11" t="s">
        <v>46</v>
      </c>
      <c r="H192" s="12"/>
      <c r="I192" s="18">
        <f t="shared" si="8"/>
        <v>0</v>
      </c>
    </row>
    <row r="193" spans="1:9" ht="26" hidden="1">
      <c r="A193" s="8" t="s">
        <v>100</v>
      </c>
      <c r="B193" s="9" t="s">
        <v>101</v>
      </c>
      <c r="C193" s="60" t="str">
        <f>IF(I193&gt;0,COUNTIF($I$5:I193,"&gt;"&amp;0)*10,"")</f>
        <v/>
      </c>
      <c r="D193" s="17" t="str">
        <f t="shared" si="7"/>
        <v>02550-C4-</v>
      </c>
      <c r="E193" s="10" t="s">
        <v>217</v>
      </c>
      <c r="F193" s="11"/>
      <c r="G193" s="11" t="s">
        <v>46</v>
      </c>
      <c r="H193" s="12"/>
      <c r="I193" s="18">
        <f t="shared" si="8"/>
        <v>0</v>
      </c>
    </row>
    <row r="194" spans="1:9" ht="26" hidden="1">
      <c r="A194" s="8" t="s">
        <v>100</v>
      </c>
      <c r="B194" s="9" t="s">
        <v>101</v>
      </c>
      <c r="C194" s="60" t="str">
        <f>IF(I194&gt;0,COUNTIF($I$5:I194,"&gt;"&amp;0)*10,"")</f>
        <v/>
      </c>
      <c r="D194" s="17" t="str">
        <f t="shared" si="7"/>
        <v>02550-C4-</v>
      </c>
      <c r="E194" s="10" t="s">
        <v>218</v>
      </c>
      <c r="F194" s="11"/>
      <c r="G194" s="11" t="s">
        <v>46</v>
      </c>
      <c r="H194" s="12"/>
      <c r="I194" s="18">
        <f t="shared" si="8"/>
        <v>0</v>
      </c>
    </row>
    <row r="195" spans="1:9" ht="26" hidden="1">
      <c r="A195" s="8" t="s">
        <v>100</v>
      </c>
      <c r="B195" s="9" t="s">
        <v>101</v>
      </c>
      <c r="C195" s="60" t="str">
        <f>IF(I195&gt;0,COUNTIF($I$5:I195,"&gt;"&amp;0)*10,"")</f>
        <v/>
      </c>
      <c r="D195" s="17" t="str">
        <f t="shared" si="7"/>
        <v>02550-C4-</v>
      </c>
      <c r="E195" s="10" t="s">
        <v>219</v>
      </c>
      <c r="F195" s="11"/>
      <c r="G195" s="11" t="s">
        <v>46</v>
      </c>
      <c r="H195" s="12"/>
      <c r="I195" s="18">
        <f t="shared" si="8"/>
        <v>0</v>
      </c>
    </row>
    <row r="196" spans="1:9" ht="26" hidden="1">
      <c r="A196" s="8" t="s">
        <v>100</v>
      </c>
      <c r="B196" s="9" t="s">
        <v>101</v>
      </c>
      <c r="C196" s="60" t="str">
        <f>IF(I196&gt;0,COUNTIF($I$5:I196,"&gt;"&amp;0)*10,"")</f>
        <v/>
      </c>
      <c r="D196" s="17" t="str">
        <f t="shared" si="7"/>
        <v>02550-C4-</v>
      </c>
      <c r="E196" s="10" t="s">
        <v>220</v>
      </c>
      <c r="F196" s="11"/>
      <c r="G196" s="11" t="s">
        <v>46</v>
      </c>
      <c r="H196" s="12"/>
      <c r="I196" s="18">
        <f t="shared" si="8"/>
        <v>0</v>
      </c>
    </row>
    <row r="197" spans="1:9" ht="26" hidden="1">
      <c r="A197" s="8" t="s">
        <v>100</v>
      </c>
      <c r="B197" s="9" t="s">
        <v>101</v>
      </c>
      <c r="C197" s="60" t="str">
        <f>IF(I197&gt;0,COUNTIF($I$5:I197,"&gt;"&amp;0)*10,"")</f>
        <v/>
      </c>
      <c r="D197" s="17" t="str">
        <f t="shared" si="7"/>
        <v>02550-C4-</v>
      </c>
      <c r="E197" s="10" t="s">
        <v>221</v>
      </c>
      <c r="F197" s="11"/>
      <c r="G197" s="11" t="s">
        <v>46</v>
      </c>
      <c r="H197" s="12"/>
      <c r="I197" s="18">
        <f t="shared" si="8"/>
        <v>0</v>
      </c>
    </row>
    <row r="198" spans="1:9" ht="26" hidden="1">
      <c r="A198" s="8" t="s">
        <v>100</v>
      </c>
      <c r="B198" s="9" t="s">
        <v>101</v>
      </c>
      <c r="C198" s="60" t="str">
        <f>IF(I198&gt;0,COUNTIF($I$5:I198,"&gt;"&amp;0)*10,"")</f>
        <v/>
      </c>
      <c r="D198" s="17" t="str">
        <f t="shared" si="7"/>
        <v>02550-C4-</v>
      </c>
      <c r="E198" s="10" t="s">
        <v>222</v>
      </c>
      <c r="F198" s="11"/>
      <c r="G198" s="11" t="s">
        <v>46</v>
      </c>
      <c r="H198" s="12"/>
      <c r="I198" s="18">
        <f t="shared" si="8"/>
        <v>0</v>
      </c>
    </row>
    <row r="199" spans="1:9" ht="26" hidden="1">
      <c r="A199" s="8" t="s">
        <v>100</v>
      </c>
      <c r="B199" s="9" t="s">
        <v>101</v>
      </c>
      <c r="C199" s="60" t="str">
        <f>IF(I199&gt;0,COUNTIF($I$5:I199,"&gt;"&amp;0)*10,"")</f>
        <v/>
      </c>
      <c r="D199" s="17" t="str">
        <f t="shared" si="7"/>
        <v>02550-C4-</v>
      </c>
      <c r="E199" s="10" t="s">
        <v>223</v>
      </c>
      <c r="F199" s="11"/>
      <c r="G199" s="11" t="s">
        <v>46</v>
      </c>
      <c r="H199" s="12"/>
      <c r="I199" s="18">
        <f t="shared" si="8"/>
        <v>0</v>
      </c>
    </row>
    <row r="200" spans="1:9" ht="26" hidden="1">
      <c r="A200" s="8" t="s">
        <v>100</v>
      </c>
      <c r="B200" s="9" t="s">
        <v>101</v>
      </c>
      <c r="C200" s="60" t="str">
        <f>IF(I200&gt;0,COUNTIF($I$5:I200,"&gt;"&amp;0)*10,"")</f>
        <v/>
      </c>
      <c r="D200" s="17" t="str">
        <f t="shared" si="7"/>
        <v>02550-C4-</v>
      </c>
      <c r="E200" s="10" t="s">
        <v>224</v>
      </c>
      <c r="F200" s="11"/>
      <c r="G200" s="11" t="s">
        <v>46</v>
      </c>
      <c r="H200" s="12"/>
      <c r="I200" s="18">
        <f t="shared" si="8"/>
        <v>0</v>
      </c>
    </row>
    <row r="201" spans="1:9" ht="26" hidden="1">
      <c r="A201" s="8" t="s">
        <v>100</v>
      </c>
      <c r="B201" s="9" t="s">
        <v>101</v>
      </c>
      <c r="C201" s="60" t="str">
        <f>IF(I201&gt;0,COUNTIF($I$5:I201,"&gt;"&amp;0)*10,"")</f>
        <v/>
      </c>
      <c r="D201" s="17" t="str">
        <f t="shared" si="7"/>
        <v>02550-C4-</v>
      </c>
      <c r="E201" s="10" t="s">
        <v>225</v>
      </c>
      <c r="F201" s="11"/>
      <c r="G201" s="11" t="s">
        <v>46</v>
      </c>
      <c r="H201" s="12"/>
      <c r="I201" s="18">
        <f t="shared" si="8"/>
        <v>0</v>
      </c>
    </row>
    <row r="202" spans="1:9" hidden="1">
      <c r="A202" s="8" t="s">
        <v>100</v>
      </c>
      <c r="B202" s="9" t="s">
        <v>101</v>
      </c>
      <c r="C202" s="60" t="str">
        <f>IF(I202&gt;0,COUNTIF($I$5:I202,"&gt;"&amp;0)*10,"")</f>
        <v/>
      </c>
      <c r="D202" s="17" t="str">
        <f t="shared" si="7"/>
        <v>02550-C4-</v>
      </c>
      <c r="E202" s="10" t="s">
        <v>226</v>
      </c>
      <c r="F202" s="11"/>
      <c r="G202" s="11" t="s">
        <v>46</v>
      </c>
      <c r="H202" s="12"/>
      <c r="I202" s="18">
        <f t="shared" si="8"/>
        <v>0</v>
      </c>
    </row>
    <row r="203" spans="1:9" hidden="1">
      <c r="A203" s="8" t="s">
        <v>100</v>
      </c>
      <c r="B203" s="9" t="s">
        <v>101</v>
      </c>
      <c r="C203" s="60" t="str">
        <f>IF(I203&gt;0,COUNTIF($I$5:I203,"&gt;"&amp;0)*10,"")</f>
        <v/>
      </c>
      <c r="D203" s="17" t="str">
        <f t="shared" si="7"/>
        <v>02550-C4-</v>
      </c>
      <c r="E203" s="10" t="s">
        <v>227</v>
      </c>
      <c r="F203" s="11"/>
      <c r="G203" s="11" t="s">
        <v>46</v>
      </c>
      <c r="H203" s="12"/>
      <c r="I203" s="18">
        <f t="shared" si="8"/>
        <v>0</v>
      </c>
    </row>
    <row r="204" spans="1:9" hidden="1">
      <c r="A204" s="8" t="s">
        <v>100</v>
      </c>
      <c r="B204" s="9" t="s">
        <v>101</v>
      </c>
      <c r="C204" s="60" t="str">
        <f>IF(I204&gt;0,COUNTIF($I$5:I204,"&gt;"&amp;0)*10,"")</f>
        <v/>
      </c>
      <c r="D204" s="17" t="str">
        <f t="shared" si="7"/>
        <v>02550-C4-</v>
      </c>
      <c r="E204" s="10" t="s">
        <v>228</v>
      </c>
      <c r="F204" s="11"/>
      <c r="G204" s="11" t="s">
        <v>46</v>
      </c>
      <c r="H204" s="12"/>
      <c r="I204" s="18">
        <f t="shared" si="8"/>
        <v>0</v>
      </c>
    </row>
    <row r="205" spans="1:9" hidden="1">
      <c r="A205" s="8" t="s">
        <v>100</v>
      </c>
      <c r="B205" s="9" t="s">
        <v>101</v>
      </c>
      <c r="C205" s="60" t="str">
        <f>IF(I205&gt;0,COUNTIF($I$5:I205,"&gt;"&amp;0)*10,"")</f>
        <v/>
      </c>
      <c r="D205" s="17" t="str">
        <f t="shared" si="7"/>
        <v>02550-C4-</v>
      </c>
      <c r="E205" s="10" t="s">
        <v>229</v>
      </c>
      <c r="F205" s="11"/>
      <c r="G205" s="11" t="s">
        <v>46</v>
      </c>
      <c r="H205" s="12"/>
      <c r="I205" s="18">
        <f t="shared" si="8"/>
        <v>0</v>
      </c>
    </row>
    <row r="206" spans="1:9" hidden="1">
      <c r="A206" s="8" t="s">
        <v>100</v>
      </c>
      <c r="B206" s="9" t="s">
        <v>101</v>
      </c>
      <c r="C206" s="60" t="str">
        <f>IF(I206&gt;0,COUNTIF($I$5:I206,"&gt;"&amp;0)*10,"")</f>
        <v/>
      </c>
      <c r="D206" s="17" t="str">
        <f t="shared" si="7"/>
        <v>02550-C4-</v>
      </c>
      <c r="E206" s="10" t="s">
        <v>230</v>
      </c>
      <c r="F206" s="11"/>
      <c r="G206" s="11" t="s">
        <v>46</v>
      </c>
      <c r="H206" s="12"/>
      <c r="I206" s="18">
        <f t="shared" si="8"/>
        <v>0</v>
      </c>
    </row>
    <row r="207" spans="1:9" hidden="1">
      <c r="A207" s="8" t="s">
        <v>100</v>
      </c>
      <c r="B207" s="9" t="s">
        <v>101</v>
      </c>
      <c r="C207" s="60" t="str">
        <f>IF(I207&gt;0,COUNTIF($I$5:I207,"&gt;"&amp;0)*10,"")</f>
        <v/>
      </c>
      <c r="D207" s="17" t="str">
        <f t="shared" si="7"/>
        <v>02550-C4-</v>
      </c>
      <c r="E207" s="10" t="s">
        <v>231</v>
      </c>
      <c r="F207" s="11"/>
      <c r="G207" s="11" t="s">
        <v>46</v>
      </c>
      <c r="H207" s="12"/>
      <c r="I207" s="18">
        <f t="shared" si="8"/>
        <v>0</v>
      </c>
    </row>
    <row r="208" spans="1:9" hidden="1">
      <c r="A208" s="8" t="s">
        <v>100</v>
      </c>
      <c r="B208" s="9" t="s">
        <v>101</v>
      </c>
      <c r="C208" s="60" t="str">
        <f>IF(I208&gt;0,COUNTIF($I$5:I208,"&gt;"&amp;0)*10,"")</f>
        <v/>
      </c>
      <c r="D208" s="17" t="str">
        <f t="shared" si="7"/>
        <v>02550-C4-</v>
      </c>
      <c r="E208" s="10" t="s">
        <v>232</v>
      </c>
      <c r="F208" s="11"/>
      <c r="G208" s="11" t="s">
        <v>46</v>
      </c>
      <c r="H208" s="12"/>
      <c r="I208" s="18">
        <f t="shared" si="8"/>
        <v>0</v>
      </c>
    </row>
    <row r="209" spans="1:9" hidden="1">
      <c r="A209" s="8" t="s">
        <v>100</v>
      </c>
      <c r="B209" s="9" t="s">
        <v>101</v>
      </c>
      <c r="C209" s="60" t="str">
        <f>IF(I209&gt;0,COUNTIF($I$5:I209,"&gt;"&amp;0)*10,"")</f>
        <v/>
      </c>
      <c r="D209" s="17" t="str">
        <f t="shared" si="7"/>
        <v>02550-C4-</v>
      </c>
      <c r="E209" s="10" t="s">
        <v>233</v>
      </c>
      <c r="F209" s="11"/>
      <c r="G209" s="11" t="s">
        <v>46</v>
      </c>
      <c r="H209" s="12"/>
      <c r="I209" s="18">
        <f t="shared" si="8"/>
        <v>0</v>
      </c>
    </row>
    <row r="210" spans="1:9" hidden="1">
      <c r="A210" s="8" t="s">
        <v>100</v>
      </c>
      <c r="B210" s="9" t="s">
        <v>101</v>
      </c>
      <c r="C210" s="60" t="str">
        <f>IF(I210&gt;0,COUNTIF($I$5:I210,"&gt;"&amp;0)*10,"")</f>
        <v/>
      </c>
      <c r="D210" s="17" t="str">
        <f t="shared" si="7"/>
        <v>02550-C4-</v>
      </c>
      <c r="E210" s="10" t="s">
        <v>234</v>
      </c>
      <c r="F210" s="11"/>
      <c r="G210" s="11" t="s">
        <v>46</v>
      </c>
      <c r="H210" s="12"/>
      <c r="I210" s="18">
        <f t="shared" si="8"/>
        <v>0</v>
      </c>
    </row>
    <row r="211" spans="1:9" hidden="1">
      <c r="A211" s="8" t="s">
        <v>100</v>
      </c>
      <c r="B211" s="9" t="s">
        <v>101</v>
      </c>
      <c r="C211" s="60" t="str">
        <f>IF(I211&gt;0,COUNTIF($I$5:I211,"&gt;"&amp;0)*10,"")</f>
        <v/>
      </c>
      <c r="D211" s="17" t="str">
        <f t="shared" si="7"/>
        <v>02550-C4-</v>
      </c>
      <c r="E211" s="10" t="s">
        <v>235</v>
      </c>
      <c r="F211" s="11"/>
      <c r="G211" s="11" t="s">
        <v>46</v>
      </c>
      <c r="H211" s="12"/>
      <c r="I211" s="18">
        <f t="shared" si="8"/>
        <v>0</v>
      </c>
    </row>
    <row r="212" spans="1:9" hidden="1">
      <c r="A212" s="8" t="s">
        <v>100</v>
      </c>
      <c r="B212" s="9" t="s">
        <v>101</v>
      </c>
      <c r="C212" s="60" t="str">
        <f>IF(I212&gt;0,COUNTIF($I$5:I212,"&gt;"&amp;0)*10,"")</f>
        <v/>
      </c>
      <c r="D212" s="17" t="str">
        <f t="shared" si="7"/>
        <v>02550-C4-</v>
      </c>
      <c r="E212" s="10" t="s">
        <v>236</v>
      </c>
      <c r="F212" s="11"/>
      <c r="G212" s="11" t="s">
        <v>46</v>
      </c>
      <c r="H212" s="12"/>
      <c r="I212" s="18">
        <f t="shared" si="8"/>
        <v>0</v>
      </c>
    </row>
    <row r="213" spans="1:9" hidden="1">
      <c r="A213" s="8" t="s">
        <v>100</v>
      </c>
      <c r="B213" s="9" t="s">
        <v>101</v>
      </c>
      <c r="C213" s="60" t="str">
        <f>IF(I213&gt;0,COUNTIF($I$5:I213,"&gt;"&amp;0)*10,"")</f>
        <v/>
      </c>
      <c r="D213" s="17" t="str">
        <f t="shared" si="7"/>
        <v>02550-C4-</v>
      </c>
      <c r="E213" s="10" t="s">
        <v>237</v>
      </c>
      <c r="F213" s="11"/>
      <c r="G213" s="11" t="s">
        <v>46</v>
      </c>
      <c r="H213" s="12"/>
      <c r="I213" s="18">
        <f t="shared" si="8"/>
        <v>0</v>
      </c>
    </row>
    <row r="214" spans="1:9" hidden="1">
      <c r="A214" s="8" t="s">
        <v>100</v>
      </c>
      <c r="B214" s="9" t="s">
        <v>101</v>
      </c>
      <c r="C214" s="60" t="str">
        <f>IF(I214&gt;0,COUNTIF($I$5:I214,"&gt;"&amp;0)*10,"")</f>
        <v/>
      </c>
      <c r="D214" s="17" t="str">
        <f t="shared" si="7"/>
        <v>02550-C4-</v>
      </c>
      <c r="E214" s="10" t="s">
        <v>238</v>
      </c>
      <c r="F214" s="11"/>
      <c r="G214" s="11" t="s">
        <v>46</v>
      </c>
      <c r="H214" s="12"/>
      <c r="I214" s="18">
        <f t="shared" si="8"/>
        <v>0</v>
      </c>
    </row>
    <row r="215" spans="1:9" hidden="1">
      <c r="A215" s="8" t="s">
        <v>100</v>
      </c>
      <c r="B215" s="9" t="s">
        <v>101</v>
      </c>
      <c r="C215" s="60" t="str">
        <f>IF(I215&gt;0,COUNTIF($I$5:I215,"&gt;"&amp;0)*10,"")</f>
        <v/>
      </c>
      <c r="D215" s="17" t="str">
        <f t="shared" si="7"/>
        <v>02550-C4-</v>
      </c>
      <c r="E215" s="10" t="s">
        <v>239</v>
      </c>
      <c r="F215" s="11"/>
      <c r="G215" s="11" t="s">
        <v>46</v>
      </c>
      <c r="H215" s="12"/>
      <c r="I215" s="18">
        <f t="shared" si="8"/>
        <v>0</v>
      </c>
    </row>
    <row r="216" spans="1:9" hidden="1">
      <c r="A216" s="8" t="s">
        <v>100</v>
      </c>
      <c r="B216" s="9" t="s">
        <v>101</v>
      </c>
      <c r="C216" s="60" t="str">
        <f>IF(I216&gt;0,COUNTIF($I$5:I216,"&gt;"&amp;0)*10,"")</f>
        <v/>
      </c>
      <c r="D216" s="17" t="str">
        <f t="shared" si="7"/>
        <v>02550-C4-</v>
      </c>
      <c r="E216" s="10" t="s">
        <v>240</v>
      </c>
      <c r="F216" s="11"/>
      <c r="G216" s="11" t="s">
        <v>46</v>
      </c>
      <c r="H216" s="12"/>
      <c r="I216" s="18">
        <f t="shared" si="8"/>
        <v>0</v>
      </c>
    </row>
    <row r="217" spans="1:9" hidden="1">
      <c r="A217" s="8" t="s">
        <v>100</v>
      </c>
      <c r="B217" s="9" t="s">
        <v>101</v>
      </c>
      <c r="C217" s="60" t="str">
        <f>IF(I217&gt;0,COUNTIF($I$5:I217,"&gt;"&amp;0)*10,"")</f>
        <v/>
      </c>
      <c r="D217" s="17" t="str">
        <f t="shared" ref="D217:D280" si="9">A217&amp;"-"&amp;B217&amp;"-"&amp;TEXT(C217,"00000")</f>
        <v>02550-C4-</v>
      </c>
      <c r="E217" s="10" t="s">
        <v>241</v>
      </c>
      <c r="F217" s="11"/>
      <c r="G217" s="11" t="s">
        <v>46</v>
      </c>
      <c r="H217" s="12"/>
      <c r="I217" s="18">
        <f t="shared" ref="I217:I244" si="10">H217*F217</f>
        <v>0</v>
      </c>
    </row>
    <row r="218" spans="1:9" hidden="1">
      <c r="A218" s="8" t="s">
        <v>100</v>
      </c>
      <c r="B218" s="9" t="s">
        <v>101</v>
      </c>
      <c r="C218" s="60" t="str">
        <f>IF(I218&gt;0,COUNTIF($I$5:I218,"&gt;"&amp;0)*10,"")</f>
        <v/>
      </c>
      <c r="D218" s="17" t="str">
        <f t="shared" si="9"/>
        <v>02550-C4-</v>
      </c>
      <c r="E218" s="10" t="s">
        <v>242</v>
      </c>
      <c r="F218" s="11"/>
      <c r="G218" s="11" t="s">
        <v>46</v>
      </c>
      <c r="H218" s="12"/>
      <c r="I218" s="18">
        <f t="shared" si="10"/>
        <v>0</v>
      </c>
    </row>
    <row r="219" spans="1:9" hidden="1">
      <c r="A219" s="8" t="s">
        <v>100</v>
      </c>
      <c r="B219" s="9" t="s">
        <v>101</v>
      </c>
      <c r="C219" s="60" t="str">
        <f>IF(I219&gt;0,COUNTIF($I$5:I219,"&gt;"&amp;0)*10,"")</f>
        <v/>
      </c>
      <c r="D219" s="17" t="str">
        <f t="shared" si="9"/>
        <v>02550-C4-</v>
      </c>
      <c r="E219" s="10" t="s">
        <v>243</v>
      </c>
      <c r="F219" s="11"/>
      <c r="G219" s="11" t="s">
        <v>46</v>
      </c>
      <c r="H219" s="12"/>
      <c r="I219" s="18">
        <f t="shared" si="10"/>
        <v>0</v>
      </c>
    </row>
    <row r="220" spans="1:9" hidden="1">
      <c r="A220" s="8" t="s">
        <v>100</v>
      </c>
      <c r="B220" s="9" t="s">
        <v>101</v>
      </c>
      <c r="C220" s="60" t="str">
        <f>IF(I220&gt;0,COUNTIF($I$5:I220,"&gt;"&amp;0)*10,"")</f>
        <v/>
      </c>
      <c r="D220" s="17" t="str">
        <f t="shared" si="9"/>
        <v>02550-C4-</v>
      </c>
      <c r="E220" s="10" t="s">
        <v>244</v>
      </c>
      <c r="F220" s="11"/>
      <c r="G220" s="11" t="s">
        <v>46</v>
      </c>
      <c r="H220" s="12"/>
      <c r="I220" s="18">
        <f t="shared" si="10"/>
        <v>0</v>
      </c>
    </row>
    <row r="221" spans="1:9" hidden="1">
      <c r="A221" s="8" t="s">
        <v>100</v>
      </c>
      <c r="B221" s="9" t="s">
        <v>101</v>
      </c>
      <c r="C221" s="60" t="str">
        <f>IF(I221&gt;0,COUNTIF($I$5:I221,"&gt;"&amp;0)*10,"")</f>
        <v/>
      </c>
      <c r="D221" s="17" t="str">
        <f t="shared" si="9"/>
        <v>02550-C4-</v>
      </c>
      <c r="E221" s="10" t="s">
        <v>245</v>
      </c>
      <c r="F221" s="11"/>
      <c r="G221" s="11" t="s">
        <v>46</v>
      </c>
      <c r="H221" s="12"/>
      <c r="I221" s="18">
        <f t="shared" si="10"/>
        <v>0</v>
      </c>
    </row>
    <row r="222" spans="1:9" hidden="1">
      <c r="A222" s="8" t="s">
        <v>100</v>
      </c>
      <c r="B222" s="9" t="s">
        <v>101</v>
      </c>
      <c r="C222" s="60" t="str">
        <f>IF(I222&gt;0,COUNTIF($I$5:I222,"&gt;"&amp;0)*10,"")</f>
        <v/>
      </c>
      <c r="D222" s="17" t="str">
        <f t="shared" si="9"/>
        <v>02550-C4-</v>
      </c>
      <c r="E222" s="10" t="s">
        <v>246</v>
      </c>
      <c r="F222" s="11"/>
      <c r="G222" s="11" t="s">
        <v>46</v>
      </c>
      <c r="H222" s="12"/>
      <c r="I222" s="18">
        <f t="shared" si="10"/>
        <v>0</v>
      </c>
    </row>
    <row r="223" spans="1:9" hidden="1">
      <c r="A223" s="8" t="s">
        <v>100</v>
      </c>
      <c r="B223" s="9" t="s">
        <v>101</v>
      </c>
      <c r="C223" s="60" t="str">
        <f>IF(I223&gt;0,COUNTIF($I$5:I223,"&gt;"&amp;0)*10,"")</f>
        <v/>
      </c>
      <c r="D223" s="17" t="str">
        <f t="shared" si="9"/>
        <v>02550-C4-</v>
      </c>
      <c r="E223" s="10" t="s">
        <v>247</v>
      </c>
      <c r="F223" s="11"/>
      <c r="G223" s="11" t="s">
        <v>46</v>
      </c>
      <c r="H223" s="12"/>
      <c r="I223" s="18">
        <f t="shared" si="10"/>
        <v>0</v>
      </c>
    </row>
    <row r="224" spans="1:9" ht="26" hidden="1">
      <c r="A224" s="8" t="s">
        <v>100</v>
      </c>
      <c r="B224" s="9" t="s">
        <v>101</v>
      </c>
      <c r="C224" s="60" t="str">
        <f>IF(I224&gt;0,COUNTIF($I$5:I224,"&gt;"&amp;0)*10,"")</f>
        <v/>
      </c>
      <c r="D224" s="17" t="str">
        <f t="shared" si="9"/>
        <v>02550-C4-</v>
      </c>
      <c r="E224" s="10" t="s">
        <v>157</v>
      </c>
      <c r="F224" s="11"/>
      <c r="G224" s="11" t="s">
        <v>46</v>
      </c>
      <c r="H224" s="12"/>
      <c r="I224" s="18">
        <f t="shared" si="10"/>
        <v>0</v>
      </c>
    </row>
    <row r="225" spans="1:9" hidden="1">
      <c r="A225" s="8" t="s">
        <v>100</v>
      </c>
      <c r="B225" s="9" t="s">
        <v>101</v>
      </c>
      <c r="C225" s="60" t="str">
        <f>IF(I225&gt;0,COUNTIF($I$5:I225,"&gt;"&amp;0)*10,"")</f>
        <v/>
      </c>
      <c r="D225" s="17" t="str">
        <f t="shared" si="9"/>
        <v>02550-C4-</v>
      </c>
      <c r="E225" s="10" t="s">
        <v>248</v>
      </c>
      <c r="F225" s="11"/>
      <c r="G225" s="11" t="s">
        <v>46</v>
      </c>
      <c r="H225" s="12"/>
      <c r="I225" s="18">
        <f t="shared" si="10"/>
        <v>0</v>
      </c>
    </row>
    <row r="226" spans="1:9" hidden="1">
      <c r="A226" s="8" t="s">
        <v>100</v>
      </c>
      <c r="B226" s="9" t="s">
        <v>101</v>
      </c>
      <c r="C226" s="60" t="str">
        <f>IF(I226&gt;0,COUNTIF($I$5:I226,"&gt;"&amp;0)*10,"")</f>
        <v/>
      </c>
      <c r="D226" s="17" t="str">
        <f t="shared" si="9"/>
        <v>02550-C4-</v>
      </c>
      <c r="E226" s="10" t="s">
        <v>249</v>
      </c>
      <c r="F226" s="11"/>
      <c r="G226" s="11" t="s">
        <v>46</v>
      </c>
      <c r="H226" s="12"/>
      <c r="I226" s="18">
        <f t="shared" si="10"/>
        <v>0</v>
      </c>
    </row>
    <row r="227" spans="1:9" hidden="1">
      <c r="A227" s="8" t="s">
        <v>100</v>
      </c>
      <c r="B227" s="9" t="s">
        <v>101</v>
      </c>
      <c r="C227" s="60" t="str">
        <f>IF(I227&gt;0,COUNTIF($I$5:I227,"&gt;"&amp;0)*10,"")</f>
        <v/>
      </c>
      <c r="D227" s="17" t="str">
        <f t="shared" si="9"/>
        <v>02550-C4-</v>
      </c>
      <c r="E227" s="10" t="s">
        <v>250</v>
      </c>
      <c r="F227" s="11"/>
      <c r="G227" s="11" t="s">
        <v>46</v>
      </c>
      <c r="H227" s="12"/>
      <c r="I227" s="18">
        <f t="shared" si="10"/>
        <v>0</v>
      </c>
    </row>
    <row r="228" spans="1:9" hidden="1">
      <c r="A228" s="8" t="s">
        <v>100</v>
      </c>
      <c r="B228" s="9" t="s">
        <v>101</v>
      </c>
      <c r="C228" s="60" t="str">
        <f>IF(I228&gt;0,COUNTIF($I$5:I228,"&gt;"&amp;0)*10,"")</f>
        <v/>
      </c>
      <c r="D228" s="17" t="str">
        <f t="shared" si="9"/>
        <v>02550-C4-</v>
      </c>
      <c r="E228" s="10" t="s">
        <v>251</v>
      </c>
      <c r="F228" s="11"/>
      <c r="G228" s="11" t="s">
        <v>46</v>
      </c>
      <c r="H228" s="12"/>
      <c r="I228" s="18">
        <f t="shared" si="10"/>
        <v>0</v>
      </c>
    </row>
    <row r="229" spans="1:9" hidden="1">
      <c r="A229" s="8" t="s">
        <v>100</v>
      </c>
      <c r="B229" s="9" t="s">
        <v>101</v>
      </c>
      <c r="C229" s="60" t="str">
        <f>IF(I229&gt;0,COUNTIF($I$5:I229,"&gt;"&amp;0)*10,"")</f>
        <v/>
      </c>
      <c r="D229" s="17" t="str">
        <f t="shared" si="9"/>
        <v>02550-C4-</v>
      </c>
      <c r="E229" s="10" t="s">
        <v>252</v>
      </c>
      <c r="F229" s="11"/>
      <c r="G229" s="11" t="s">
        <v>46</v>
      </c>
      <c r="H229" s="12"/>
      <c r="I229" s="18">
        <f t="shared" si="10"/>
        <v>0</v>
      </c>
    </row>
    <row r="230" spans="1:9" hidden="1">
      <c r="A230" s="8" t="s">
        <v>100</v>
      </c>
      <c r="B230" s="9" t="s">
        <v>101</v>
      </c>
      <c r="C230" s="60" t="str">
        <f>IF(I230&gt;0,COUNTIF($I$5:I230,"&gt;"&amp;0)*10,"")</f>
        <v/>
      </c>
      <c r="D230" s="17" t="str">
        <f t="shared" si="9"/>
        <v>02550-C4-</v>
      </c>
      <c r="E230" s="10" t="s">
        <v>253</v>
      </c>
      <c r="F230" s="11"/>
      <c r="G230" s="11" t="s">
        <v>15</v>
      </c>
      <c r="H230" s="12"/>
      <c r="I230" s="18">
        <f t="shared" si="10"/>
        <v>0</v>
      </c>
    </row>
    <row r="231" spans="1:9" ht="26" hidden="1">
      <c r="A231" s="8" t="s">
        <v>100</v>
      </c>
      <c r="B231" s="9" t="s">
        <v>101</v>
      </c>
      <c r="C231" s="60" t="str">
        <f>IF(I231&gt;0,COUNTIF($I$5:I231,"&gt;"&amp;0)*10,"")</f>
        <v/>
      </c>
      <c r="D231" s="17" t="str">
        <f t="shared" si="9"/>
        <v>02550-C4-</v>
      </c>
      <c r="E231" s="10" t="s">
        <v>254</v>
      </c>
      <c r="F231" s="11"/>
      <c r="G231" s="11" t="s">
        <v>46</v>
      </c>
      <c r="H231" s="12"/>
      <c r="I231" s="18">
        <f t="shared" si="10"/>
        <v>0</v>
      </c>
    </row>
    <row r="232" spans="1:9" hidden="1">
      <c r="A232" s="8" t="s">
        <v>255</v>
      </c>
      <c r="B232" s="9" t="s">
        <v>256</v>
      </c>
      <c r="C232" s="60" t="str">
        <f>IF(I232&gt;0,COUNTIF($I$5:I232,"&gt;"&amp;0)*10,"")</f>
        <v/>
      </c>
      <c r="D232" s="17" t="str">
        <f t="shared" si="9"/>
        <v>05500-C5-</v>
      </c>
      <c r="E232" s="10" t="s">
        <v>257</v>
      </c>
      <c r="F232" s="11"/>
      <c r="G232" s="11" t="s">
        <v>46</v>
      </c>
      <c r="H232" s="12"/>
      <c r="I232" s="18">
        <f t="shared" si="10"/>
        <v>0</v>
      </c>
    </row>
    <row r="233" spans="1:9" hidden="1">
      <c r="A233" s="8" t="s">
        <v>255</v>
      </c>
      <c r="B233" s="9" t="s">
        <v>256</v>
      </c>
      <c r="C233" s="60" t="str">
        <f>IF(I233&gt;0,COUNTIF($I$5:I233,"&gt;"&amp;0)*10,"")</f>
        <v/>
      </c>
      <c r="D233" s="17" t="str">
        <f t="shared" si="9"/>
        <v>05500-C5-</v>
      </c>
      <c r="E233" s="10" t="s">
        <v>258</v>
      </c>
      <c r="F233" s="11"/>
      <c r="G233" s="11" t="s">
        <v>46</v>
      </c>
      <c r="H233" s="12"/>
      <c r="I233" s="18">
        <f t="shared" si="10"/>
        <v>0</v>
      </c>
    </row>
    <row r="234" spans="1:9" hidden="1">
      <c r="A234" s="8" t="s">
        <v>255</v>
      </c>
      <c r="B234" s="9" t="s">
        <v>256</v>
      </c>
      <c r="C234" s="60" t="str">
        <f>IF(I234&gt;0,COUNTIF($I$5:I234,"&gt;"&amp;0)*10,"")</f>
        <v/>
      </c>
      <c r="D234" s="17" t="str">
        <f t="shared" si="9"/>
        <v>05500-C5-</v>
      </c>
      <c r="E234" s="10" t="s">
        <v>259</v>
      </c>
      <c r="F234" s="11"/>
      <c r="G234" s="11" t="s">
        <v>46</v>
      </c>
      <c r="H234" s="12"/>
      <c r="I234" s="18">
        <f t="shared" si="10"/>
        <v>0</v>
      </c>
    </row>
    <row r="235" spans="1:9" hidden="1">
      <c r="A235" s="8" t="s">
        <v>255</v>
      </c>
      <c r="B235" s="9" t="s">
        <v>256</v>
      </c>
      <c r="C235" s="60" t="str">
        <f>IF(I235&gt;0,COUNTIF($I$5:I235,"&gt;"&amp;0)*10,"")</f>
        <v/>
      </c>
      <c r="D235" s="17" t="str">
        <f t="shared" si="9"/>
        <v>05500-C5-</v>
      </c>
      <c r="E235" s="10" t="s">
        <v>260</v>
      </c>
      <c r="F235" s="11"/>
      <c r="G235" s="11" t="s">
        <v>46</v>
      </c>
      <c r="H235" s="12"/>
      <c r="I235" s="18">
        <f t="shared" si="10"/>
        <v>0</v>
      </c>
    </row>
    <row r="236" spans="1:9" hidden="1">
      <c r="A236" s="8" t="s">
        <v>255</v>
      </c>
      <c r="B236" s="9" t="s">
        <v>256</v>
      </c>
      <c r="C236" s="60" t="str">
        <f>IF(I236&gt;0,COUNTIF($I$5:I236,"&gt;"&amp;0)*10,"")</f>
        <v/>
      </c>
      <c r="D236" s="17" t="str">
        <f t="shared" si="9"/>
        <v>05500-C5-</v>
      </c>
      <c r="E236" s="10" t="s">
        <v>261</v>
      </c>
      <c r="F236" s="11"/>
      <c r="G236" s="11" t="s">
        <v>46</v>
      </c>
      <c r="H236" s="12"/>
      <c r="I236" s="18">
        <f t="shared" si="10"/>
        <v>0</v>
      </c>
    </row>
    <row r="237" spans="1:9" ht="26" hidden="1">
      <c r="A237" s="8" t="s">
        <v>255</v>
      </c>
      <c r="B237" s="9" t="s">
        <v>256</v>
      </c>
      <c r="C237" s="60" t="str">
        <f>IF(I237&gt;0,COUNTIF($I$5:I237,"&gt;"&amp;0)*10,"")</f>
        <v/>
      </c>
      <c r="D237" s="17" t="str">
        <f t="shared" si="9"/>
        <v>05500-C5-</v>
      </c>
      <c r="E237" s="10" t="s">
        <v>262</v>
      </c>
      <c r="F237" s="11"/>
      <c r="G237" s="11" t="s">
        <v>15</v>
      </c>
      <c r="H237" s="12"/>
      <c r="I237" s="18">
        <f t="shared" si="10"/>
        <v>0</v>
      </c>
    </row>
    <row r="238" spans="1:9" hidden="1">
      <c r="A238" s="8" t="s">
        <v>255</v>
      </c>
      <c r="B238" s="9" t="s">
        <v>256</v>
      </c>
      <c r="C238" s="60" t="str">
        <f>IF(I238&gt;0,COUNTIF($I$5:I238,"&gt;"&amp;0)*10,"")</f>
        <v/>
      </c>
      <c r="D238" s="17" t="str">
        <f t="shared" si="9"/>
        <v>05500-C5-</v>
      </c>
      <c r="E238" s="10" t="s">
        <v>263</v>
      </c>
      <c r="F238" s="11"/>
      <c r="G238" s="11" t="s">
        <v>15</v>
      </c>
      <c r="H238" s="12"/>
      <c r="I238" s="18">
        <f t="shared" si="10"/>
        <v>0</v>
      </c>
    </row>
    <row r="239" spans="1:9" hidden="1">
      <c r="A239" s="8" t="s">
        <v>255</v>
      </c>
      <c r="B239" s="9" t="s">
        <v>256</v>
      </c>
      <c r="C239" s="60" t="str">
        <f>IF(I239&gt;0,COUNTIF($I$5:I239,"&gt;"&amp;0)*10,"")</f>
        <v/>
      </c>
      <c r="D239" s="17" t="str">
        <f t="shared" si="9"/>
        <v>05500-C5-</v>
      </c>
      <c r="E239" s="10" t="s">
        <v>264</v>
      </c>
      <c r="F239" s="11"/>
      <c r="G239" s="11" t="s">
        <v>15</v>
      </c>
      <c r="H239" s="12"/>
      <c r="I239" s="18">
        <f t="shared" si="10"/>
        <v>0</v>
      </c>
    </row>
    <row r="240" spans="1:9" hidden="1">
      <c r="A240" s="8" t="s">
        <v>255</v>
      </c>
      <c r="B240" s="9" t="s">
        <v>256</v>
      </c>
      <c r="C240" s="60" t="str">
        <f>IF(I240&gt;0,COUNTIF($I$5:I240,"&gt;"&amp;0)*10,"")</f>
        <v/>
      </c>
      <c r="D240" s="17" t="str">
        <f t="shared" si="9"/>
        <v>05500-C5-</v>
      </c>
      <c r="E240" s="10" t="s">
        <v>265</v>
      </c>
      <c r="F240" s="11"/>
      <c r="G240" s="11" t="s">
        <v>15</v>
      </c>
      <c r="H240" s="12"/>
      <c r="I240" s="18">
        <f t="shared" si="10"/>
        <v>0</v>
      </c>
    </row>
    <row r="241" spans="1:9" hidden="1">
      <c r="A241" s="8" t="s">
        <v>255</v>
      </c>
      <c r="B241" s="9" t="s">
        <v>256</v>
      </c>
      <c r="C241" s="60" t="str">
        <f>IF(I241&gt;0,COUNTIF($I$5:I241,"&gt;"&amp;0)*10,"")</f>
        <v/>
      </c>
      <c r="D241" s="17" t="str">
        <f t="shared" si="9"/>
        <v>05500-C5-</v>
      </c>
      <c r="E241" s="10" t="s">
        <v>266</v>
      </c>
      <c r="F241" s="11"/>
      <c r="G241" s="11" t="s">
        <v>46</v>
      </c>
      <c r="H241" s="12"/>
      <c r="I241" s="18">
        <f t="shared" si="10"/>
        <v>0</v>
      </c>
    </row>
    <row r="242" spans="1:9" hidden="1">
      <c r="A242" s="8" t="s">
        <v>255</v>
      </c>
      <c r="B242" s="9" t="s">
        <v>256</v>
      </c>
      <c r="C242" s="60" t="str">
        <f>IF(I242&gt;0,COUNTIF($I$5:I242,"&gt;"&amp;0)*10,"")</f>
        <v/>
      </c>
      <c r="D242" s="17" t="str">
        <f t="shared" si="9"/>
        <v>05500-C5-</v>
      </c>
      <c r="E242" s="10" t="s">
        <v>267</v>
      </c>
      <c r="F242" s="11"/>
      <c r="G242" s="11" t="s">
        <v>46</v>
      </c>
      <c r="H242" s="12"/>
      <c r="I242" s="18">
        <f t="shared" si="10"/>
        <v>0</v>
      </c>
    </row>
    <row r="243" spans="1:9" hidden="1">
      <c r="A243" s="8" t="s">
        <v>100</v>
      </c>
      <c r="B243" s="9" t="s">
        <v>268</v>
      </c>
      <c r="C243" s="60" t="str">
        <f>IF(I243&gt;0,COUNTIF($I$5:I243,"&gt;"&amp;0)*10,"")</f>
        <v/>
      </c>
      <c r="D243" s="17" t="str">
        <f t="shared" si="9"/>
        <v>02550-C6-</v>
      </c>
      <c r="E243" s="10" t="s">
        <v>269</v>
      </c>
      <c r="F243" s="11"/>
      <c r="G243" s="11" t="s">
        <v>46</v>
      </c>
      <c r="H243" s="12"/>
      <c r="I243" s="18">
        <f t="shared" si="10"/>
        <v>0</v>
      </c>
    </row>
    <row r="244" spans="1:9" hidden="1">
      <c r="A244" s="8" t="s">
        <v>100</v>
      </c>
      <c r="B244" s="9" t="s">
        <v>268</v>
      </c>
      <c r="C244" s="60" t="str">
        <f>IF(I244&gt;0,COUNTIF($I$5:I244,"&gt;"&amp;0)*10,"")</f>
        <v/>
      </c>
      <c r="D244" s="17" t="str">
        <f t="shared" si="9"/>
        <v>02550-C6-</v>
      </c>
      <c r="E244" s="10" t="s">
        <v>270</v>
      </c>
      <c r="F244" s="11"/>
      <c r="G244" s="11" t="s">
        <v>46</v>
      </c>
      <c r="H244" s="12"/>
      <c r="I244" s="18">
        <f t="shared" si="10"/>
        <v>0</v>
      </c>
    </row>
    <row r="245" spans="1:9" ht="14.5">
      <c r="A245" s="8" t="e">
        <v>#VALUE!</v>
      </c>
      <c r="B245" s="9" t="e">
        <v>#VALUE!</v>
      </c>
      <c r="C245" s="60" t="str">
        <f>IF(I245&gt;0,COUNTIF($I$5:I245,"&gt;"&amp;0)*10,"")</f>
        <v/>
      </c>
      <c r="D245" s="114" t="s">
        <v>271</v>
      </c>
      <c r="E245" s="115"/>
      <c r="F245" s="115"/>
      <c r="G245" s="116"/>
      <c r="H245" s="115"/>
      <c r="I245" s="117"/>
    </row>
    <row r="246" spans="1:9" hidden="1">
      <c r="A246" s="8" t="s">
        <v>100</v>
      </c>
      <c r="B246" s="9" t="s">
        <v>268</v>
      </c>
      <c r="C246" s="60" t="str">
        <f>IF(I246&gt;0,COUNTIF($I$5:I246,"&gt;"&amp;0)*10,"")</f>
        <v/>
      </c>
      <c r="D246" s="17" t="str">
        <f t="shared" si="9"/>
        <v>02550-C6-</v>
      </c>
      <c r="E246" s="10" t="s">
        <v>272</v>
      </c>
      <c r="F246" s="11"/>
      <c r="G246" s="11" t="s">
        <v>46</v>
      </c>
      <c r="H246" s="12"/>
      <c r="I246" s="18">
        <f t="shared" ref="I246:I309" si="11">H246*F246</f>
        <v>0</v>
      </c>
    </row>
    <row r="247" spans="1:9" hidden="1">
      <c r="A247" s="8" t="s">
        <v>100</v>
      </c>
      <c r="B247" s="9" t="s">
        <v>268</v>
      </c>
      <c r="C247" s="60" t="str">
        <f>IF(I247&gt;0,COUNTIF($I$5:I247,"&gt;"&amp;0)*10,"")</f>
        <v/>
      </c>
      <c r="D247" s="17" t="str">
        <f t="shared" si="9"/>
        <v>02550-C6-</v>
      </c>
      <c r="E247" s="10" t="s">
        <v>273</v>
      </c>
      <c r="F247" s="11"/>
      <c r="G247" s="11" t="s">
        <v>46</v>
      </c>
      <c r="H247" s="12"/>
      <c r="I247" s="18">
        <f t="shared" si="11"/>
        <v>0</v>
      </c>
    </row>
    <row r="248" spans="1:9" hidden="1">
      <c r="A248" s="8" t="s">
        <v>100</v>
      </c>
      <c r="B248" s="9" t="s">
        <v>268</v>
      </c>
      <c r="C248" s="60" t="str">
        <f>IF(I248&gt;0,COUNTIF($I$5:I248,"&gt;"&amp;0)*10,"")</f>
        <v/>
      </c>
      <c r="D248" s="17" t="str">
        <f t="shared" si="9"/>
        <v>02550-C6-</v>
      </c>
      <c r="E248" s="10" t="s">
        <v>274</v>
      </c>
      <c r="F248" s="11"/>
      <c r="G248" s="11" t="s">
        <v>46</v>
      </c>
      <c r="H248" s="12"/>
      <c r="I248" s="18">
        <f t="shared" si="11"/>
        <v>0</v>
      </c>
    </row>
    <row r="249" spans="1:9" hidden="1">
      <c r="A249" s="8" t="s">
        <v>100</v>
      </c>
      <c r="B249" s="9" t="s">
        <v>268</v>
      </c>
      <c r="C249" s="60" t="str">
        <f>IF(I249&gt;0,COUNTIF($I$5:I249,"&gt;"&amp;0)*10,"")</f>
        <v/>
      </c>
      <c r="D249" s="17" t="str">
        <f t="shared" si="9"/>
        <v>02550-C6-</v>
      </c>
      <c r="E249" s="10" t="s">
        <v>275</v>
      </c>
      <c r="F249" s="11"/>
      <c r="G249" s="11" t="s">
        <v>46</v>
      </c>
      <c r="H249" s="12"/>
      <c r="I249" s="18">
        <f t="shared" si="11"/>
        <v>0</v>
      </c>
    </row>
    <row r="250" spans="1:9" hidden="1">
      <c r="A250" s="8" t="s">
        <v>100</v>
      </c>
      <c r="B250" s="9" t="s">
        <v>268</v>
      </c>
      <c r="C250" s="60" t="str">
        <f>IF(I250&gt;0,COUNTIF($I$5:I250,"&gt;"&amp;0)*10,"")</f>
        <v/>
      </c>
      <c r="D250" s="17" t="str">
        <f t="shared" si="9"/>
        <v>02550-C6-</v>
      </c>
      <c r="E250" s="10" t="s">
        <v>276</v>
      </c>
      <c r="F250" s="11"/>
      <c r="G250" s="11" t="s">
        <v>46</v>
      </c>
      <c r="H250" s="12"/>
      <c r="I250" s="18">
        <f t="shared" si="11"/>
        <v>0</v>
      </c>
    </row>
    <row r="251" spans="1:9" hidden="1">
      <c r="A251" s="8" t="s">
        <v>100</v>
      </c>
      <c r="B251" s="9" t="s">
        <v>268</v>
      </c>
      <c r="C251" s="60" t="str">
        <f>IF(I251&gt;0,COUNTIF($I$5:I251,"&gt;"&amp;0)*10,"")</f>
        <v/>
      </c>
      <c r="D251" s="17" t="str">
        <f t="shared" si="9"/>
        <v>02550-C6-</v>
      </c>
      <c r="E251" s="10" t="s">
        <v>277</v>
      </c>
      <c r="F251" s="11"/>
      <c r="G251" s="11" t="s">
        <v>46</v>
      </c>
      <c r="H251" s="12"/>
      <c r="I251" s="18">
        <f t="shared" si="11"/>
        <v>0</v>
      </c>
    </row>
    <row r="252" spans="1:9" hidden="1">
      <c r="A252" s="8" t="s">
        <v>100</v>
      </c>
      <c r="B252" s="9" t="s">
        <v>268</v>
      </c>
      <c r="C252" s="60" t="str">
        <f>IF(I252&gt;0,COUNTIF($I$5:I252,"&gt;"&amp;0)*10,"")</f>
        <v/>
      </c>
      <c r="D252" s="17" t="str">
        <f t="shared" si="9"/>
        <v>02550-C6-</v>
      </c>
      <c r="E252" s="10" t="s">
        <v>278</v>
      </c>
      <c r="F252" s="11"/>
      <c r="G252" s="11" t="s">
        <v>46</v>
      </c>
      <c r="H252" s="12"/>
      <c r="I252" s="18">
        <f t="shared" si="11"/>
        <v>0</v>
      </c>
    </row>
    <row r="253" spans="1:9" hidden="1">
      <c r="A253" s="8" t="s">
        <v>100</v>
      </c>
      <c r="B253" s="9" t="s">
        <v>268</v>
      </c>
      <c r="C253" s="60" t="str">
        <f>IF(I253&gt;0,COUNTIF($I$5:I253,"&gt;"&amp;0)*10,"")</f>
        <v/>
      </c>
      <c r="D253" s="17" t="str">
        <f t="shared" si="9"/>
        <v>02550-C6-</v>
      </c>
      <c r="E253" s="10" t="s">
        <v>279</v>
      </c>
      <c r="F253" s="11"/>
      <c r="G253" s="11" t="s">
        <v>46</v>
      </c>
      <c r="H253" s="12"/>
      <c r="I253" s="18">
        <f t="shared" si="11"/>
        <v>0</v>
      </c>
    </row>
    <row r="254" spans="1:9" hidden="1">
      <c r="A254" s="8" t="s">
        <v>100</v>
      </c>
      <c r="B254" s="9" t="s">
        <v>268</v>
      </c>
      <c r="C254" s="60" t="str">
        <f>IF(I254&gt;0,COUNTIF($I$5:I254,"&gt;"&amp;0)*10,"")</f>
        <v/>
      </c>
      <c r="D254" s="17" t="str">
        <f t="shared" si="9"/>
        <v>02550-C6-</v>
      </c>
      <c r="E254" s="10" t="s">
        <v>280</v>
      </c>
      <c r="F254" s="11"/>
      <c r="G254" s="11" t="s">
        <v>15</v>
      </c>
      <c r="H254" s="12"/>
      <c r="I254" s="18">
        <f t="shared" si="11"/>
        <v>0</v>
      </c>
    </row>
    <row r="255" spans="1:9" hidden="1">
      <c r="A255" s="8" t="s">
        <v>100</v>
      </c>
      <c r="B255" s="9" t="s">
        <v>268</v>
      </c>
      <c r="C255" s="60" t="str">
        <f>IF(I255&gt;0,COUNTIF($I$5:I255,"&gt;"&amp;0)*10,"")</f>
        <v/>
      </c>
      <c r="D255" s="17" t="str">
        <f t="shared" si="9"/>
        <v>02550-C6-</v>
      </c>
      <c r="E255" s="10" t="s">
        <v>281</v>
      </c>
      <c r="F255" s="11"/>
      <c r="G255" s="11" t="s">
        <v>15</v>
      </c>
      <c r="H255" s="12"/>
      <c r="I255" s="18">
        <f t="shared" si="11"/>
        <v>0</v>
      </c>
    </row>
    <row r="256" spans="1:9" hidden="1">
      <c r="A256" s="8" t="s">
        <v>100</v>
      </c>
      <c r="B256" s="9" t="s">
        <v>268</v>
      </c>
      <c r="C256" s="60" t="str">
        <f>IF(I256&gt;0,COUNTIF($I$5:I256,"&gt;"&amp;0)*10,"")</f>
        <v/>
      </c>
      <c r="D256" s="17" t="str">
        <f t="shared" si="9"/>
        <v>02550-C6-</v>
      </c>
      <c r="E256" s="10" t="s">
        <v>282</v>
      </c>
      <c r="F256" s="11"/>
      <c r="G256" s="11" t="s">
        <v>15</v>
      </c>
      <c r="H256" s="12"/>
      <c r="I256" s="18">
        <f t="shared" si="11"/>
        <v>0</v>
      </c>
    </row>
    <row r="257" spans="1:9" hidden="1">
      <c r="A257" s="8" t="s">
        <v>100</v>
      </c>
      <c r="B257" s="9" t="s">
        <v>268</v>
      </c>
      <c r="C257" s="60" t="str">
        <f>IF(I257&gt;0,COUNTIF($I$5:I257,"&gt;"&amp;0)*10,"")</f>
        <v/>
      </c>
      <c r="D257" s="17" t="str">
        <f t="shared" si="9"/>
        <v>02550-C6-</v>
      </c>
      <c r="E257" s="10" t="s">
        <v>283</v>
      </c>
      <c r="F257" s="11"/>
      <c r="G257" s="11" t="s">
        <v>15</v>
      </c>
      <c r="H257" s="12"/>
      <c r="I257" s="18">
        <f t="shared" si="11"/>
        <v>0</v>
      </c>
    </row>
    <row r="258" spans="1:9" hidden="1">
      <c r="A258" s="8" t="s">
        <v>100</v>
      </c>
      <c r="B258" s="9" t="s">
        <v>268</v>
      </c>
      <c r="C258" s="60" t="str">
        <f>IF(I258&gt;0,COUNTIF($I$5:I258,"&gt;"&amp;0)*10,"")</f>
        <v/>
      </c>
      <c r="D258" s="17" t="str">
        <f t="shared" si="9"/>
        <v>02550-C6-</v>
      </c>
      <c r="E258" s="10" t="s">
        <v>284</v>
      </c>
      <c r="F258" s="11"/>
      <c r="G258" s="11" t="s">
        <v>15</v>
      </c>
      <c r="H258" s="12"/>
      <c r="I258" s="18">
        <f t="shared" si="11"/>
        <v>0</v>
      </c>
    </row>
    <row r="259" spans="1:9" hidden="1">
      <c r="A259" s="8" t="s">
        <v>100</v>
      </c>
      <c r="B259" s="9" t="s">
        <v>268</v>
      </c>
      <c r="C259" s="60" t="str">
        <f>IF(I259&gt;0,COUNTIF($I$5:I259,"&gt;"&amp;0)*10,"")</f>
        <v/>
      </c>
      <c r="D259" s="17" t="str">
        <f t="shared" si="9"/>
        <v>02550-C6-</v>
      </c>
      <c r="E259" s="10" t="s">
        <v>285</v>
      </c>
      <c r="F259" s="11"/>
      <c r="G259" s="11" t="s">
        <v>15</v>
      </c>
      <c r="H259" s="12"/>
      <c r="I259" s="18">
        <f t="shared" si="11"/>
        <v>0</v>
      </c>
    </row>
    <row r="260" spans="1:9" hidden="1">
      <c r="A260" s="8" t="s">
        <v>100</v>
      </c>
      <c r="B260" s="9" t="s">
        <v>268</v>
      </c>
      <c r="C260" s="60" t="str">
        <f>IF(I260&gt;0,COUNTIF($I$5:I260,"&gt;"&amp;0)*10,"")</f>
        <v/>
      </c>
      <c r="D260" s="17" t="str">
        <f t="shared" si="9"/>
        <v>02550-C6-</v>
      </c>
      <c r="E260" s="10" t="s">
        <v>286</v>
      </c>
      <c r="F260" s="11"/>
      <c r="G260" s="11" t="s">
        <v>46</v>
      </c>
      <c r="H260" s="12"/>
      <c r="I260" s="18">
        <f t="shared" si="11"/>
        <v>0</v>
      </c>
    </row>
    <row r="261" spans="1:9" hidden="1">
      <c r="A261" s="8" t="s">
        <v>100</v>
      </c>
      <c r="B261" s="9" t="s">
        <v>268</v>
      </c>
      <c r="C261" s="60" t="str">
        <f>IF(I261&gt;0,COUNTIF($I$5:I261,"&gt;"&amp;0)*10,"")</f>
        <v/>
      </c>
      <c r="D261" s="17" t="str">
        <f t="shared" si="9"/>
        <v>02550-C6-</v>
      </c>
      <c r="E261" s="10" t="s">
        <v>287</v>
      </c>
      <c r="F261" s="11"/>
      <c r="G261" s="11" t="s">
        <v>15</v>
      </c>
      <c r="H261" s="12"/>
      <c r="I261" s="18">
        <f t="shared" si="11"/>
        <v>0</v>
      </c>
    </row>
    <row r="262" spans="1:9" hidden="1">
      <c r="A262" s="8" t="s">
        <v>100</v>
      </c>
      <c r="B262" s="9" t="s">
        <v>268</v>
      </c>
      <c r="C262" s="60" t="str">
        <f>IF(I262&gt;0,COUNTIF($I$5:I262,"&gt;"&amp;0)*10,"")</f>
        <v/>
      </c>
      <c r="D262" s="17" t="str">
        <f t="shared" si="9"/>
        <v>02550-C6-</v>
      </c>
      <c r="E262" s="10" t="s">
        <v>288</v>
      </c>
      <c r="F262" s="11"/>
      <c r="G262" s="11" t="s">
        <v>15</v>
      </c>
      <c r="H262" s="12"/>
      <c r="I262" s="18">
        <f t="shared" si="11"/>
        <v>0</v>
      </c>
    </row>
    <row r="263" spans="1:9" hidden="1">
      <c r="A263" s="8" t="s">
        <v>100</v>
      </c>
      <c r="B263" s="9" t="s">
        <v>268</v>
      </c>
      <c r="C263" s="60" t="str">
        <f>IF(I263&gt;0,COUNTIF($I$5:I263,"&gt;"&amp;0)*10,"")</f>
        <v/>
      </c>
      <c r="D263" s="17" t="str">
        <f t="shared" si="9"/>
        <v>02550-C6-</v>
      </c>
      <c r="E263" s="10" t="s">
        <v>289</v>
      </c>
      <c r="F263" s="11"/>
      <c r="G263" s="11" t="s">
        <v>15</v>
      </c>
      <c r="H263" s="12"/>
      <c r="I263" s="18">
        <f t="shared" si="11"/>
        <v>0</v>
      </c>
    </row>
    <row r="264" spans="1:9" hidden="1">
      <c r="A264" s="8" t="s">
        <v>100</v>
      </c>
      <c r="B264" s="9" t="s">
        <v>268</v>
      </c>
      <c r="C264" s="60" t="str">
        <f>IF(I264&gt;0,COUNTIF($I$5:I264,"&gt;"&amp;0)*10,"")</f>
        <v/>
      </c>
      <c r="D264" s="17" t="str">
        <f t="shared" si="9"/>
        <v>02550-C6-</v>
      </c>
      <c r="E264" s="10" t="s">
        <v>290</v>
      </c>
      <c r="F264" s="11"/>
      <c r="G264" s="11" t="s">
        <v>15</v>
      </c>
      <c r="H264" s="12"/>
      <c r="I264" s="18">
        <f t="shared" si="11"/>
        <v>0</v>
      </c>
    </row>
    <row r="265" spans="1:9" hidden="1">
      <c r="A265" s="8" t="s">
        <v>100</v>
      </c>
      <c r="B265" s="9" t="s">
        <v>268</v>
      </c>
      <c r="C265" s="60" t="str">
        <f>IF(I265&gt;0,COUNTIF($I$5:I265,"&gt;"&amp;0)*10,"")</f>
        <v/>
      </c>
      <c r="D265" s="17" t="str">
        <f t="shared" si="9"/>
        <v>02550-C6-</v>
      </c>
      <c r="E265" s="10" t="s">
        <v>291</v>
      </c>
      <c r="F265" s="11"/>
      <c r="G265" s="11" t="s">
        <v>15</v>
      </c>
      <c r="H265" s="12"/>
      <c r="I265" s="18">
        <f t="shared" si="11"/>
        <v>0</v>
      </c>
    </row>
    <row r="266" spans="1:9" ht="26" hidden="1">
      <c r="A266" s="8" t="s">
        <v>100</v>
      </c>
      <c r="B266" s="9" t="s">
        <v>268</v>
      </c>
      <c r="C266" s="60" t="str">
        <f>IF(I266&gt;0,COUNTIF($I$5:I266,"&gt;"&amp;0)*10,"")</f>
        <v/>
      </c>
      <c r="D266" s="17" t="str">
        <f t="shared" si="9"/>
        <v>02550-C6-</v>
      </c>
      <c r="E266" s="10" t="s">
        <v>292</v>
      </c>
      <c r="F266" s="11"/>
      <c r="G266" s="11" t="s">
        <v>15</v>
      </c>
      <c r="H266" s="12"/>
      <c r="I266" s="18">
        <f t="shared" si="11"/>
        <v>0</v>
      </c>
    </row>
    <row r="267" spans="1:9" hidden="1">
      <c r="A267" s="8" t="s">
        <v>100</v>
      </c>
      <c r="B267" s="9" t="s">
        <v>268</v>
      </c>
      <c r="C267" s="60" t="str">
        <f>IF(I267&gt;0,COUNTIF($I$5:I267,"&gt;"&amp;0)*10,"")</f>
        <v/>
      </c>
      <c r="D267" s="17" t="str">
        <f t="shared" si="9"/>
        <v>02550-C6-</v>
      </c>
      <c r="E267" s="10" t="s">
        <v>293</v>
      </c>
      <c r="F267" s="11"/>
      <c r="G267" s="11" t="s">
        <v>46</v>
      </c>
      <c r="H267" s="12"/>
      <c r="I267" s="18">
        <f t="shared" si="11"/>
        <v>0</v>
      </c>
    </row>
    <row r="268" spans="1:9" hidden="1">
      <c r="A268" s="8" t="s">
        <v>100</v>
      </c>
      <c r="B268" s="9" t="s">
        <v>268</v>
      </c>
      <c r="C268" s="60" t="str">
        <f>IF(I268&gt;0,COUNTIF($I$5:I268,"&gt;"&amp;0)*10,"")</f>
        <v/>
      </c>
      <c r="D268" s="17" t="str">
        <f t="shared" si="9"/>
        <v>02550-C6-</v>
      </c>
      <c r="E268" s="10" t="s">
        <v>294</v>
      </c>
      <c r="F268" s="11"/>
      <c r="G268" s="11" t="s">
        <v>15</v>
      </c>
      <c r="H268" s="12"/>
      <c r="I268" s="18">
        <f t="shared" si="11"/>
        <v>0</v>
      </c>
    </row>
    <row r="269" spans="1:9" hidden="1">
      <c r="A269" s="8" t="s">
        <v>100</v>
      </c>
      <c r="B269" s="9" t="s">
        <v>268</v>
      </c>
      <c r="C269" s="60" t="str">
        <f>IF(I269&gt;0,COUNTIF($I$5:I269,"&gt;"&amp;0)*10,"")</f>
        <v/>
      </c>
      <c r="D269" s="17" t="str">
        <f t="shared" si="9"/>
        <v>02550-C6-</v>
      </c>
      <c r="E269" s="33" t="s">
        <v>295</v>
      </c>
      <c r="F269" s="34"/>
      <c r="G269" s="34" t="s">
        <v>15</v>
      </c>
      <c r="H269" s="35"/>
      <c r="I269" s="18">
        <f t="shared" si="11"/>
        <v>0</v>
      </c>
    </row>
    <row r="270" spans="1:9" ht="14.5">
      <c r="A270" s="8" t="s">
        <v>100</v>
      </c>
      <c r="B270" s="9" t="s">
        <v>268</v>
      </c>
      <c r="C270" s="60" t="str">
        <f>IF(I270&gt;0,COUNTIF($I$5:I270,"&gt;"&amp;0)*10,"")</f>
        <v/>
      </c>
      <c r="D270" s="91" t="str">
        <f t="shared" si="9"/>
        <v>02550-C6-</v>
      </c>
      <c r="E270" s="92" t="s">
        <v>296</v>
      </c>
      <c r="F270" s="93">
        <f>SUM(VLOOKUP(E270,'Master_Template_Bid_Tab-GC'!$E$6:$F$592,2,FALSE),VLOOKUP(E270,'Master_Template_Bid_Tab-WW'!$E$6:$F$485,2,FALSE),VLOOKUP(E270,'Master_Template_Bid_Tab-WP'!$E$6:$F$147,2,FALSE))</f>
        <v>1</v>
      </c>
      <c r="G270" s="94" t="s">
        <v>15</v>
      </c>
      <c r="H270" s="95"/>
      <c r="I270" s="96">
        <f t="shared" si="11"/>
        <v>0</v>
      </c>
    </row>
    <row r="271" spans="1:9" ht="14.5">
      <c r="A271" s="8" t="s">
        <v>100</v>
      </c>
      <c r="B271" s="9" t="s">
        <v>268</v>
      </c>
      <c r="C271" s="60" t="str">
        <f>IF(I271&gt;0,COUNTIF($I$5:I271,"&gt;"&amp;0)*10,"")</f>
        <v/>
      </c>
      <c r="D271" s="91" t="str">
        <f t="shared" si="9"/>
        <v>02550-C6-</v>
      </c>
      <c r="E271" s="92" t="s">
        <v>297</v>
      </c>
      <c r="F271" s="93">
        <f>SUM(VLOOKUP(E271,'Master_Template_Bid_Tab-GC'!$E$6:$F$592,2,FALSE),VLOOKUP(E271,'Master_Template_Bid_Tab-WW'!$E$6:$F$485,2,FALSE),VLOOKUP(E271,'Master_Template_Bid_Tab-WP'!$E$6:$F$147,2,FALSE))</f>
        <v>1</v>
      </c>
      <c r="G271" s="93" t="s">
        <v>15</v>
      </c>
      <c r="H271" s="95"/>
      <c r="I271" s="96">
        <f t="shared" si="11"/>
        <v>0</v>
      </c>
    </row>
    <row r="272" spans="1:9" hidden="1">
      <c r="A272" s="8" t="s">
        <v>100</v>
      </c>
      <c r="B272" s="9" t="s">
        <v>268</v>
      </c>
      <c r="C272" s="60" t="str">
        <f>IF(I272&gt;0,COUNTIF($I$5:I272,"&gt;"&amp;0)*10,"")</f>
        <v/>
      </c>
      <c r="D272" s="17" t="str">
        <f t="shared" si="9"/>
        <v>02550-C6-</v>
      </c>
      <c r="E272" s="10" t="s">
        <v>298</v>
      </c>
      <c r="F272" s="11"/>
      <c r="G272" s="11" t="s">
        <v>15</v>
      </c>
      <c r="H272" s="12"/>
      <c r="I272" s="18">
        <f t="shared" si="11"/>
        <v>0</v>
      </c>
    </row>
    <row r="273" spans="1:9" hidden="1">
      <c r="A273" s="8" t="s">
        <v>100</v>
      </c>
      <c r="B273" s="9" t="s">
        <v>268</v>
      </c>
      <c r="C273" s="60" t="str">
        <f>IF(I273&gt;0,COUNTIF($I$5:I273,"&gt;"&amp;0)*10,"")</f>
        <v/>
      </c>
      <c r="D273" s="17" t="str">
        <f t="shared" si="9"/>
        <v>02550-C6-</v>
      </c>
      <c r="E273" s="10" t="s">
        <v>299</v>
      </c>
      <c r="F273" s="11"/>
      <c r="G273" s="11" t="s">
        <v>15</v>
      </c>
      <c r="H273" s="12"/>
      <c r="I273" s="18">
        <f t="shared" si="11"/>
        <v>0</v>
      </c>
    </row>
    <row r="274" spans="1:9" hidden="1">
      <c r="A274" s="8" t="s">
        <v>100</v>
      </c>
      <c r="B274" s="9" t="s">
        <v>268</v>
      </c>
      <c r="C274" s="60" t="str">
        <f>IF(I274&gt;0,COUNTIF($I$5:I274,"&gt;"&amp;0)*10,"")</f>
        <v/>
      </c>
      <c r="D274" s="17" t="str">
        <f t="shared" si="9"/>
        <v>02550-C6-</v>
      </c>
      <c r="E274" s="10" t="s">
        <v>300</v>
      </c>
      <c r="F274" s="11"/>
      <c r="G274" s="11" t="s">
        <v>15</v>
      </c>
      <c r="H274" s="12"/>
      <c r="I274" s="18">
        <f t="shared" si="11"/>
        <v>0</v>
      </c>
    </row>
    <row r="275" spans="1:9" hidden="1">
      <c r="A275" s="8" t="s">
        <v>100</v>
      </c>
      <c r="B275" s="9" t="s">
        <v>268</v>
      </c>
      <c r="C275" s="60" t="str">
        <f>IF(I275&gt;0,COUNTIF($I$5:I275,"&gt;"&amp;0)*10,"")</f>
        <v/>
      </c>
      <c r="D275" s="17" t="str">
        <f t="shared" si="9"/>
        <v>02550-C6-</v>
      </c>
      <c r="E275" s="10" t="s">
        <v>301</v>
      </c>
      <c r="F275" s="11"/>
      <c r="G275" s="11" t="s">
        <v>15</v>
      </c>
      <c r="H275" s="12"/>
      <c r="I275" s="18">
        <f t="shared" si="11"/>
        <v>0</v>
      </c>
    </row>
    <row r="276" spans="1:9" hidden="1">
      <c r="A276" s="8" t="s">
        <v>100</v>
      </c>
      <c r="B276" s="9" t="s">
        <v>268</v>
      </c>
      <c r="C276" s="60" t="str">
        <f>IF(I276&gt;0,COUNTIF($I$5:I276,"&gt;"&amp;0)*10,"")</f>
        <v/>
      </c>
      <c r="D276" s="17" t="str">
        <f t="shared" si="9"/>
        <v>02550-C6-</v>
      </c>
      <c r="E276" s="10" t="s">
        <v>302</v>
      </c>
      <c r="F276" s="11"/>
      <c r="G276" s="11" t="s">
        <v>15</v>
      </c>
      <c r="H276" s="12"/>
      <c r="I276" s="18">
        <f t="shared" si="11"/>
        <v>0</v>
      </c>
    </row>
    <row r="277" spans="1:9" hidden="1">
      <c r="A277" s="8" t="s">
        <v>100</v>
      </c>
      <c r="B277" s="9" t="s">
        <v>268</v>
      </c>
      <c r="C277" s="60" t="str">
        <f>IF(I277&gt;0,COUNTIF($I$5:I277,"&gt;"&amp;0)*10,"")</f>
        <v/>
      </c>
      <c r="D277" s="17" t="str">
        <f t="shared" si="9"/>
        <v>02550-C6-</v>
      </c>
      <c r="E277" s="10" t="s">
        <v>303</v>
      </c>
      <c r="F277" s="11"/>
      <c r="G277" s="11" t="s">
        <v>15</v>
      </c>
      <c r="H277" s="12"/>
      <c r="I277" s="18">
        <f t="shared" si="11"/>
        <v>0</v>
      </c>
    </row>
    <row r="278" spans="1:9" hidden="1">
      <c r="A278" s="8" t="s">
        <v>100</v>
      </c>
      <c r="B278" s="9" t="s">
        <v>268</v>
      </c>
      <c r="C278" s="60" t="str">
        <f>IF(I278&gt;0,COUNTIF($I$5:I278,"&gt;"&amp;0)*10,"")</f>
        <v/>
      </c>
      <c r="D278" s="17" t="str">
        <f t="shared" si="9"/>
        <v>02550-C6-</v>
      </c>
      <c r="E278" s="10" t="s">
        <v>304</v>
      </c>
      <c r="F278" s="11"/>
      <c r="G278" s="11" t="s">
        <v>15</v>
      </c>
      <c r="H278" s="12"/>
      <c r="I278" s="18">
        <f t="shared" si="11"/>
        <v>0</v>
      </c>
    </row>
    <row r="279" spans="1:9" hidden="1">
      <c r="A279" s="8" t="s">
        <v>100</v>
      </c>
      <c r="B279" s="9" t="s">
        <v>268</v>
      </c>
      <c r="C279" s="60" t="str">
        <f>IF(I279&gt;0,COUNTIF($I$5:I279,"&gt;"&amp;0)*10,"")</f>
        <v/>
      </c>
      <c r="D279" s="17" t="str">
        <f t="shared" si="9"/>
        <v>02550-C6-</v>
      </c>
      <c r="E279" s="10" t="s">
        <v>305</v>
      </c>
      <c r="F279" s="11"/>
      <c r="G279" s="11" t="s">
        <v>17</v>
      </c>
      <c r="H279" s="12"/>
      <c r="I279" s="18">
        <f t="shared" si="11"/>
        <v>0</v>
      </c>
    </row>
    <row r="280" spans="1:9" hidden="1">
      <c r="A280" s="8" t="s">
        <v>100</v>
      </c>
      <c r="B280" s="9" t="s">
        <v>268</v>
      </c>
      <c r="C280" s="60" t="str">
        <f>IF(I280&gt;0,COUNTIF($I$5:I280,"&gt;"&amp;0)*10,"")</f>
        <v/>
      </c>
      <c r="D280" s="17" t="str">
        <f t="shared" si="9"/>
        <v>02550-C6-</v>
      </c>
      <c r="E280" s="10" t="s">
        <v>306</v>
      </c>
      <c r="F280" s="11"/>
      <c r="G280" s="11" t="s">
        <v>15</v>
      </c>
      <c r="H280" s="12"/>
      <c r="I280" s="18">
        <f t="shared" si="11"/>
        <v>0</v>
      </c>
    </row>
    <row r="281" spans="1:9" hidden="1">
      <c r="A281" s="8" t="s">
        <v>100</v>
      </c>
      <c r="B281" s="9" t="s">
        <v>268</v>
      </c>
      <c r="C281" s="60" t="str">
        <f>IF(I281&gt;0,COUNTIF($I$5:I281,"&gt;"&amp;0)*10,"")</f>
        <v/>
      </c>
      <c r="D281" s="17" t="str">
        <f t="shared" ref="D281:D344" si="12">A281&amp;"-"&amp;B281&amp;"-"&amp;TEXT(C281,"00000")</f>
        <v>02550-C6-</v>
      </c>
      <c r="E281" s="10" t="s">
        <v>307</v>
      </c>
      <c r="F281" s="11"/>
      <c r="G281" s="11" t="s">
        <v>15</v>
      </c>
      <c r="H281" s="12"/>
      <c r="I281" s="18">
        <f t="shared" si="11"/>
        <v>0</v>
      </c>
    </row>
    <row r="282" spans="1:9" hidden="1">
      <c r="A282" s="8" t="s">
        <v>100</v>
      </c>
      <c r="B282" s="9" t="s">
        <v>268</v>
      </c>
      <c r="C282" s="60" t="str">
        <f>IF(I282&gt;0,COUNTIF($I$5:I282,"&gt;"&amp;0)*10,"")</f>
        <v/>
      </c>
      <c r="D282" s="17" t="str">
        <f t="shared" si="12"/>
        <v>02550-C6-</v>
      </c>
      <c r="E282" s="10" t="s">
        <v>308</v>
      </c>
      <c r="F282" s="11"/>
      <c r="G282" s="11" t="s">
        <v>15</v>
      </c>
      <c r="H282" s="12"/>
      <c r="I282" s="18">
        <f t="shared" si="11"/>
        <v>0</v>
      </c>
    </row>
    <row r="283" spans="1:9" hidden="1">
      <c r="A283" s="8" t="s">
        <v>100</v>
      </c>
      <c r="B283" s="9" t="s">
        <v>268</v>
      </c>
      <c r="C283" s="60" t="str">
        <f>IF(I283&gt;0,COUNTIF($I$5:I283,"&gt;"&amp;0)*10,"")</f>
        <v/>
      </c>
      <c r="D283" s="17" t="str">
        <f t="shared" si="12"/>
        <v>02550-C6-</v>
      </c>
      <c r="E283" s="10" t="s">
        <v>309</v>
      </c>
      <c r="F283" s="11"/>
      <c r="G283" s="11" t="s">
        <v>15</v>
      </c>
      <c r="H283" s="12"/>
      <c r="I283" s="18">
        <f t="shared" si="11"/>
        <v>0</v>
      </c>
    </row>
    <row r="284" spans="1:9" hidden="1">
      <c r="A284" s="8" t="s">
        <v>100</v>
      </c>
      <c r="B284" s="9" t="s">
        <v>268</v>
      </c>
      <c r="C284" s="60" t="str">
        <f>IF(I284&gt;0,COUNTIF($I$5:I284,"&gt;"&amp;0)*10,"")</f>
        <v/>
      </c>
      <c r="D284" s="17" t="str">
        <f t="shared" si="12"/>
        <v>02550-C6-</v>
      </c>
      <c r="E284" s="10" t="s">
        <v>310</v>
      </c>
      <c r="F284" s="11"/>
      <c r="G284" s="11" t="s">
        <v>15</v>
      </c>
      <c r="H284" s="12"/>
      <c r="I284" s="18">
        <f t="shared" si="11"/>
        <v>0</v>
      </c>
    </row>
    <row r="285" spans="1:9" hidden="1">
      <c r="A285" s="8" t="s">
        <v>100</v>
      </c>
      <c r="B285" s="9" t="s">
        <v>268</v>
      </c>
      <c r="C285" s="60" t="str">
        <f>IF(I285&gt;0,COUNTIF($I$5:I285,"&gt;"&amp;0)*10,"")</f>
        <v/>
      </c>
      <c r="D285" s="17" t="str">
        <f t="shared" si="12"/>
        <v>02550-C6-</v>
      </c>
      <c r="E285" s="10" t="s">
        <v>311</v>
      </c>
      <c r="F285" s="11"/>
      <c r="G285" s="11" t="s">
        <v>15</v>
      </c>
      <c r="H285" s="12"/>
      <c r="I285" s="18">
        <f t="shared" si="11"/>
        <v>0</v>
      </c>
    </row>
    <row r="286" spans="1:9" hidden="1">
      <c r="A286" s="8" t="s">
        <v>100</v>
      </c>
      <c r="B286" s="9" t="s">
        <v>268</v>
      </c>
      <c r="C286" s="60" t="str">
        <f>IF(I286&gt;0,COUNTIF($I$5:I286,"&gt;"&amp;0)*10,"")</f>
        <v/>
      </c>
      <c r="D286" s="17" t="str">
        <f t="shared" si="12"/>
        <v>02550-C6-</v>
      </c>
      <c r="E286" s="10" t="s">
        <v>312</v>
      </c>
      <c r="F286" s="11"/>
      <c r="G286" s="11" t="s">
        <v>15</v>
      </c>
      <c r="H286" s="12"/>
      <c r="I286" s="18">
        <f t="shared" si="11"/>
        <v>0</v>
      </c>
    </row>
    <row r="287" spans="1:9" hidden="1">
      <c r="A287" s="8" t="s">
        <v>100</v>
      </c>
      <c r="B287" s="9" t="s">
        <v>268</v>
      </c>
      <c r="C287" s="60" t="str">
        <f>IF(I287&gt;0,COUNTIF($I$5:I287,"&gt;"&amp;0)*10,"")</f>
        <v/>
      </c>
      <c r="D287" s="17" t="str">
        <f t="shared" si="12"/>
        <v>02550-C6-</v>
      </c>
      <c r="E287" s="10" t="s">
        <v>313</v>
      </c>
      <c r="F287" s="11"/>
      <c r="G287" s="11" t="s">
        <v>15</v>
      </c>
      <c r="H287" s="12"/>
      <c r="I287" s="18">
        <f t="shared" si="11"/>
        <v>0</v>
      </c>
    </row>
    <row r="288" spans="1:9" hidden="1">
      <c r="A288" s="8" t="s">
        <v>100</v>
      </c>
      <c r="B288" s="9" t="s">
        <v>268</v>
      </c>
      <c r="C288" s="60" t="str">
        <f>IF(I288&gt;0,COUNTIF($I$5:I288,"&gt;"&amp;0)*10,"")</f>
        <v/>
      </c>
      <c r="D288" s="17" t="str">
        <f t="shared" si="12"/>
        <v>02550-C6-</v>
      </c>
      <c r="E288" s="10" t="s">
        <v>314</v>
      </c>
      <c r="F288" s="11"/>
      <c r="G288" s="11" t="s">
        <v>15</v>
      </c>
      <c r="H288" s="12"/>
      <c r="I288" s="18">
        <f t="shared" si="11"/>
        <v>0</v>
      </c>
    </row>
    <row r="289" spans="1:9" hidden="1">
      <c r="A289" s="8" t="s">
        <v>100</v>
      </c>
      <c r="B289" s="9" t="s">
        <v>268</v>
      </c>
      <c r="C289" s="60" t="str">
        <f>IF(I289&gt;0,COUNTIF($I$5:I289,"&gt;"&amp;0)*10,"")</f>
        <v/>
      </c>
      <c r="D289" s="17" t="str">
        <f t="shared" si="12"/>
        <v>02550-C6-</v>
      </c>
      <c r="E289" s="10" t="s">
        <v>315</v>
      </c>
      <c r="F289" s="11"/>
      <c r="G289" s="11" t="s">
        <v>15</v>
      </c>
      <c r="H289" s="12"/>
      <c r="I289" s="18">
        <f t="shared" si="11"/>
        <v>0</v>
      </c>
    </row>
    <row r="290" spans="1:9" hidden="1">
      <c r="A290" s="8" t="s">
        <v>100</v>
      </c>
      <c r="B290" s="9" t="s">
        <v>268</v>
      </c>
      <c r="C290" s="60" t="str">
        <f>IF(I290&gt;0,COUNTIF($I$5:I290,"&gt;"&amp;0)*10,"")</f>
        <v/>
      </c>
      <c r="D290" s="17" t="str">
        <f t="shared" si="12"/>
        <v>02550-C6-</v>
      </c>
      <c r="E290" s="10" t="s">
        <v>313</v>
      </c>
      <c r="F290" s="11"/>
      <c r="G290" s="11" t="s">
        <v>15</v>
      </c>
      <c r="H290" s="12"/>
      <c r="I290" s="18">
        <f t="shared" si="11"/>
        <v>0</v>
      </c>
    </row>
    <row r="291" spans="1:9" hidden="1">
      <c r="A291" s="8" t="s">
        <v>100</v>
      </c>
      <c r="B291" s="9" t="s">
        <v>268</v>
      </c>
      <c r="C291" s="60" t="str">
        <f>IF(I291&gt;0,COUNTIF($I$5:I291,"&gt;"&amp;0)*10,"")</f>
        <v/>
      </c>
      <c r="D291" s="17" t="str">
        <f t="shared" si="12"/>
        <v>02550-C6-</v>
      </c>
      <c r="E291" s="10" t="s">
        <v>314</v>
      </c>
      <c r="F291" s="11"/>
      <c r="G291" s="11" t="s">
        <v>15</v>
      </c>
      <c r="H291" s="12"/>
      <c r="I291" s="18">
        <f t="shared" si="11"/>
        <v>0</v>
      </c>
    </row>
    <row r="292" spans="1:9" hidden="1">
      <c r="A292" s="8" t="s">
        <v>100</v>
      </c>
      <c r="B292" s="9" t="s">
        <v>268</v>
      </c>
      <c r="C292" s="60" t="str">
        <f>IF(I292&gt;0,COUNTIF($I$5:I292,"&gt;"&amp;0)*10,"")</f>
        <v/>
      </c>
      <c r="D292" s="17" t="str">
        <f t="shared" si="12"/>
        <v>02550-C6-</v>
      </c>
      <c r="E292" s="10" t="s">
        <v>315</v>
      </c>
      <c r="F292" s="11"/>
      <c r="G292" s="11" t="s">
        <v>15</v>
      </c>
      <c r="H292" s="12"/>
      <c r="I292" s="18">
        <f t="shared" si="11"/>
        <v>0</v>
      </c>
    </row>
    <row r="293" spans="1:9" hidden="1">
      <c r="A293" s="8" t="s">
        <v>100</v>
      </c>
      <c r="B293" s="9" t="s">
        <v>268</v>
      </c>
      <c r="C293" s="60" t="str">
        <f>IF(I293&gt;0,COUNTIF($I$5:I293,"&gt;"&amp;0)*10,"")</f>
        <v/>
      </c>
      <c r="D293" s="17" t="str">
        <f t="shared" si="12"/>
        <v>02550-C6-</v>
      </c>
      <c r="E293" s="10" t="s">
        <v>316</v>
      </c>
      <c r="F293" s="11"/>
      <c r="G293" s="11" t="s">
        <v>15</v>
      </c>
      <c r="H293" s="12"/>
      <c r="I293" s="18">
        <f t="shared" si="11"/>
        <v>0</v>
      </c>
    </row>
    <row r="294" spans="1:9" hidden="1">
      <c r="A294" s="8" t="s">
        <v>100</v>
      </c>
      <c r="B294" s="9" t="s">
        <v>268</v>
      </c>
      <c r="C294" s="60" t="str">
        <f>IF(I294&gt;0,COUNTIF($I$5:I294,"&gt;"&amp;0)*10,"")</f>
        <v/>
      </c>
      <c r="D294" s="17" t="str">
        <f t="shared" si="12"/>
        <v>02550-C6-</v>
      </c>
      <c r="E294" s="10" t="s">
        <v>317</v>
      </c>
      <c r="F294" s="11"/>
      <c r="G294" s="11" t="s">
        <v>15</v>
      </c>
      <c r="H294" s="12"/>
      <c r="I294" s="18">
        <f t="shared" si="11"/>
        <v>0</v>
      </c>
    </row>
    <row r="295" spans="1:9" hidden="1">
      <c r="A295" s="8" t="s">
        <v>100</v>
      </c>
      <c r="B295" s="9" t="s">
        <v>268</v>
      </c>
      <c r="C295" s="60" t="str">
        <f>IF(I295&gt;0,COUNTIF($I$5:I295,"&gt;"&amp;0)*10,"")</f>
        <v/>
      </c>
      <c r="D295" s="17" t="str">
        <f t="shared" si="12"/>
        <v>02550-C6-</v>
      </c>
      <c r="E295" s="10" t="s">
        <v>318</v>
      </c>
      <c r="F295" s="11"/>
      <c r="G295" s="11" t="s">
        <v>15</v>
      </c>
      <c r="H295" s="12"/>
      <c r="I295" s="18">
        <f t="shared" si="11"/>
        <v>0</v>
      </c>
    </row>
    <row r="296" spans="1:9" hidden="1">
      <c r="A296" s="8" t="s">
        <v>100</v>
      </c>
      <c r="B296" s="9" t="s">
        <v>268</v>
      </c>
      <c r="C296" s="60" t="str">
        <f>IF(I296&gt;0,COUNTIF($I$5:I296,"&gt;"&amp;0)*10,"")</f>
        <v/>
      </c>
      <c r="D296" s="17" t="str">
        <f t="shared" si="12"/>
        <v>02550-C6-</v>
      </c>
      <c r="E296" s="10" t="s">
        <v>319</v>
      </c>
      <c r="F296" s="11"/>
      <c r="G296" s="11" t="s">
        <v>15</v>
      </c>
      <c r="H296" s="12"/>
      <c r="I296" s="18">
        <f t="shared" si="11"/>
        <v>0</v>
      </c>
    </row>
    <row r="297" spans="1:9" hidden="1">
      <c r="A297" s="8" t="s">
        <v>100</v>
      </c>
      <c r="B297" s="9" t="s">
        <v>268</v>
      </c>
      <c r="C297" s="60" t="str">
        <f>IF(I297&gt;0,COUNTIF($I$5:I297,"&gt;"&amp;0)*10,"")</f>
        <v/>
      </c>
      <c r="D297" s="17" t="str">
        <f t="shared" si="12"/>
        <v>02550-C6-</v>
      </c>
      <c r="E297" s="10" t="s">
        <v>320</v>
      </c>
      <c r="F297" s="11"/>
      <c r="G297" s="11" t="s">
        <v>15</v>
      </c>
      <c r="H297" s="12"/>
      <c r="I297" s="18">
        <f t="shared" si="11"/>
        <v>0</v>
      </c>
    </row>
    <row r="298" spans="1:9" hidden="1">
      <c r="A298" s="8" t="s">
        <v>100</v>
      </c>
      <c r="B298" s="9" t="s">
        <v>268</v>
      </c>
      <c r="C298" s="60" t="str">
        <f>IF(I298&gt;0,COUNTIF($I$5:I298,"&gt;"&amp;0)*10,"")</f>
        <v/>
      </c>
      <c r="D298" s="17" t="str">
        <f t="shared" si="12"/>
        <v>02550-C6-</v>
      </c>
      <c r="E298" s="10" t="s">
        <v>321</v>
      </c>
      <c r="F298" s="11"/>
      <c r="G298" s="11" t="s">
        <v>46</v>
      </c>
      <c r="H298" s="12"/>
      <c r="I298" s="18">
        <f t="shared" si="11"/>
        <v>0</v>
      </c>
    </row>
    <row r="299" spans="1:9" hidden="1">
      <c r="A299" s="8" t="s">
        <v>100</v>
      </c>
      <c r="B299" s="9" t="s">
        <v>268</v>
      </c>
      <c r="C299" s="60" t="str">
        <f>IF(I299&gt;0,COUNTIF($I$5:I299,"&gt;"&amp;0)*10,"")</f>
        <v/>
      </c>
      <c r="D299" s="17" t="str">
        <f t="shared" si="12"/>
        <v>02550-C6-</v>
      </c>
      <c r="E299" s="10" t="s">
        <v>322</v>
      </c>
      <c r="F299" s="11"/>
      <c r="G299" s="11" t="s">
        <v>15</v>
      </c>
      <c r="H299" s="12"/>
      <c r="I299" s="18">
        <f t="shared" si="11"/>
        <v>0</v>
      </c>
    </row>
    <row r="300" spans="1:9" hidden="1">
      <c r="A300" s="8" t="s">
        <v>100</v>
      </c>
      <c r="B300" s="9" t="s">
        <v>268</v>
      </c>
      <c r="C300" s="60" t="str">
        <f>IF(I300&gt;0,COUNTIF($I$5:I300,"&gt;"&amp;0)*10,"")</f>
        <v/>
      </c>
      <c r="D300" s="17" t="str">
        <f t="shared" si="12"/>
        <v>02550-C6-</v>
      </c>
      <c r="E300" s="10" t="s">
        <v>323</v>
      </c>
      <c r="F300" s="11"/>
      <c r="G300" s="11" t="s">
        <v>15</v>
      </c>
      <c r="H300" s="12"/>
      <c r="I300" s="18">
        <f t="shared" si="11"/>
        <v>0</v>
      </c>
    </row>
    <row r="301" spans="1:9" ht="14.5">
      <c r="A301" s="8" t="s">
        <v>100</v>
      </c>
      <c r="B301" s="9" t="s">
        <v>268</v>
      </c>
      <c r="C301" s="60" t="str">
        <f>IF(I301&gt;0,COUNTIF($I$5:I301,"&gt;"&amp;0)*10,"")</f>
        <v/>
      </c>
      <c r="D301" s="91" t="str">
        <f t="shared" si="12"/>
        <v>02550-C6-</v>
      </c>
      <c r="E301" s="92" t="s">
        <v>324</v>
      </c>
      <c r="F301" s="93">
        <f>SUM(VLOOKUP(E301,'Master_Template_Bid_Tab-GC'!$E$6:$F$592,2,FALSE),VLOOKUP(E301,'Master_Template_Bid_Tab-WW'!$E$6:$F$485,2,FALSE),VLOOKUP(E301,'Master_Template_Bid_Tab-WP'!$E$6:$F$147,2,FALSE))</f>
        <v>11</v>
      </c>
      <c r="G301" s="94" t="s">
        <v>15</v>
      </c>
      <c r="H301" s="95"/>
      <c r="I301" s="96">
        <f t="shared" si="11"/>
        <v>0</v>
      </c>
    </row>
    <row r="302" spans="1:9" ht="14.5">
      <c r="A302" s="8" t="s">
        <v>100</v>
      </c>
      <c r="B302" s="9" t="s">
        <v>268</v>
      </c>
      <c r="C302" s="60" t="str">
        <f>IF(I302&gt;0,COUNTIF($I$5:I302,"&gt;"&amp;0)*10,"")</f>
        <v/>
      </c>
      <c r="D302" s="91" t="str">
        <f t="shared" si="12"/>
        <v>02550-C6-</v>
      </c>
      <c r="E302" s="92" t="s">
        <v>325</v>
      </c>
      <c r="F302" s="93">
        <f>SUM(VLOOKUP(E302,'Master_Template_Bid_Tab-GC'!$E$6:$F$592,2,FALSE),VLOOKUP(E302,'Master_Template_Bid_Tab-WW'!$E$6:$F$485,2,FALSE),VLOOKUP(E302,'Master_Template_Bid_Tab-WP'!$E$6:$F$147,2,FALSE))</f>
        <v>2</v>
      </c>
      <c r="G302" s="94" t="s">
        <v>15</v>
      </c>
      <c r="H302" s="95"/>
      <c r="I302" s="96">
        <f t="shared" si="11"/>
        <v>0</v>
      </c>
    </row>
    <row r="303" spans="1:9" ht="65" hidden="1">
      <c r="A303" s="8" t="s">
        <v>100</v>
      </c>
      <c r="B303" s="9" t="s">
        <v>268</v>
      </c>
      <c r="C303" s="60" t="str">
        <f>IF(I303&gt;0,COUNTIF($I$5:I303,"&gt;"&amp;0)*10,"")</f>
        <v/>
      </c>
      <c r="D303" s="17" t="str">
        <f t="shared" si="12"/>
        <v>02550-C6-</v>
      </c>
      <c r="E303" s="10" t="s">
        <v>326</v>
      </c>
      <c r="F303" s="11"/>
      <c r="G303" s="11" t="s">
        <v>15</v>
      </c>
      <c r="H303" s="12"/>
      <c r="I303" s="18">
        <f t="shared" si="11"/>
        <v>0</v>
      </c>
    </row>
    <row r="304" spans="1:9" ht="26" hidden="1">
      <c r="A304" s="8" t="s">
        <v>100</v>
      </c>
      <c r="B304" s="9" t="s">
        <v>268</v>
      </c>
      <c r="C304" s="60" t="str">
        <f>IF(I304&gt;0,COUNTIF($I$5:I304,"&gt;"&amp;0)*10,"")</f>
        <v/>
      </c>
      <c r="D304" s="17" t="str">
        <f t="shared" si="12"/>
        <v>02550-C6-</v>
      </c>
      <c r="E304" s="10" t="s">
        <v>327</v>
      </c>
      <c r="F304" s="11"/>
      <c r="G304" s="11" t="s">
        <v>46</v>
      </c>
      <c r="H304" s="12"/>
      <c r="I304" s="18">
        <f t="shared" si="11"/>
        <v>0</v>
      </c>
    </row>
    <row r="305" spans="1:9" ht="26" hidden="1">
      <c r="A305" s="8" t="s">
        <v>100</v>
      </c>
      <c r="B305" s="9" t="s">
        <v>268</v>
      </c>
      <c r="C305" s="60" t="str">
        <f>IF(I305&gt;0,COUNTIF($I$5:I305,"&gt;"&amp;0)*10,"")</f>
        <v/>
      </c>
      <c r="D305" s="17" t="str">
        <f t="shared" si="12"/>
        <v>02550-C6-</v>
      </c>
      <c r="E305" s="10" t="s">
        <v>328</v>
      </c>
      <c r="F305" s="11"/>
      <c r="G305" s="11" t="s">
        <v>46</v>
      </c>
      <c r="H305" s="12"/>
      <c r="I305" s="18">
        <f t="shared" si="11"/>
        <v>0</v>
      </c>
    </row>
    <row r="306" spans="1:9" ht="26" hidden="1">
      <c r="A306" s="8" t="s">
        <v>100</v>
      </c>
      <c r="B306" s="9" t="s">
        <v>268</v>
      </c>
      <c r="C306" s="60" t="str">
        <f>IF(I306&gt;0,COUNTIF($I$5:I306,"&gt;"&amp;0)*10,"")</f>
        <v/>
      </c>
      <c r="D306" s="17" t="str">
        <f t="shared" si="12"/>
        <v>02550-C6-</v>
      </c>
      <c r="E306" s="10" t="s">
        <v>329</v>
      </c>
      <c r="F306" s="11"/>
      <c r="G306" s="11" t="s">
        <v>15</v>
      </c>
      <c r="H306" s="12"/>
      <c r="I306" s="18">
        <f t="shared" si="11"/>
        <v>0</v>
      </c>
    </row>
    <row r="307" spans="1:9" ht="52" hidden="1">
      <c r="A307" s="8" t="s">
        <v>100</v>
      </c>
      <c r="B307" s="9" t="s">
        <v>268</v>
      </c>
      <c r="C307" s="60" t="str">
        <f>IF(I307&gt;0,COUNTIF($I$5:I307,"&gt;"&amp;0)*10,"")</f>
        <v/>
      </c>
      <c r="D307" s="17" t="str">
        <f t="shared" si="12"/>
        <v>02550-C6-</v>
      </c>
      <c r="E307" s="10" t="s">
        <v>330</v>
      </c>
      <c r="F307" s="11"/>
      <c r="G307" s="11" t="s">
        <v>15</v>
      </c>
      <c r="H307" s="12"/>
      <c r="I307" s="18">
        <f t="shared" si="11"/>
        <v>0</v>
      </c>
    </row>
    <row r="308" spans="1:9" hidden="1">
      <c r="A308" s="8" t="s">
        <v>100</v>
      </c>
      <c r="B308" s="9" t="s">
        <v>268</v>
      </c>
      <c r="C308" s="60" t="str">
        <f>IF(I308&gt;0,COUNTIF($I$5:I308,"&gt;"&amp;0)*10,"")</f>
        <v/>
      </c>
      <c r="D308" s="17" t="str">
        <f t="shared" si="12"/>
        <v>02550-C6-</v>
      </c>
      <c r="E308" s="10" t="s">
        <v>331</v>
      </c>
      <c r="F308" s="11"/>
      <c r="G308" s="11" t="s">
        <v>46</v>
      </c>
      <c r="H308" s="12"/>
      <c r="I308" s="18">
        <f t="shared" si="11"/>
        <v>0</v>
      </c>
    </row>
    <row r="309" spans="1:9" ht="52" hidden="1">
      <c r="A309" s="8" t="s">
        <v>100</v>
      </c>
      <c r="B309" s="9" t="s">
        <v>268</v>
      </c>
      <c r="C309" s="60" t="str">
        <f>IF(I309&gt;0,COUNTIF($I$5:I309,"&gt;"&amp;0)*10,"")</f>
        <v/>
      </c>
      <c r="D309" s="17" t="str">
        <f t="shared" si="12"/>
        <v>02550-C6-</v>
      </c>
      <c r="E309" s="10" t="s">
        <v>332</v>
      </c>
      <c r="F309" s="11"/>
      <c r="G309" s="11" t="s">
        <v>15</v>
      </c>
      <c r="H309" s="12"/>
      <c r="I309" s="18">
        <f t="shared" si="11"/>
        <v>0</v>
      </c>
    </row>
    <row r="310" spans="1:9" hidden="1">
      <c r="A310" s="8" t="s">
        <v>100</v>
      </c>
      <c r="B310" s="9" t="s">
        <v>268</v>
      </c>
      <c r="C310" s="60" t="str">
        <f>IF(I310&gt;0,COUNTIF($I$5:I310,"&gt;"&amp;0)*10,"")</f>
        <v/>
      </c>
      <c r="D310" s="17" t="str">
        <f t="shared" si="12"/>
        <v>02550-C6-</v>
      </c>
      <c r="E310" s="10" t="s">
        <v>333</v>
      </c>
      <c r="F310" s="11"/>
      <c r="G310" s="11" t="s">
        <v>46</v>
      </c>
      <c r="H310" s="12"/>
      <c r="I310" s="18">
        <f t="shared" ref="I310:I350" si="13">H310*F310</f>
        <v>0</v>
      </c>
    </row>
    <row r="311" spans="1:9" ht="52" hidden="1">
      <c r="A311" s="8" t="s">
        <v>100</v>
      </c>
      <c r="B311" s="9" t="s">
        <v>268</v>
      </c>
      <c r="C311" s="60" t="str">
        <f>IF(I311&gt;0,COUNTIF($I$5:I311,"&gt;"&amp;0)*10,"")</f>
        <v/>
      </c>
      <c r="D311" s="17" t="str">
        <f t="shared" si="12"/>
        <v>02550-C6-</v>
      </c>
      <c r="E311" s="10" t="s">
        <v>334</v>
      </c>
      <c r="F311" s="11"/>
      <c r="G311" s="11" t="s">
        <v>15</v>
      </c>
      <c r="H311" s="12"/>
      <c r="I311" s="18">
        <f t="shared" si="13"/>
        <v>0</v>
      </c>
    </row>
    <row r="312" spans="1:9" ht="26" hidden="1">
      <c r="A312" s="8" t="s">
        <v>100</v>
      </c>
      <c r="B312" s="9" t="s">
        <v>268</v>
      </c>
      <c r="C312" s="60" t="str">
        <f>IF(I312&gt;0,COUNTIF($I$5:I312,"&gt;"&amp;0)*10,"")</f>
        <v/>
      </c>
      <c r="D312" s="17" t="str">
        <f t="shared" si="12"/>
        <v>02550-C6-</v>
      </c>
      <c r="E312" s="10" t="s">
        <v>335</v>
      </c>
      <c r="F312" s="11"/>
      <c r="G312" s="11" t="s">
        <v>46</v>
      </c>
      <c r="H312" s="12"/>
      <c r="I312" s="18">
        <f t="shared" si="13"/>
        <v>0</v>
      </c>
    </row>
    <row r="313" spans="1:9" ht="52" hidden="1">
      <c r="A313" s="8" t="s">
        <v>100</v>
      </c>
      <c r="B313" s="9" t="s">
        <v>268</v>
      </c>
      <c r="C313" s="60" t="str">
        <f>IF(I313&gt;0,COUNTIF($I$5:I313,"&gt;"&amp;0)*10,"")</f>
        <v/>
      </c>
      <c r="D313" s="17" t="str">
        <f t="shared" si="12"/>
        <v>02550-C6-</v>
      </c>
      <c r="E313" s="10" t="s">
        <v>336</v>
      </c>
      <c r="F313" s="11"/>
      <c r="G313" s="11" t="s">
        <v>15</v>
      </c>
      <c r="H313" s="12"/>
      <c r="I313" s="18">
        <f t="shared" si="13"/>
        <v>0</v>
      </c>
    </row>
    <row r="314" spans="1:9" hidden="1">
      <c r="A314" s="8" t="s">
        <v>100</v>
      </c>
      <c r="B314" s="9" t="s">
        <v>268</v>
      </c>
      <c r="C314" s="60" t="str">
        <f>IF(I314&gt;0,COUNTIF($I$5:I314,"&gt;"&amp;0)*10,"")</f>
        <v/>
      </c>
      <c r="D314" s="17" t="str">
        <f t="shared" si="12"/>
        <v>02550-C6-</v>
      </c>
      <c r="E314" s="10" t="s">
        <v>331</v>
      </c>
      <c r="F314" s="11"/>
      <c r="G314" s="11" t="s">
        <v>46</v>
      </c>
      <c r="H314" s="12"/>
      <c r="I314" s="18">
        <f t="shared" si="13"/>
        <v>0</v>
      </c>
    </row>
    <row r="315" spans="1:9" ht="52" hidden="1">
      <c r="A315" s="8" t="s">
        <v>100</v>
      </c>
      <c r="B315" s="9" t="s">
        <v>268</v>
      </c>
      <c r="C315" s="60" t="str">
        <f>IF(I315&gt;0,COUNTIF($I$5:I315,"&gt;"&amp;0)*10,"")</f>
        <v/>
      </c>
      <c r="D315" s="17" t="str">
        <f t="shared" si="12"/>
        <v>02550-C6-</v>
      </c>
      <c r="E315" s="10" t="s">
        <v>337</v>
      </c>
      <c r="F315" s="11"/>
      <c r="G315" s="11" t="s">
        <v>15</v>
      </c>
      <c r="H315" s="12"/>
      <c r="I315" s="18">
        <f t="shared" si="13"/>
        <v>0</v>
      </c>
    </row>
    <row r="316" spans="1:9" hidden="1">
      <c r="A316" s="8" t="s">
        <v>100</v>
      </c>
      <c r="B316" s="9" t="s">
        <v>268</v>
      </c>
      <c r="C316" s="60" t="str">
        <f>IF(I316&gt;0,COUNTIF($I$5:I316,"&gt;"&amp;0)*10,"")</f>
        <v/>
      </c>
      <c r="D316" s="17" t="str">
        <f t="shared" si="12"/>
        <v>02550-C6-</v>
      </c>
      <c r="E316" s="10" t="s">
        <v>338</v>
      </c>
      <c r="F316" s="11"/>
      <c r="G316" s="11" t="s">
        <v>46</v>
      </c>
      <c r="H316" s="12"/>
      <c r="I316" s="18">
        <f t="shared" si="13"/>
        <v>0</v>
      </c>
    </row>
    <row r="317" spans="1:9" ht="52" hidden="1">
      <c r="A317" s="8" t="s">
        <v>100</v>
      </c>
      <c r="B317" s="9" t="s">
        <v>268</v>
      </c>
      <c r="C317" s="60" t="str">
        <f>IF(I317&gt;0,COUNTIF($I$5:I317,"&gt;"&amp;0)*10,"")</f>
        <v/>
      </c>
      <c r="D317" s="17" t="str">
        <f t="shared" si="12"/>
        <v>02550-C6-</v>
      </c>
      <c r="E317" s="10" t="s">
        <v>339</v>
      </c>
      <c r="F317" s="11"/>
      <c r="G317" s="11" t="s">
        <v>15</v>
      </c>
      <c r="H317" s="12"/>
      <c r="I317" s="18">
        <f t="shared" si="13"/>
        <v>0</v>
      </c>
    </row>
    <row r="318" spans="1:9" ht="26" hidden="1">
      <c r="A318" s="8" t="s">
        <v>100</v>
      </c>
      <c r="B318" s="9" t="s">
        <v>268</v>
      </c>
      <c r="C318" s="60" t="str">
        <f>IF(I318&gt;0,COUNTIF($I$5:I318,"&gt;"&amp;0)*10,"")</f>
        <v/>
      </c>
      <c r="D318" s="17" t="str">
        <f t="shared" si="12"/>
        <v>02550-C6-</v>
      </c>
      <c r="E318" s="10" t="s">
        <v>335</v>
      </c>
      <c r="F318" s="11"/>
      <c r="G318" s="11" t="s">
        <v>46</v>
      </c>
      <c r="H318" s="12"/>
      <c r="I318" s="18">
        <f t="shared" si="13"/>
        <v>0</v>
      </c>
    </row>
    <row r="319" spans="1:9" hidden="1">
      <c r="A319" s="8" t="s">
        <v>340</v>
      </c>
      <c r="B319" s="9" t="s">
        <v>341</v>
      </c>
      <c r="C319" s="60" t="str">
        <f>IF(I319&gt;0,COUNTIF($I$5:I319,"&gt;"&amp;0)*10,"")</f>
        <v/>
      </c>
      <c r="D319" s="17" t="str">
        <f t="shared" si="12"/>
        <v>02510-C7-</v>
      </c>
      <c r="E319" s="10" t="s">
        <v>342</v>
      </c>
      <c r="F319" s="11"/>
      <c r="G319" s="11" t="s">
        <v>46</v>
      </c>
      <c r="H319" s="12"/>
      <c r="I319" s="18">
        <f t="shared" si="13"/>
        <v>0</v>
      </c>
    </row>
    <row r="320" spans="1:9" hidden="1">
      <c r="A320" s="8" t="s">
        <v>340</v>
      </c>
      <c r="B320" s="9" t="s">
        <v>341</v>
      </c>
      <c r="C320" s="60" t="str">
        <f>IF(I320&gt;0,COUNTIF($I$5:I320,"&gt;"&amp;0)*10,"")</f>
        <v/>
      </c>
      <c r="D320" s="17" t="str">
        <f t="shared" si="12"/>
        <v>02510-C7-</v>
      </c>
      <c r="E320" s="10" t="s">
        <v>343</v>
      </c>
      <c r="F320" s="11"/>
      <c r="G320" s="11" t="s">
        <v>46</v>
      </c>
      <c r="H320" s="12"/>
      <c r="I320" s="18">
        <f t="shared" si="13"/>
        <v>0</v>
      </c>
    </row>
    <row r="321" spans="1:9" hidden="1">
      <c r="A321" s="8" t="s">
        <v>340</v>
      </c>
      <c r="B321" s="9" t="s">
        <v>341</v>
      </c>
      <c r="C321" s="60" t="str">
        <f>IF(I321&gt;0,COUNTIF($I$5:I321,"&gt;"&amp;0)*10,"")</f>
        <v/>
      </c>
      <c r="D321" s="17" t="str">
        <f t="shared" si="12"/>
        <v>02510-C7-</v>
      </c>
      <c r="E321" s="10" t="s">
        <v>344</v>
      </c>
      <c r="F321" s="11"/>
      <c r="G321" s="11" t="s">
        <v>46</v>
      </c>
      <c r="H321" s="12"/>
      <c r="I321" s="18">
        <f t="shared" si="13"/>
        <v>0</v>
      </c>
    </row>
    <row r="322" spans="1:9" hidden="1">
      <c r="A322" s="8" t="s">
        <v>340</v>
      </c>
      <c r="B322" s="9" t="s">
        <v>341</v>
      </c>
      <c r="C322" s="60" t="str">
        <f>IF(I322&gt;0,COUNTIF($I$5:I322,"&gt;"&amp;0)*10,"")</f>
        <v/>
      </c>
      <c r="D322" s="17" t="str">
        <f t="shared" si="12"/>
        <v>02510-C7-</v>
      </c>
      <c r="E322" s="10" t="s">
        <v>345</v>
      </c>
      <c r="F322" s="11"/>
      <c r="G322" s="11" t="s">
        <v>46</v>
      </c>
      <c r="H322" s="12"/>
      <c r="I322" s="18">
        <f t="shared" si="13"/>
        <v>0</v>
      </c>
    </row>
    <row r="323" spans="1:9" hidden="1">
      <c r="A323" s="8" t="s">
        <v>340</v>
      </c>
      <c r="B323" s="9" t="s">
        <v>341</v>
      </c>
      <c r="C323" s="60" t="str">
        <f>IF(I323&gt;0,COUNTIF($I$5:I323,"&gt;"&amp;0)*10,"")</f>
        <v/>
      </c>
      <c r="D323" s="17" t="str">
        <f t="shared" si="12"/>
        <v>02510-C7-</v>
      </c>
      <c r="E323" s="10" t="s">
        <v>346</v>
      </c>
      <c r="F323" s="11"/>
      <c r="G323" s="11" t="s">
        <v>46</v>
      </c>
      <c r="H323" s="12"/>
      <c r="I323" s="18">
        <f t="shared" si="13"/>
        <v>0</v>
      </c>
    </row>
    <row r="324" spans="1:9" hidden="1">
      <c r="A324" s="8" t="s">
        <v>340</v>
      </c>
      <c r="B324" s="9" t="s">
        <v>341</v>
      </c>
      <c r="C324" s="60" t="str">
        <f>IF(I324&gt;0,COUNTIF($I$5:I324,"&gt;"&amp;0)*10,"")</f>
        <v/>
      </c>
      <c r="D324" s="17" t="str">
        <f t="shared" si="12"/>
        <v>02510-C7-</v>
      </c>
      <c r="E324" s="10" t="s">
        <v>347</v>
      </c>
      <c r="F324" s="11"/>
      <c r="G324" s="11" t="s">
        <v>46</v>
      </c>
      <c r="H324" s="12"/>
      <c r="I324" s="18">
        <f t="shared" si="13"/>
        <v>0</v>
      </c>
    </row>
    <row r="325" spans="1:9" hidden="1">
      <c r="A325" s="8" t="s">
        <v>340</v>
      </c>
      <c r="B325" s="9" t="s">
        <v>341</v>
      </c>
      <c r="C325" s="60" t="str">
        <f>IF(I325&gt;0,COUNTIF($I$5:I325,"&gt;"&amp;0)*10,"")</f>
        <v/>
      </c>
      <c r="D325" s="17" t="str">
        <f t="shared" si="12"/>
        <v>02510-C7-</v>
      </c>
      <c r="E325" s="10" t="s">
        <v>348</v>
      </c>
      <c r="F325" s="11"/>
      <c r="G325" s="11" t="s">
        <v>46</v>
      </c>
      <c r="H325" s="12"/>
      <c r="I325" s="18">
        <f t="shared" si="13"/>
        <v>0</v>
      </c>
    </row>
    <row r="326" spans="1:9" hidden="1">
      <c r="A326" s="8" t="s">
        <v>340</v>
      </c>
      <c r="B326" s="9" t="s">
        <v>341</v>
      </c>
      <c r="C326" s="60" t="str">
        <f>IF(I326&gt;0,COUNTIF($I$5:I326,"&gt;"&amp;0)*10,"")</f>
        <v/>
      </c>
      <c r="D326" s="17" t="str">
        <f t="shared" si="12"/>
        <v>02510-C7-</v>
      </c>
      <c r="E326" s="10" t="s">
        <v>349</v>
      </c>
      <c r="F326" s="11"/>
      <c r="G326" s="11" t="s">
        <v>46</v>
      </c>
      <c r="H326" s="12"/>
      <c r="I326" s="18">
        <f t="shared" si="13"/>
        <v>0</v>
      </c>
    </row>
    <row r="327" spans="1:9" hidden="1">
      <c r="A327" s="8" t="s">
        <v>340</v>
      </c>
      <c r="B327" s="9" t="s">
        <v>341</v>
      </c>
      <c r="C327" s="60" t="str">
        <f>IF(I327&gt;0,COUNTIF($I$5:I327,"&gt;"&amp;0)*10,"")</f>
        <v/>
      </c>
      <c r="D327" s="17" t="str">
        <f t="shared" si="12"/>
        <v>02510-C7-</v>
      </c>
      <c r="E327" s="10" t="s">
        <v>350</v>
      </c>
      <c r="F327" s="11"/>
      <c r="G327" s="11" t="s">
        <v>46</v>
      </c>
      <c r="H327" s="12"/>
      <c r="I327" s="18">
        <f t="shared" si="13"/>
        <v>0</v>
      </c>
    </row>
    <row r="328" spans="1:9" hidden="1">
      <c r="A328" s="8" t="s">
        <v>340</v>
      </c>
      <c r="B328" s="9" t="s">
        <v>341</v>
      </c>
      <c r="C328" s="60" t="str">
        <f>IF(I328&gt;0,COUNTIF($I$5:I328,"&gt;"&amp;0)*10,"")</f>
        <v/>
      </c>
      <c r="D328" s="17" t="str">
        <f t="shared" si="12"/>
        <v>02510-C7-</v>
      </c>
      <c r="E328" s="10" t="s">
        <v>351</v>
      </c>
      <c r="F328" s="11"/>
      <c r="G328" s="11" t="s">
        <v>46</v>
      </c>
      <c r="H328" s="12"/>
      <c r="I328" s="18">
        <f t="shared" si="13"/>
        <v>0</v>
      </c>
    </row>
    <row r="329" spans="1:9" hidden="1">
      <c r="A329" s="8" t="s">
        <v>340</v>
      </c>
      <c r="B329" s="9" t="s">
        <v>341</v>
      </c>
      <c r="C329" s="60" t="str">
        <f>IF(I329&gt;0,COUNTIF($I$5:I329,"&gt;"&amp;0)*10,"")</f>
        <v/>
      </c>
      <c r="D329" s="17" t="str">
        <f t="shared" si="12"/>
        <v>02510-C7-</v>
      </c>
      <c r="E329" s="10" t="s">
        <v>352</v>
      </c>
      <c r="F329" s="11"/>
      <c r="G329" s="11" t="s">
        <v>46</v>
      </c>
      <c r="H329" s="12"/>
      <c r="I329" s="18">
        <f t="shared" si="13"/>
        <v>0</v>
      </c>
    </row>
    <row r="330" spans="1:9" hidden="1">
      <c r="A330" s="8" t="s">
        <v>340</v>
      </c>
      <c r="B330" s="9" t="s">
        <v>341</v>
      </c>
      <c r="C330" s="60" t="str">
        <f>IF(I330&gt;0,COUNTIF($I$5:I330,"&gt;"&amp;0)*10,"")</f>
        <v/>
      </c>
      <c r="D330" s="17" t="str">
        <f t="shared" si="12"/>
        <v>02510-C7-</v>
      </c>
      <c r="E330" s="10" t="s">
        <v>353</v>
      </c>
      <c r="F330" s="11"/>
      <c r="G330" s="11" t="s">
        <v>46</v>
      </c>
      <c r="H330" s="12"/>
      <c r="I330" s="18">
        <f t="shared" si="13"/>
        <v>0</v>
      </c>
    </row>
    <row r="331" spans="1:9" hidden="1">
      <c r="A331" s="8" t="s">
        <v>340</v>
      </c>
      <c r="B331" s="9" t="s">
        <v>341</v>
      </c>
      <c r="C331" s="60" t="str">
        <f>IF(I331&gt;0,COUNTIF($I$5:I331,"&gt;"&amp;0)*10,"")</f>
        <v/>
      </c>
      <c r="D331" s="17" t="str">
        <f t="shared" si="12"/>
        <v>02510-C7-</v>
      </c>
      <c r="E331" s="10" t="s">
        <v>354</v>
      </c>
      <c r="F331" s="11"/>
      <c r="G331" s="11" t="s">
        <v>46</v>
      </c>
      <c r="H331" s="12"/>
      <c r="I331" s="18">
        <f t="shared" si="13"/>
        <v>0</v>
      </c>
    </row>
    <row r="332" spans="1:9" hidden="1">
      <c r="A332" s="8" t="s">
        <v>340</v>
      </c>
      <c r="B332" s="9" t="s">
        <v>341</v>
      </c>
      <c r="C332" s="60" t="str">
        <f>IF(I332&gt;0,COUNTIF($I$5:I332,"&gt;"&amp;0)*10,"")</f>
        <v/>
      </c>
      <c r="D332" s="17" t="str">
        <f t="shared" si="12"/>
        <v>02510-C7-</v>
      </c>
      <c r="E332" s="10" t="s">
        <v>355</v>
      </c>
      <c r="F332" s="11"/>
      <c r="G332" s="11" t="s">
        <v>46</v>
      </c>
      <c r="H332" s="12"/>
      <c r="I332" s="18">
        <f t="shared" si="13"/>
        <v>0</v>
      </c>
    </row>
    <row r="333" spans="1:9" hidden="1">
      <c r="A333" s="8" t="s">
        <v>340</v>
      </c>
      <c r="B333" s="9" t="s">
        <v>341</v>
      </c>
      <c r="C333" s="60" t="str">
        <f>IF(I333&gt;0,COUNTIF($I$5:I333,"&gt;"&amp;0)*10,"")</f>
        <v/>
      </c>
      <c r="D333" s="17" t="str">
        <f t="shared" si="12"/>
        <v>02510-C7-</v>
      </c>
      <c r="E333" s="10" t="s">
        <v>356</v>
      </c>
      <c r="F333" s="11"/>
      <c r="G333" s="11" t="s">
        <v>46</v>
      </c>
      <c r="H333" s="12"/>
      <c r="I333" s="18">
        <f t="shared" si="13"/>
        <v>0</v>
      </c>
    </row>
    <row r="334" spans="1:9" hidden="1">
      <c r="A334" s="8" t="s">
        <v>340</v>
      </c>
      <c r="B334" s="9" t="s">
        <v>341</v>
      </c>
      <c r="C334" s="60" t="str">
        <f>IF(I334&gt;0,COUNTIF($I$5:I334,"&gt;"&amp;0)*10,"")</f>
        <v/>
      </c>
      <c r="D334" s="17" t="str">
        <f t="shared" si="12"/>
        <v>02510-C7-</v>
      </c>
      <c r="E334" s="10" t="s">
        <v>357</v>
      </c>
      <c r="F334" s="11"/>
      <c r="G334" s="11" t="s">
        <v>46</v>
      </c>
      <c r="H334" s="12"/>
      <c r="I334" s="18">
        <f t="shared" si="13"/>
        <v>0</v>
      </c>
    </row>
    <row r="335" spans="1:9" hidden="1">
      <c r="A335" s="8" t="s">
        <v>340</v>
      </c>
      <c r="B335" s="9" t="s">
        <v>341</v>
      </c>
      <c r="C335" s="60" t="str">
        <f>IF(I335&gt;0,COUNTIF($I$5:I335,"&gt;"&amp;0)*10,"")</f>
        <v/>
      </c>
      <c r="D335" s="17" t="str">
        <f t="shared" si="12"/>
        <v>02510-C7-</v>
      </c>
      <c r="E335" s="10" t="s">
        <v>358</v>
      </c>
      <c r="F335" s="11"/>
      <c r="G335" s="11" t="s">
        <v>46</v>
      </c>
      <c r="H335" s="12"/>
      <c r="I335" s="18">
        <f t="shared" si="13"/>
        <v>0</v>
      </c>
    </row>
    <row r="336" spans="1:9" hidden="1">
      <c r="A336" s="8" t="s">
        <v>340</v>
      </c>
      <c r="B336" s="9" t="s">
        <v>341</v>
      </c>
      <c r="C336" s="60" t="str">
        <f>IF(I336&gt;0,COUNTIF($I$5:I336,"&gt;"&amp;0)*10,"")</f>
        <v/>
      </c>
      <c r="D336" s="17" t="str">
        <f t="shared" si="12"/>
        <v>02510-C7-</v>
      </c>
      <c r="E336" s="10" t="s">
        <v>359</v>
      </c>
      <c r="F336" s="11"/>
      <c r="G336" s="11" t="s">
        <v>46</v>
      </c>
      <c r="H336" s="12"/>
      <c r="I336" s="18">
        <f t="shared" si="13"/>
        <v>0</v>
      </c>
    </row>
    <row r="337" spans="1:9" ht="39" hidden="1">
      <c r="A337" s="8" t="s">
        <v>340</v>
      </c>
      <c r="B337" s="9" t="s">
        <v>341</v>
      </c>
      <c r="C337" s="60" t="str">
        <f>IF(I337&gt;0,COUNTIF($I$5:I337,"&gt;"&amp;0)*10,"")</f>
        <v/>
      </c>
      <c r="D337" s="17" t="str">
        <f t="shared" si="12"/>
        <v>02510-C7-</v>
      </c>
      <c r="E337" s="10" t="s">
        <v>360</v>
      </c>
      <c r="F337" s="11"/>
      <c r="G337" s="11" t="s">
        <v>46</v>
      </c>
      <c r="H337" s="12"/>
      <c r="I337" s="18">
        <f t="shared" si="13"/>
        <v>0</v>
      </c>
    </row>
    <row r="338" spans="1:9" hidden="1">
      <c r="A338" s="8" t="s">
        <v>340</v>
      </c>
      <c r="B338" s="9" t="s">
        <v>341</v>
      </c>
      <c r="C338" s="60" t="str">
        <f>IF(I338&gt;0,COUNTIF($I$5:I338,"&gt;"&amp;0)*10,"")</f>
        <v/>
      </c>
      <c r="D338" s="17" t="str">
        <f t="shared" si="12"/>
        <v>02510-C7-</v>
      </c>
      <c r="E338" s="10" t="s">
        <v>361</v>
      </c>
      <c r="F338" s="11"/>
      <c r="G338" s="11" t="s">
        <v>17</v>
      </c>
      <c r="H338" s="12"/>
      <c r="I338" s="18">
        <f t="shared" si="13"/>
        <v>0</v>
      </c>
    </row>
    <row r="339" spans="1:9" ht="26" hidden="1">
      <c r="A339" s="8" t="s">
        <v>340</v>
      </c>
      <c r="B339" s="9" t="s">
        <v>341</v>
      </c>
      <c r="C339" s="60" t="str">
        <f>IF(I339&gt;0,COUNTIF($I$5:I339,"&gt;"&amp;0)*10,"")</f>
        <v/>
      </c>
      <c r="D339" s="17" t="str">
        <f t="shared" si="12"/>
        <v>02510-C7-</v>
      </c>
      <c r="E339" s="10" t="s">
        <v>362</v>
      </c>
      <c r="F339" s="11"/>
      <c r="G339" s="11" t="s">
        <v>17</v>
      </c>
      <c r="H339" s="12"/>
      <c r="I339" s="18">
        <f t="shared" si="13"/>
        <v>0</v>
      </c>
    </row>
    <row r="340" spans="1:9" hidden="1">
      <c r="A340" s="8" t="s">
        <v>340</v>
      </c>
      <c r="B340" s="9" t="s">
        <v>341</v>
      </c>
      <c r="C340" s="60" t="str">
        <f>IF(I340&gt;0,COUNTIF($I$5:I340,"&gt;"&amp;0)*10,"")</f>
        <v/>
      </c>
      <c r="D340" s="17" t="str">
        <f t="shared" si="12"/>
        <v>02510-C7-</v>
      </c>
      <c r="E340" s="10" t="s">
        <v>363</v>
      </c>
      <c r="F340" s="11"/>
      <c r="G340" s="11" t="s">
        <v>17</v>
      </c>
      <c r="H340" s="12"/>
      <c r="I340" s="18">
        <f t="shared" si="13"/>
        <v>0</v>
      </c>
    </row>
    <row r="341" spans="1:9" ht="26" hidden="1">
      <c r="A341" s="8" t="s">
        <v>340</v>
      </c>
      <c r="B341" s="9" t="s">
        <v>341</v>
      </c>
      <c r="C341" s="60" t="str">
        <f>IF(I341&gt;0,COUNTIF($I$5:I341,"&gt;"&amp;0)*10,"")</f>
        <v/>
      </c>
      <c r="D341" s="17" t="str">
        <f t="shared" si="12"/>
        <v>02510-C7-</v>
      </c>
      <c r="E341" s="10" t="s">
        <v>364</v>
      </c>
      <c r="F341" s="11"/>
      <c r="G341" s="11" t="s">
        <v>17</v>
      </c>
      <c r="H341" s="12"/>
      <c r="I341" s="18">
        <f t="shared" si="13"/>
        <v>0</v>
      </c>
    </row>
    <row r="342" spans="1:9" ht="52" hidden="1">
      <c r="A342" s="8" t="s">
        <v>340</v>
      </c>
      <c r="B342" s="9" t="s">
        <v>341</v>
      </c>
      <c r="C342" s="60" t="str">
        <f>IF(I342&gt;0,COUNTIF($I$5:I342,"&gt;"&amp;0)*10,"")</f>
        <v/>
      </c>
      <c r="D342" s="17" t="str">
        <f t="shared" si="12"/>
        <v>02510-C7-</v>
      </c>
      <c r="E342" s="10" t="s">
        <v>365</v>
      </c>
      <c r="F342" s="11"/>
      <c r="G342" s="11" t="s">
        <v>15</v>
      </c>
      <c r="H342" s="12"/>
      <c r="I342" s="18">
        <f t="shared" si="13"/>
        <v>0</v>
      </c>
    </row>
    <row r="343" spans="1:9" hidden="1">
      <c r="A343" s="8" t="s">
        <v>340</v>
      </c>
      <c r="B343" s="9" t="s">
        <v>341</v>
      </c>
      <c r="C343" s="60" t="str">
        <f>IF(I343&gt;0,COUNTIF($I$5:I343,"&gt;"&amp;0)*10,"")</f>
        <v/>
      </c>
      <c r="D343" s="17" t="str">
        <f t="shared" si="12"/>
        <v>02510-C7-</v>
      </c>
      <c r="E343" s="10" t="s">
        <v>366</v>
      </c>
      <c r="F343" s="11"/>
      <c r="G343" s="11" t="s">
        <v>15</v>
      </c>
      <c r="H343" s="12"/>
      <c r="I343" s="18">
        <f t="shared" si="13"/>
        <v>0</v>
      </c>
    </row>
    <row r="344" spans="1:9" hidden="1">
      <c r="A344" s="8" t="s">
        <v>340</v>
      </c>
      <c r="B344" s="9" t="s">
        <v>341</v>
      </c>
      <c r="C344" s="60" t="str">
        <f>IF(I344&gt;0,COUNTIF($I$5:I344,"&gt;"&amp;0)*10,"")</f>
        <v/>
      </c>
      <c r="D344" s="17" t="str">
        <f t="shared" si="12"/>
        <v>02510-C7-</v>
      </c>
      <c r="E344" s="10" t="s">
        <v>367</v>
      </c>
      <c r="F344" s="11"/>
      <c r="G344" s="11" t="s">
        <v>15</v>
      </c>
      <c r="H344" s="12"/>
      <c r="I344" s="18">
        <f t="shared" si="13"/>
        <v>0</v>
      </c>
    </row>
    <row r="345" spans="1:9" ht="39" hidden="1">
      <c r="A345" s="8" t="s">
        <v>340</v>
      </c>
      <c r="B345" s="9" t="s">
        <v>341</v>
      </c>
      <c r="C345" s="60" t="str">
        <f>IF(I345&gt;0,COUNTIF($I$5:I345,"&gt;"&amp;0)*10,"")</f>
        <v/>
      </c>
      <c r="D345" s="17" t="str">
        <f t="shared" ref="D345:D350" si="14">A345&amp;"-"&amp;B345&amp;"-"&amp;TEXT(C345,"00000")</f>
        <v>02510-C7-</v>
      </c>
      <c r="E345" s="10" t="s">
        <v>368</v>
      </c>
      <c r="F345" s="11"/>
      <c r="G345" s="11" t="s">
        <v>46</v>
      </c>
      <c r="H345" s="12"/>
      <c r="I345" s="18">
        <f t="shared" si="13"/>
        <v>0</v>
      </c>
    </row>
    <row r="346" spans="1:9" ht="14.5">
      <c r="A346" s="8" t="s">
        <v>100</v>
      </c>
      <c r="B346" s="9" t="s">
        <v>268</v>
      </c>
      <c r="C346" s="60" t="str">
        <f>IF(I346&gt;0,COUNTIF($I$5:I346,"&gt;"&amp;0)*10,"")</f>
        <v/>
      </c>
      <c r="D346" s="91" t="str">
        <f t="shared" si="14"/>
        <v>02550-C6-</v>
      </c>
      <c r="E346" s="92" t="s">
        <v>276</v>
      </c>
      <c r="F346" s="93">
        <f>SUM(VLOOKUP(E346,'Master_Template_Bid_Tab-GC'!$E$6:$F$592,2,FALSE),VLOOKUP(E346,'Master_Template_Bid_Tab-WW'!$E$6:$F$485,2,FALSE),VLOOKUP(E346,'Master_Template_Bid_Tab-WP'!$E$6:$F$147,2,FALSE))</f>
        <v>17</v>
      </c>
      <c r="G346" s="93" t="s">
        <v>46</v>
      </c>
      <c r="H346" s="95"/>
      <c r="I346" s="96">
        <f t="shared" si="13"/>
        <v>0</v>
      </c>
    </row>
    <row r="347" spans="1:9" ht="14.5">
      <c r="A347" s="8" t="s">
        <v>100</v>
      </c>
      <c r="B347" s="9" t="s">
        <v>268</v>
      </c>
      <c r="C347" s="60" t="str">
        <f>IF(I347&gt;0,COUNTIF($I$5:I347,"&gt;"&amp;0)*10,"")</f>
        <v/>
      </c>
      <c r="D347" s="91" t="str">
        <f t="shared" si="14"/>
        <v>02550-C6-</v>
      </c>
      <c r="E347" s="92" t="s">
        <v>285</v>
      </c>
      <c r="F347" s="93">
        <f>SUM(VLOOKUP(E347,'Master_Template_Bid_Tab-GC'!$E$6:$F$592,2,FALSE),VLOOKUP(E347,'Master_Template_Bid_Tab-WW'!$E$6:$F$485,2,FALSE),VLOOKUP(E347,'Master_Template_Bid_Tab-WP'!$E$6:$F$147,2,FALSE))</f>
        <v>1</v>
      </c>
      <c r="G347" s="93" t="s">
        <v>15</v>
      </c>
      <c r="H347" s="95"/>
      <c r="I347" s="96">
        <f t="shared" si="13"/>
        <v>0</v>
      </c>
    </row>
    <row r="348" spans="1:9" ht="14.5">
      <c r="A348" s="8" t="s">
        <v>100</v>
      </c>
      <c r="B348" s="9" t="s">
        <v>268</v>
      </c>
      <c r="C348" s="60" t="str">
        <f>IF(I348&gt;0,COUNTIF($I$5:I348,"&gt;"&amp;0)*10,"")</f>
        <v/>
      </c>
      <c r="D348" s="91" t="str">
        <f t="shared" si="14"/>
        <v>02550-C6-</v>
      </c>
      <c r="E348" s="92" t="s">
        <v>289</v>
      </c>
      <c r="F348" s="93">
        <f>SUM(VLOOKUP(E348,'Master_Template_Bid_Tab-GC'!$E$6:$F$592,2,FALSE),VLOOKUP(E348,'Master_Template_Bid_Tab-WW'!$E$6:$F$485,2,FALSE),VLOOKUP(E348,'Master_Template_Bid_Tab-WP'!$E$6:$F$147,2,FALSE))</f>
        <v>1</v>
      </c>
      <c r="G348" s="93" t="s">
        <v>15</v>
      </c>
      <c r="H348" s="95"/>
      <c r="I348" s="96">
        <f t="shared" si="13"/>
        <v>0</v>
      </c>
    </row>
    <row r="349" spans="1:9" ht="14.5">
      <c r="A349" s="8" t="s">
        <v>100</v>
      </c>
      <c r="B349" s="9" t="s">
        <v>268</v>
      </c>
      <c r="C349" s="60" t="str">
        <f>IF(I349&gt;0,COUNTIF($I$5:I349,"&gt;"&amp;0)*10,"")</f>
        <v/>
      </c>
      <c r="D349" s="91" t="str">
        <f t="shared" si="14"/>
        <v>02550-C6-</v>
      </c>
      <c r="E349" s="92" t="s">
        <v>294</v>
      </c>
      <c r="F349" s="93">
        <f>SUM(VLOOKUP(E349,'Master_Template_Bid_Tab-GC'!$E$6:$F$592,2,FALSE),VLOOKUP(E349,'Master_Template_Bid_Tab-WW'!$E$6:$F$485,2,FALSE),VLOOKUP(E349,'Master_Template_Bid_Tab-WP'!$E$6:$F$147,2,FALSE))</f>
        <v>1</v>
      </c>
      <c r="G349" s="93" t="s">
        <v>15</v>
      </c>
      <c r="H349" s="95"/>
      <c r="I349" s="96">
        <f t="shared" si="13"/>
        <v>0</v>
      </c>
    </row>
    <row r="350" spans="1:9" ht="14.5">
      <c r="A350" s="8" t="s">
        <v>100</v>
      </c>
      <c r="B350" s="9" t="s">
        <v>268</v>
      </c>
      <c r="C350" s="60" t="str">
        <f>IF(I350&gt;0,COUNTIF($I$5:I350,"&gt;"&amp;0)*10,"")</f>
        <v/>
      </c>
      <c r="D350" s="91" t="str">
        <f t="shared" si="14"/>
        <v>02550-C6-</v>
      </c>
      <c r="E350" s="92" t="s">
        <v>369</v>
      </c>
      <c r="F350" s="93">
        <f>SUM(VLOOKUP(E350,'Master_Template_Bid_Tab-GC'!$E$6:$F$592,2,FALSE),VLOOKUP(E350,'Master_Template_Bid_Tab-WW'!$E$6:$F$485,2,FALSE),VLOOKUP(E350,'Master_Template_Bid_Tab-WP'!$E$6:$F$147,2,FALSE))</f>
        <v>1</v>
      </c>
      <c r="G350" s="94" t="s">
        <v>15</v>
      </c>
      <c r="H350" s="95"/>
      <c r="I350" s="96">
        <f t="shared" si="13"/>
        <v>0</v>
      </c>
    </row>
    <row r="351" spans="1:9" ht="13.5" customHeight="1">
      <c r="A351" s="8" t="e">
        <v>#VALUE!</v>
      </c>
      <c r="B351" s="9" t="e">
        <v>#VALUE!</v>
      </c>
      <c r="C351" s="60" t="str">
        <f>IF(I351&gt;0,COUNTIF($I$5:I351,"&gt;"&amp;0)*10,"")</f>
        <v/>
      </c>
      <c r="D351" s="114" t="s">
        <v>370</v>
      </c>
      <c r="E351" s="118"/>
      <c r="F351" s="118"/>
      <c r="G351" s="118"/>
      <c r="H351" s="118"/>
      <c r="I351" s="119"/>
    </row>
    <row r="352" spans="1:9" ht="29">
      <c r="A352" s="8" t="s">
        <v>340</v>
      </c>
      <c r="B352" s="9" t="s">
        <v>341</v>
      </c>
      <c r="C352" s="60" t="str">
        <f>IF(I352&gt;0,COUNTIF($I$5:I352,"&gt;"&amp;0)*10,"")</f>
        <v/>
      </c>
      <c r="D352" s="91" t="str">
        <f t="shared" ref="D352:D415" si="15">A352&amp;"-"&amp;B352&amp;"-"&amp;TEXT(C352,"00000")</f>
        <v>02510-C7-</v>
      </c>
      <c r="E352" s="92" t="s">
        <v>371</v>
      </c>
      <c r="F352" s="93">
        <f>SUM(VLOOKUP(E352,'Master_Template_Bid_Tab-GC'!$E$6:$F$592,2,FALSE),VLOOKUP(E352,'Master_Template_Bid_Tab-WW'!$E$6:$F$485,2,FALSE),VLOOKUP(E352,'Master_Template_Bid_Tab-WP'!$E$6:$F$147,2,FALSE))</f>
        <v>3</v>
      </c>
      <c r="G352" s="94" t="s">
        <v>15</v>
      </c>
      <c r="H352" s="95"/>
      <c r="I352" s="96">
        <f t="shared" ref="I352:I415" si="16">H352*F352</f>
        <v>0</v>
      </c>
    </row>
    <row r="353" spans="1:9" ht="27" hidden="1" customHeight="1">
      <c r="A353" s="8" t="s">
        <v>340</v>
      </c>
      <c r="B353" s="9" t="s">
        <v>341</v>
      </c>
      <c r="C353" s="60" t="str">
        <f>IF(I353&gt;0,COUNTIF($I$5:I353,"&gt;"&amp;0)*10,"")</f>
        <v/>
      </c>
      <c r="D353" s="17" t="str">
        <f t="shared" si="15"/>
        <v>02510-C7-</v>
      </c>
      <c r="E353" s="10" t="s">
        <v>372</v>
      </c>
      <c r="F353" s="11"/>
      <c r="G353" s="11" t="s">
        <v>15</v>
      </c>
      <c r="H353" s="12"/>
      <c r="I353" s="18">
        <f t="shared" si="16"/>
        <v>0</v>
      </c>
    </row>
    <row r="354" spans="1:9" ht="27" hidden="1" customHeight="1">
      <c r="A354" s="8" t="s">
        <v>340</v>
      </c>
      <c r="B354" s="9" t="s">
        <v>341</v>
      </c>
      <c r="C354" s="60" t="str">
        <f>IF(I354&gt;0,COUNTIF($I$5:I354,"&gt;"&amp;0)*10,"")</f>
        <v/>
      </c>
      <c r="D354" s="17" t="str">
        <f t="shared" si="15"/>
        <v>02510-C7-</v>
      </c>
      <c r="E354" s="10" t="s">
        <v>373</v>
      </c>
      <c r="F354" s="11"/>
      <c r="G354" s="11" t="s">
        <v>15</v>
      </c>
      <c r="H354" s="12"/>
      <c r="I354" s="18">
        <f t="shared" si="16"/>
        <v>0</v>
      </c>
    </row>
    <row r="355" spans="1:9" ht="13.5" hidden="1" customHeight="1">
      <c r="A355" s="8" t="s">
        <v>340</v>
      </c>
      <c r="B355" s="9" t="s">
        <v>341</v>
      </c>
      <c r="C355" s="60" t="str">
        <f>IF(I355&gt;0,COUNTIF($I$5:I355,"&gt;"&amp;0)*10,"")</f>
        <v/>
      </c>
      <c r="D355" s="17" t="str">
        <f t="shared" si="15"/>
        <v>02510-C7-</v>
      </c>
      <c r="E355" s="10" t="s">
        <v>374</v>
      </c>
      <c r="F355" s="11"/>
      <c r="G355" s="11" t="s">
        <v>375</v>
      </c>
      <c r="H355" s="12"/>
      <c r="I355" s="18">
        <f t="shared" si="16"/>
        <v>0</v>
      </c>
    </row>
    <row r="356" spans="1:9" ht="13.5" hidden="1" customHeight="1">
      <c r="A356" s="8" t="s">
        <v>340</v>
      </c>
      <c r="B356" s="9" t="s">
        <v>341</v>
      </c>
      <c r="C356" s="60" t="str">
        <f>IF(I356&gt;0,COUNTIF($I$5:I356,"&gt;"&amp;0)*10,"")</f>
        <v/>
      </c>
      <c r="D356" s="17" t="str">
        <f t="shared" si="15"/>
        <v>02510-C7-</v>
      </c>
      <c r="E356" s="10" t="s">
        <v>376</v>
      </c>
      <c r="F356" s="11"/>
      <c r="G356" s="11" t="s">
        <v>375</v>
      </c>
      <c r="H356" s="12"/>
      <c r="I356" s="18">
        <f t="shared" si="16"/>
        <v>0</v>
      </c>
    </row>
    <row r="357" spans="1:9" ht="27" hidden="1" customHeight="1">
      <c r="A357" s="8" t="s">
        <v>377</v>
      </c>
      <c r="B357" s="9" t="s">
        <v>378</v>
      </c>
      <c r="C357" s="60" t="str">
        <f>IF(I357&gt;0,COUNTIF($I$5:I357,"&gt;"&amp;0)*10,"")</f>
        <v/>
      </c>
      <c r="D357" s="17" t="str">
        <f t="shared" si="15"/>
        <v>13160-C8-</v>
      </c>
      <c r="E357" s="10" t="s">
        <v>379</v>
      </c>
      <c r="F357" s="11"/>
      <c r="G357" s="11" t="s">
        <v>15</v>
      </c>
      <c r="H357" s="12"/>
      <c r="I357" s="18">
        <f t="shared" si="16"/>
        <v>0</v>
      </c>
    </row>
    <row r="358" spans="1:9" ht="13.5" hidden="1" customHeight="1">
      <c r="A358" s="8" t="s">
        <v>377</v>
      </c>
      <c r="B358" s="9" t="s">
        <v>378</v>
      </c>
      <c r="C358" s="60" t="str">
        <f>IF(I358&gt;0,COUNTIF($I$5:I358,"&gt;"&amp;0)*10,"")</f>
        <v/>
      </c>
      <c r="D358" s="17" t="str">
        <f t="shared" si="15"/>
        <v>13160-C8-</v>
      </c>
      <c r="E358" s="10" t="s">
        <v>380</v>
      </c>
      <c r="F358" s="11"/>
      <c r="G358" s="11" t="s">
        <v>46</v>
      </c>
      <c r="H358" s="12"/>
      <c r="I358" s="18">
        <f t="shared" si="16"/>
        <v>0</v>
      </c>
    </row>
    <row r="359" spans="1:9" ht="13.5" hidden="1" customHeight="1">
      <c r="A359" s="8" t="s">
        <v>377</v>
      </c>
      <c r="B359" s="9" t="s">
        <v>378</v>
      </c>
      <c r="C359" s="60" t="str">
        <f>IF(I359&gt;0,COUNTIF($I$5:I359,"&gt;"&amp;0)*10,"")</f>
        <v/>
      </c>
      <c r="D359" s="17" t="str">
        <f t="shared" si="15"/>
        <v>13160-C8-</v>
      </c>
      <c r="E359" s="10" t="s">
        <v>381</v>
      </c>
      <c r="F359" s="11"/>
      <c r="G359" s="11" t="s">
        <v>46</v>
      </c>
      <c r="H359" s="12"/>
      <c r="I359" s="18">
        <f t="shared" si="16"/>
        <v>0</v>
      </c>
    </row>
    <row r="360" spans="1:9" ht="13.5" hidden="1" customHeight="1">
      <c r="A360" s="8" t="s">
        <v>377</v>
      </c>
      <c r="B360" s="9" t="s">
        <v>378</v>
      </c>
      <c r="C360" s="60" t="str">
        <f>IF(I360&gt;0,COUNTIF($I$5:I360,"&gt;"&amp;0)*10,"")</f>
        <v/>
      </c>
      <c r="D360" s="17" t="str">
        <f t="shared" si="15"/>
        <v>13160-C8-</v>
      </c>
      <c r="E360" s="10" t="s">
        <v>382</v>
      </c>
      <c r="F360" s="11"/>
      <c r="G360" s="11" t="s">
        <v>46</v>
      </c>
      <c r="H360" s="12"/>
      <c r="I360" s="18">
        <f t="shared" si="16"/>
        <v>0</v>
      </c>
    </row>
    <row r="361" spans="1:9" ht="13.5" hidden="1" customHeight="1">
      <c r="A361" s="8" t="s">
        <v>377</v>
      </c>
      <c r="B361" s="9" t="s">
        <v>378</v>
      </c>
      <c r="C361" s="60" t="str">
        <f>IF(I361&gt;0,COUNTIF($I$5:I361,"&gt;"&amp;0)*10,"")</f>
        <v/>
      </c>
      <c r="D361" s="17" t="str">
        <f t="shared" si="15"/>
        <v>13160-C8-</v>
      </c>
      <c r="E361" s="10" t="s">
        <v>383</v>
      </c>
      <c r="F361" s="11"/>
      <c r="G361" s="11" t="s">
        <v>46</v>
      </c>
      <c r="H361" s="12"/>
      <c r="I361" s="18">
        <f t="shared" si="16"/>
        <v>0</v>
      </c>
    </row>
    <row r="362" spans="1:9" ht="13.5" hidden="1" customHeight="1">
      <c r="A362" s="8" t="s">
        <v>377</v>
      </c>
      <c r="B362" s="9" t="s">
        <v>378</v>
      </c>
      <c r="C362" s="60" t="str">
        <f>IF(I362&gt;0,COUNTIF($I$5:I362,"&gt;"&amp;0)*10,"")</f>
        <v/>
      </c>
      <c r="D362" s="17" t="str">
        <f t="shared" si="15"/>
        <v>13160-C8-</v>
      </c>
      <c r="E362" s="10" t="s">
        <v>384</v>
      </c>
      <c r="F362" s="11"/>
      <c r="G362" s="11" t="s">
        <v>46</v>
      </c>
      <c r="H362" s="12"/>
      <c r="I362" s="18">
        <f t="shared" si="16"/>
        <v>0</v>
      </c>
    </row>
    <row r="363" spans="1:9" ht="13.5" hidden="1" customHeight="1">
      <c r="A363" s="8" t="s">
        <v>377</v>
      </c>
      <c r="B363" s="9" t="s">
        <v>378</v>
      </c>
      <c r="C363" s="60" t="str">
        <f>IF(I363&gt;0,COUNTIF($I$5:I363,"&gt;"&amp;0)*10,"")</f>
        <v/>
      </c>
      <c r="D363" s="17" t="str">
        <f t="shared" si="15"/>
        <v>13160-C8-</v>
      </c>
      <c r="E363" s="10" t="s">
        <v>385</v>
      </c>
      <c r="F363" s="11"/>
      <c r="G363" s="11" t="s">
        <v>46</v>
      </c>
      <c r="H363" s="12"/>
      <c r="I363" s="18">
        <f t="shared" si="16"/>
        <v>0</v>
      </c>
    </row>
    <row r="364" spans="1:9" ht="13.5" hidden="1" customHeight="1">
      <c r="A364" s="8" t="s">
        <v>377</v>
      </c>
      <c r="B364" s="9" t="s">
        <v>378</v>
      </c>
      <c r="C364" s="60" t="str">
        <f>IF(I364&gt;0,COUNTIF($I$5:I364,"&gt;"&amp;0)*10,"")</f>
        <v/>
      </c>
      <c r="D364" s="17" t="str">
        <f t="shared" si="15"/>
        <v>13160-C8-</v>
      </c>
      <c r="E364" s="10" t="s">
        <v>386</v>
      </c>
      <c r="F364" s="11"/>
      <c r="G364" s="11" t="s">
        <v>46</v>
      </c>
      <c r="H364" s="12"/>
      <c r="I364" s="18">
        <f t="shared" si="16"/>
        <v>0</v>
      </c>
    </row>
    <row r="365" spans="1:9" ht="13.5" hidden="1" customHeight="1">
      <c r="A365" s="8" t="s">
        <v>377</v>
      </c>
      <c r="B365" s="9" t="s">
        <v>378</v>
      </c>
      <c r="C365" s="60" t="str">
        <f>IF(I365&gt;0,COUNTIF($I$5:I365,"&gt;"&amp;0)*10,"")</f>
        <v/>
      </c>
      <c r="D365" s="17" t="str">
        <f t="shared" si="15"/>
        <v>13160-C8-</v>
      </c>
      <c r="E365" s="10" t="s">
        <v>387</v>
      </c>
      <c r="F365" s="11"/>
      <c r="G365" s="11" t="s">
        <v>46</v>
      </c>
      <c r="H365" s="12"/>
      <c r="I365" s="18">
        <f t="shared" si="16"/>
        <v>0</v>
      </c>
    </row>
    <row r="366" spans="1:9" hidden="1">
      <c r="A366" s="8" t="s">
        <v>377</v>
      </c>
      <c r="B366" s="9" t="s">
        <v>378</v>
      </c>
      <c r="C366" s="60" t="str">
        <f>IF(I366&gt;0,COUNTIF($I$5:I366,"&gt;"&amp;0)*10,"")</f>
        <v/>
      </c>
      <c r="D366" s="17" t="str">
        <f t="shared" si="15"/>
        <v>13160-C8-</v>
      </c>
      <c r="E366" s="10" t="s">
        <v>388</v>
      </c>
      <c r="F366" s="11"/>
      <c r="G366" s="11" t="s">
        <v>46</v>
      </c>
      <c r="H366" s="12"/>
      <c r="I366" s="18">
        <f t="shared" si="16"/>
        <v>0</v>
      </c>
    </row>
    <row r="367" spans="1:9" hidden="1">
      <c r="A367" s="8" t="s">
        <v>377</v>
      </c>
      <c r="B367" s="9" t="s">
        <v>378</v>
      </c>
      <c r="C367" s="60" t="str">
        <f>IF(I367&gt;0,COUNTIF($I$5:I367,"&gt;"&amp;0)*10,"")</f>
        <v/>
      </c>
      <c r="D367" s="17" t="str">
        <f t="shared" si="15"/>
        <v>13160-C8-</v>
      </c>
      <c r="E367" s="10" t="s">
        <v>389</v>
      </c>
      <c r="F367" s="11"/>
      <c r="G367" s="11" t="s">
        <v>46</v>
      </c>
      <c r="H367" s="12"/>
      <c r="I367" s="18">
        <f t="shared" si="16"/>
        <v>0</v>
      </c>
    </row>
    <row r="368" spans="1:9" hidden="1">
      <c r="A368" s="8" t="s">
        <v>377</v>
      </c>
      <c r="B368" s="9" t="s">
        <v>378</v>
      </c>
      <c r="C368" s="60" t="str">
        <f>IF(I368&gt;0,COUNTIF($I$5:I368,"&gt;"&amp;0)*10,"")</f>
        <v/>
      </c>
      <c r="D368" s="17" t="str">
        <f t="shared" si="15"/>
        <v>13160-C8-</v>
      </c>
      <c r="E368" s="10" t="s">
        <v>390</v>
      </c>
      <c r="F368" s="11"/>
      <c r="G368" s="11" t="s">
        <v>46</v>
      </c>
      <c r="H368" s="12"/>
      <c r="I368" s="18">
        <f t="shared" si="16"/>
        <v>0</v>
      </c>
    </row>
    <row r="369" spans="1:9" hidden="1">
      <c r="A369" s="8" t="s">
        <v>377</v>
      </c>
      <c r="B369" s="9" t="s">
        <v>378</v>
      </c>
      <c r="C369" s="60" t="str">
        <f>IF(I369&gt;0,COUNTIF($I$5:I369,"&gt;"&amp;0)*10,"")</f>
        <v/>
      </c>
      <c r="D369" s="17" t="str">
        <f t="shared" si="15"/>
        <v>13160-C8-</v>
      </c>
      <c r="E369" s="10" t="s">
        <v>391</v>
      </c>
      <c r="F369" s="11"/>
      <c r="G369" s="11" t="s">
        <v>46</v>
      </c>
      <c r="H369" s="12"/>
      <c r="I369" s="18">
        <f t="shared" si="16"/>
        <v>0</v>
      </c>
    </row>
    <row r="370" spans="1:9" hidden="1">
      <c r="A370" s="8" t="s">
        <v>377</v>
      </c>
      <c r="B370" s="9" t="s">
        <v>378</v>
      </c>
      <c r="C370" s="60" t="str">
        <f>IF(I370&gt;0,COUNTIF($I$5:I370,"&gt;"&amp;0)*10,"")</f>
        <v/>
      </c>
      <c r="D370" s="17" t="str">
        <f t="shared" si="15"/>
        <v>13160-C8-</v>
      </c>
      <c r="E370" s="10" t="s">
        <v>392</v>
      </c>
      <c r="F370" s="11"/>
      <c r="G370" s="11" t="s">
        <v>46</v>
      </c>
      <c r="H370" s="12"/>
      <c r="I370" s="18">
        <f t="shared" si="16"/>
        <v>0</v>
      </c>
    </row>
    <row r="371" spans="1:9" hidden="1">
      <c r="A371" s="8" t="s">
        <v>377</v>
      </c>
      <c r="B371" s="9" t="s">
        <v>378</v>
      </c>
      <c r="C371" s="60" t="str">
        <f>IF(I371&gt;0,COUNTIF($I$5:I371,"&gt;"&amp;0)*10,"")</f>
        <v/>
      </c>
      <c r="D371" s="17" t="str">
        <f t="shared" si="15"/>
        <v>13160-C8-</v>
      </c>
      <c r="E371" s="10" t="s">
        <v>393</v>
      </c>
      <c r="F371" s="11"/>
      <c r="G371" s="11" t="s">
        <v>46</v>
      </c>
      <c r="H371" s="12"/>
      <c r="I371" s="18">
        <f t="shared" si="16"/>
        <v>0</v>
      </c>
    </row>
    <row r="372" spans="1:9" hidden="1">
      <c r="A372" s="8" t="s">
        <v>377</v>
      </c>
      <c r="B372" s="9" t="s">
        <v>378</v>
      </c>
      <c r="C372" s="60" t="str">
        <f>IF(I372&gt;0,COUNTIF($I$5:I372,"&gt;"&amp;0)*10,"")</f>
        <v/>
      </c>
      <c r="D372" s="17" t="str">
        <f t="shared" si="15"/>
        <v>13160-C8-</v>
      </c>
      <c r="E372" s="10" t="s">
        <v>394</v>
      </c>
      <c r="F372" s="11"/>
      <c r="G372" s="11" t="s">
        <v>46</v>
      </c>
      <c r="H372" s="12"/>
      <c r="I372" s="18">
        <f t="shared" si="16"/>
        <v>0</v>
      </c>
    </row>
    <row r="373" spans="1:9" hidden="1">
      <c r="A373" s="8" t="s">
        <v>377</v>
      </c>
      <c r="B373" s="9" t="s">
        <v>378</v>
      </c>
      <c r="C373" s="60" t="str">
        <f>IF(I373&gt;0,COUNTIF($I$5:I373,"&gt;"&amp;0)*10,"")</f>
        <v/>
      </c>
      <c r="D373" s="17" t="str">
        <f t="shared" si="15"/>
        <v>13160-C8-</v>
      </c>
      <c r="E373" s="10" t="s">
        <v>395</v>
      </c>
      <c r="F373" s="11"/>
      <c r="G373" s="11" t="s">
        <v>46</v>
      </c>
      <c r="H373" s="12"/>
      <c r="I373" s="18">
        <f t="shared" si="16"/>
        <v>0</v>
      </c>
    </row>
    <row r="374" spans="1:9" hidden="1">
      <c r="A374" s="8" t="s">
        <v>377</v>
      </c>
      <c r="B374" s="9" t="s">
        <v>378</v>
      </c>
      <c r="C374" s="60" t="str">
        <f>IF(I374&gt;0,COUNTIF($I$5:I374,"&gt;"&amp;0)*10,"")</f>
        <v/>
      </c>
      <c r="D374" s="17" t="str">
        <f t="shared" si="15"/>
        <v>13160-C8-</v>
      </c>
      <c r="E374" s="10" t="s">
        <v>396</v>
      </c>
      <c r="F374" s="11"/>
      <c r="G374" s="11" t="s">
        <v>46</v>
      </c>
      <c r="H374" s="12"/>
      <c r="I374" s="18">
        <f t="shared" si="16"/>
        <v>0</v>
      </c>
    </row>
    <row r="375" spans="1:9" ht="26" hidden="1">
      <c r="A375" s="8" t="s">
        <v>377</v>
      </c>
      <c r="B375" s="9" t="s">
        <v>378</v>
      </c>
      <c r="C375" s="60" t="str">
        <f>IF(I375&gt;0,COUNTIF($I$5:I375,"&gt;"&amp;0)*10,"")</f>
        <v/>
      </c>
      <c r="D375" s="17" t="str">
        <f t="shared" si="15"/>
        <v>13160-C8-</v>
      </c>
      <c r="E375" s="10" t="s">
        <v>397</v>
      </c>
      <c r="F375" s="11"/>
      <c r="G375" s="11" t="s">
        <v>15</v>
      </c>
      <c r="H375" s="12"/>
      <c r="I375" s="18">
        <f t="shared" si="16"/>
        <v>0</v>
      </c>
    </row>
    <row r="376" spans="1:9" hidden="1">
      <c r="A376" s="8" t="s">
        <v>377</v>
      </c>
      <c r="B376" s="9" t="s">
        <v>378</v>
      </c>
      <c r="C376" s="60" t="str">
        <f>IF(I376&gt;0,COUNTIF($I$5:I376,"&gt;"&amp;0)*10,"")</f>
        <v/>
      </c>
      <c r="D376" s="17" t="str">
        <f t="shared" si="15"/>
        <v>13160-C8-</v>
      </c>
      <c r="E376" s="10" t="s">
        <v>398</v>
      </c>
      <c r="F376" s="11"/>
      <c r="G376" s="11" t="s">
        <v>15</v>
      </c>
      <c r="H376" s="12"/>
      <c r="I376" s="18">
        <f t="shared" si="16"/>
        <v>0</v>
      </c>
    </row>
    <row r="377" spans="1:9" hidden="1">
      <c r="A377" s="8" t="s">
        <v>377</v>
      </c>
      <c r="B377" s="9" t="s">
        <v>378</v>
      </c>
      <c r="C377" s="60" t="str">
        <f>IF(I377&gt;0,COUNTIF($I$5:I377,"&gt;"&amp;0)*10,"")</f>
        <v/>
      </c>
      <c r="D377" s="17" t="str">
        <f t="shared" si="15"/>
        <v>13160-C8-</v>
      </c>
      <c r="E377" s="10" t="s">
        <v>399</v>
      </c>
      <c r="F377" s="11"/>
      <c r="G377" s="11" t="s">
        <v>15</v>
      </c>
      <c r="H377" s="12"/>
      <c r="I377" s="18">
        <f t="shared" si="16"/>
        <v>0</v>
      </c>
    </row>
    <row r="378" spans="1:9" hidden="1">
      <c r="A378" s="8" t="s">
        <v>377</v>
      </c>
      <c r="B378" s="9" t="s">
        <v>378</v>
      </c>
      <c r="C378" s="60" t="str">
        <f>IF(I378&gt;0,COUNTIF($I$5:I378,"&gt;"&amp;0)*10,"")</f>
        <v/>
      </c>
      <c r="D378" s="17" t="str">
        <f t="shared" si="15"/>
        <v>13160-C8-</v>
      </c>
      <c r="E378" s="10" t="s">
        <v>400</v>
      </c>
      <c r="F378" s="11"/>
      <c r="G378" s="11" t="s">
        <v>15</v>
      </c>
      <c r="H378" s="12"/>
      <c r="I378" s="18">
        <f t="shared" si="16"/>
        <v>0</v>
      </c>
    </row>
    <row r="379" spans="1:9" hidden="1">
      <c r="A379" s="8" t="s">
        <v>377</v>
      </c>
      <c r="B379" s="9" t="s">
        <v>378</v>
      </c>
      <c r="C379" s="60" t="str">
        <f>IF(I379&gt;0,COUNTIF($I$5:I379,"&gt;"&amp;0)*10,"")</f>
        <v/>
      </c>
      <c r="D379" s="17" t="str">
        <f t="shared" si="15"/>
        <v>13160-C8-</v>
      </c>
      <c r="E379" s="10" t="s">
        <v>401</v>
      </c>
      <c r="F379" s="11"/>
      <c r="G379" s="11" t="s">
        <v>15</v>
      </c>
      <c r="H379" s="12"/>
      <c r="I379" s="18">
        <f t="shared" si="16"/>
        <v>0</v>
      </c>
    </row>
    <row r="380" spans="1:9" hidden="1">
      <c r="A380" s="8" t="s">
        <v>377</v>
      </c>
      <c r="B380" s="9" t="s">
        <v>378</v>
      </c>
      <c r="C380" s="60" t="str">
        <f>IF(I380&gt;0,COUNTIF($I$5:I380,"&gt;"&amp;0)*10,"")</f>
        <v/>
      </c>
      <c r="D380" s="17" t="str">
        <f t="shared" si="15"/>
        <v>13160-C8-</v>
      </c>
      <c r="E380" s="10" t="s">
        <v>402</v>
      </c>
      <c r="F380" s="11"/>
      <c r="G380" s="11" t="s">
        <v>15</v>
      </c>
      <c r="H380" s="12"/>
      <c r="I380" s="18">
        <f t="shared" si="16"/>
        <v>0</v>
      </c>
    </row>
    <row r="381" spans="1:9" hidden="1">
      <c r="A381" s="8" t="s">
        <v>377</v>
      </c>
      <c r="B381" s="9" t="s">
        <v>378</v>
      </c>
      <c r="C381" s="60" t="str">
        <f>IF(I381&gt;0,COUNTIF($I$5:I381,"&gt;"&amp;0)*10,"")</f>
        <v/>
      </c>
      <c r="D381" s="17" t="str">
        <f t="shared" si="15"/>
        <v>13160-C8-</v>
      </c>
      <c r="E381" s="10" t="s">
        <v>403</v>
      </c>
      <c r="F381" s="11"/>
      <c r="G381" s="11" t="s">
        <v>15</v>
      </c>
      <c r="H381" s="12"/>
      <c r="I381" s="18">
        <f t="shared" si="16"/>
        <v>0</v>
      </c>
    </row>
    <row r="382" spans="1:9" ht="26" hidden="1">
      <c r="A382" s="8" t="s">
        <v>377</v>
      </c>
      <c r="B382" s="9" t="s">
        <v>378</v>
      </c>
      <c r="C382" s="60" t="str">
        <f>IF(I382&gt;0,COUNTIF($I$5:I382,"&gt;"&amp;0)*10,"")</f>
        <v/>
      </c>
      <c r="D382" s="17" t="str">
        <f t="shared" si="15"/>
        <v>13160-C8-</v>
      </c>
      <c r="E382" s="10" t="s">
        <v>404</v>
      </c>
      <c r="F382" s="11"/>
      <c r="G382" s="11" t="s">
        <v>15</v>
      </c>
      <c r="H382" s="12"/>
      <c r="I382" s="18">
        <f t="shared" si="16"/>
        <v>0</v>
      </c>
    </row>
    <row r="383" spans="1:9" ht="26" hidden="1">
      <c r="A383" s="8" t="s">
        <v>377</v>
      </c>
      <c r="B383" s="9" t="s">
        <v>378</v>
      </c>
      <c r="C383" s="60" t="str">
        <f>IF(I383&gt;0,COUNTIF($I$5:I383,"&gt;"&amp;0)*10,"")</f>
        <v/>
      </c>
      <c r="D383" s="17" t="str">
        <f t="shared" si="15"/>
        <v>13160-C8-</v>
      </c>
      <c r="E383" s="10" t="s">
        <v>405</v>
      </c>
      <c r="F383" s="11"/>
      <c r="G383" s="11" t="s">
        <v>15</v>
      </c>
      <c r="H383" s="12"/>
      <c r="I383" s="18">
        <f t="shared" si="16"/>
        <v>0</v>
      </c>
    </row>
    <row r="384" spans="1:9" ht="26" hidden="1">
      <c r="A384" s="8" t="s">
        <v>377</v>
      </c>
      <c r="B384" s="9" t="s">
        <v>378</v>
      </c>
      <c r="C384" s="60" t="str">
        <f>IF(I384&gt;0,COUNTIF($I$5:I384,"&gt;"&amp;0)*10,"")</f>
        <v/>
      </c>
      <c r="D384" s="17" t="str">
        <f t="shared" si="15"/>
        <v>13160-C8-</v>
      </c>
      <c r="E384" s="10" t="s">
        <v>406</v>
      </c>
      <c r="F384" s="11"/>
      <c r="G384" s="11" t="s">
        <v>15</v>
      </c>
      <c r="H384" s="12"/>
      <c r="I384" s="18">
        <f t="shared" si="16"/>
        <v>0</v>
      </c>
    </row>
    <row r="385" spans="1:9" ht="26" hidden="1">
      <c r="A385" s="8" t="s">
        <v>377</v>
      </c>
      <c r="B385" s="9" t="s">
        <v>378</v>
      </c>
      <c r="C385" s="60" t="str">
        <f>IF(I385&gt;0,COUNTIF($I$5:I385,"&gt;"&amp;0)*10,"")</f>
        <v/>
      </c>
      <c r="D385" s="17" t="str">
        <f t="shared" si="15"/>
        <v>13160-C8-</v>
      </c>
      <c r="E385" s="10" t="s">
        <v>407</v>
      </c>
      <c r="F385" s="11"/>
      <c r="G385" s="11" t="s">
        <v>15</v>
      </c>
      <c r="H385" s="12"/>
      <c r="I385" s="18">
        <f t="shared" si="16"/>
        <v>0</v>
      </c>
    </row>
    <row r="386" spans="1:9" ht="26" hidden="1">
      <c r="A386" s="8" t="s">
        <v>377</v>
      </c>
      <c r="B386" s="9" t="s">
        <v>378</v>
      </c>
      <c r="C386" s="60" t="str">
        <f>IF(I386&gt;0,COUNTIF($I$5:I386,"&gt;"&amp;0)*10,"")</f>
        <v/>
      </c>
      <c r="D386" s="17" t="str">
        <f t="shared" si="15"/>
        <v>13160-C8-</v>
      </c>
      <c r="E386" s="10" t="s">
        <v>408</v>
      </c>
      <c r="F386" s="11"/>
      <c r="G386" s="11" t="s">
        <v>15</v>
      </c>
      <c r="H386" s="12"/>
      <c r="I386" s="18">
        <f t="shared" si="16"/>
        <v>0</v>
      </c>
    </row>
    <row r="387" spans="1:9" ht="26" hidden="1">
      <c r="A387" s="8" t="s">
        <v>377</v>
      </c>
      <c r="B387" s="9" t="s">
        <v>378</v>
      </c>
      <c r="C387" s="60" t="str">
        <f>IF(I387&gt;0,COUNTIF($I$5:I387,"&gt;"&amp;0)*10,"")</f>
        <v/>
      </c>
      <c r="D387" s="17" t="str">
        <f t="shared" si="15"/>
        <v>13160-C8-</v>
      </c>
      <c r="E387" s="10" t="s">
        <v>409</v>
      </c>
      <c r="F387" s="11"/>
      <c r="G387" s="11" t="s">
        <v>15</v>
      </c>
      <c r="H387" s="12"/>
      <c r="I387" s="18">
        <f t="shared" si="16"/>
        <v>0</v>
      </c>
    </row>
    <row r="388" spans="1:9" ht="26" hidden="1">
      <c r="A388" s="8" t="s">
        <v>377</v>
      </c>
      <c r="B388" s="9" t="s">
        <v>378</v>
      </c>
      <c r="C388" s="60" t="str">
        <f>IF(I388&gt;0,COUNTIF($I$5:I388,"&gt;"&amp;0)*10,"")</f>
        <v/>
      </c>
      <c r="D388" s="17" t="str">
        <f t="shared" si="15"/>
        <v>13160-C8-</v>
      </c>
      <c r="E388" s="10" t="s">
        <v>410</v>
      </c>
      <c r="F388" s="11"/>
      <c r="G388" s="11" t="s">
        <v>15</v>
      </c>
      <c r="H388" s="12"/>
      <c r="I388" s="18">
        <f t="shared" si="16"/>
        <v>0</v>
      </c>
    </row>
    <row r="389" spans="1:9" hidden="1">
      <c r="A389" s="8" t="s">
        <v>377</v>
      </c>
      <c r="B389" s="9" t="s">
        <v>378</v>
      </c>
      <c r="C389" s="60" t="str">
        <f>IF(I389&gt;0,COUNTIF($I$5:I389,"&gt;"&amp;0)*10,"")</f>
        <v/>
      </c>
      <c r="D389" s="17" t="str">
        <f t="shared" si="15"/>
        <v>13160-C8-</v>
      </c>
      <c r="E389" s="10" t="s">
        <v>411</v>
      </c>
      <c r="F389" s="11"/>
      <c r="G389" s="11" t="s">
        <v>15</v>
      </c>
      <c r="H389" s="12"/>
      <c r="I389" s="18">
        <f t="shared" si="16"/>
        <v>0</v>
      </c>
    </row>
    <row r="390" spans="1:9" hidden="1">
      <c r="A390" s="8" t="s">
        <v>377</v>
      </c>
      <c r="B390" s="9" t="s">
        <v>378</v>
      </c>
      <c r="C390" s="60" t="str">
        <f>IF(I390&gt;0,COUNTIF($I$5:I390,"&gt;"&amp;0)*10,"")</f>
        <v/>
      </c>
      <c r="D390" s="17" t="str">
        <f t="shared" si="15"/>
        <v>13160-C8-</v>
      </c>
      <c r="E390" s="10" t="s">
        <v>412</v>
      </c>
      <c r="F390" s="11"/>
      <c r="G390" s="11" t="s">
        <v>15</v>
      </c>
      <c r="H390" s="12"/>
      <c r="I390" s="18">
        <f t="shared" si="16"/>
        <v>0</v>
      </c>
    </row>
    <row r="391" spans="1:9" hidden="1">
      <c r="A391" s="8" t="s">
        <v>377</v>
      </c>
      <c r="B391" s="9" t="s">
        <v>378</v>
      </c>
      <c r="C391" s="60" t="str">
        <f>IF(I391&gt;0,COUNTIF($I$5:I391,"&gt;"&amp;0)*10,"")</f>
        <v/>
      </c>
      <c r="D391" s="17" t="str">
        <f t="shared" si="15"/>
        <v>13160-C8-</v>
      </c>
      <c r="E391" s="10" t="s">
        <v>413</v>
      </c>
      <c r="F391" s="11"/>
      <c r="G391" s="11" t="s">
        <v>15</v>
      </c>
      <c r="H391" s="12"/>
      <c r="I391" s="18">
        <f t="shared" si="16"/>
        <v>0</v>
      </c>
    </row>
    <row r="392" spans="1:9" hidden="1">
      <c r="A392" s="8" t="s">
        <v>377</v>
      </c>
      <c r="B392" s="9" t="s">
        <v>378</v>
      </c>
      <c r="C392" s="60" t="str">
        <f>IF(I392&gt;0,COUNTIF($I$5:I392,"&gt;"&amp;0)*10,"")</f>
        <v/>
      </c>
      <c r="D392" s="17" t="str">
        <f t="shared" si="15"/>
        <v>13160-C8-</v>
      </c>
      <c r="E392" s="10" t="s">
        <v>414</v>
      </c>
      <c r="F392" s="11"/>
      <c r="G392" s="11" t="s">
        <v>15</v>
      </c>
      <c r="H392" s="12"/>
      <c r="I392" s="18">
        <f t="shared" si="16"/>
        <v>0</v>
      </c>
    </row>
    <row r="393" spans="1:9" hidden="1">
      <c r="A393" s="8" t="s">
        <v>377</v>
      </c>
      <c r="B393" s="9" t="s">
        <v>378</v>
      </c>
      <c r="C393" s="60" t="str">
        <f>IF(I393&gt;0,COUNTIF($I$5:I393,"&gt;"&amp;0)*10,"")</f>
        <v/>
      </c>
      <c r="D393" s="17" t="str">
        <f t="shared" si="15"/>
        <v>13160-C8-</v>
      </c>
      <c r="E393" s="10" t="s">
        <v>415</v>
      </c>
      <c r="F393" s="11"/>
      <c r="G393" s="11" t="s">
        <v>15</v>
      </c>
      <c r="H393" s="12"/>
      <c r="I393" s="18">
        <f t="shared" si="16"/>
        <v>0</v>
      </c>
    </row>
    <row r="394" spans="1:9" hidden="1">
      <c r="A394" s="8" t="s">
        <v>377</v>
      </c>
      <c r="B394" s="9" t="s">
        <v>378</v>
      </c>
      <c r="C394" s="60" t="str">
        <f>IF(I394&gt;0,COUNTIF($I$5:I394,"&gt;"&amp;0)*10,"")</f>
        <v/>
      </c>
      <c r="D394" s="17" t="str">
        <f t="shared" si="15"/>
        <v>13160-C8-</v>
      </c>
      <c r="E394" s="10" t="s">
        <v>416</v>
      </c>
      <c r="F394" s="11"/>
      <c r="G394" s="11" t="s">
        <v>15</v>
      </c>
      <c r="H394" s="12"/>
      <c r="I394" s="18">
        <f t="shared" si="16"/>
        <v>0</v>
      </c>
    </row>
    <row r="395" spans="1:9" hidden="1">
      <c r="A395" s="8" t="s">
        <v>377</v>
      </c>
      <c r="B395" s="9" t="s">
        <v>378</v>
      </c>
      <c r="C395" s="60" t="str">
        <f>IF(I395&gt;0,COUNTIF($I$5:I395,"&gt;"&amp;0)*10,"")</f>
        <v/>
      </c>
      <c r="D395" s="17" t="str">
        <f t="shared" si="15"/>
        <v>13160-C8-</v>
      </c>
      <c r="E395" s="10" t="s">
        <v>417</v>
      </c>
      <c r="F395" s="11"/>
      <c r="G395" s="11" t="s">
        <v>15</v>
      </c>
      <c r="H395" s="12"/>
      <c r="I395" s="18">
        <f t="shared" si="16"/>
        <v>0</v>
      </c>
    </row>
    <row r="396" spans="1:9" hidden="1">
      <c r="A396" s="8" t="s">
        <v>377</v>
      </c>
      <c r="B396" s="9" t="s">
        <v>378</v>
      </c>
      <c r="C396" s="60" t="str">
        <f>IF(I396&gt;0,COUNTIF($I$5:I396,"&gt;"&amp;0)*10,"")</f>
        <v/>
      </c>
      <c r="D396" s="17" t="str">
        <f t="shared" si="15"/>
        <v>13160-C8-</v>
      </c>
      <c r="E396" s="10" t="s">
        <v>418</v>
      </c>
      <c r="F396" s="11"/>
      <c r="G396" s="11" t="s">
        <v>15</v>
      </c>
      <c r="H396" s="12"/>
      <c r="I396" s="18">
        <f t="shared" si="16"/>
        <v>0</v>
      </c>
    </row>
    <row r="397" spans="1:9" hidden="1">
      <c r="A397" s="8" t="s">
        <v>377</v>
      </c>
      <c r="B397" s="9" t="s">
        <v>378</v>
      </c>
      <c r="C397" s="60" t="str">
        <f>IF(I397&gt;0,COUNTIF($I$5:I397,"&gt;"&amp;0)*10,"")</f>
        <v/>
      </c>
      <c r="D397" s="17" t="str">
        <f t="shared" si="15"/>
        <v>13160-C8-</v>
      </c>
      <c r="E397" s="10" t="s">
        <v>419</v>
      </c>
      <c r="F397" s="11"/>
      <c r="G397" s="11" t="s">
        <v>420</v>
      </c>
      <c r="H397" s="12"/>
      <c r="I397" s="18">
        <f t="shared" si="16"/>
        <v>0</v>
      </c>
    </row>
    <row r="398" spans="1:9" hidden="1">
      <c r="A398" s="8" t="s">
        <v>377</v>
      </c>
      <c r="B398" s="9" t="s">
        <v>378</v>
      </c>
      <c r="C398" s="60" t="str">
        <f>IF(I398&gt;0,COUNTIF($I$5:I398,"&gt;"&amp;0)*10,"")</f>
        <v/>
      </c>
      <c r="D398" s="17" t="str">
        <f t="shared" si="15"/>
        <v>13160-C8-</v>
      </c>
      <c r="E398" s="10" t="s">
        <v>421</v>
      </c>
      <c r="F398" s="11"/>
      <c r="G398" s="11" t="s">
        <v>420</v>
      </c>
      <c r="H398" s="12"/>
      <c r="I398" s="18">
        <f t="shared" si="16"/>
        <v>0</v>
      </c>
    </row>
    <row r="399" spans="1:9" hidden="1">
      <c r="A399" s="8" t="s">
        <v>377</v>
      </c>
      <c r="B399" s="9" t="s">
        <v>378</v>
      </c>
      <c r="C399" s="60" t="str">
        <f>IF(I399&gt;0,COUNTIF($I$5:I399,"&gt;"&amp;0)*10,"")</f>
        <v/>
      </c>
      <c r="D399" s="17" t="str">
        <f t="shared" si="15"/>
        <v>13160-C8-</v>
      </c>
      <c r="E399" s="10" t="s">
        <v>422</v>
      </c>
      <c r="F399" s="11"/>
      <c r="G399" s="11" t="s">
        <v>420</v>
      </c>
      <c r="H399" s="12"/>
      <c r="I399" s="18">
        <f t="shared" si="16"/>
        <v>0</v>
      </c>
    </row>
    <row r="400" spans="1:9" hidden="1">
      <c r="A400" s="8" t="s">
        <v>377</v>
      </c>
      <c r="B400" s="9" t="s">
        <v>378</v>
      </c>
      <c r="C400" s="60" t="str">
        <f>IF(I400&gt;0,COUNTIF($I$5:I400,"&gt;"&amp;0)*10,"")</f>
        <v/>
      </c>
      <c r="D400" s="17" t="str">
        <f t="shared" si="15"/>
        <v>13160-C8-</v>
      </c>
      <c r="E400" s="10" t="s">
        <v>423</v>
      </c>
      <c r="F400" s="11"/>
      <c r="G400" s="11" t="s">
        <v>15</v>
      </c>
      <c r="H400" s="12"/>
      <c r="I400" s="18">
        <f t="shared" si="16"/>
        <v>0</v>
      </c>
    </row>
    <row r="401" spans="1:9" hidden="1">
      <c r="A401" s="8" t="s">
        <v>377</v>
      </c>
      <c r="B401" s="9" t="s">
        <v>378</v>
      </c>
      <c r="C401" s="60" t="str">
        <f>IF(I401&gt;0,COUNTIF($I$5:I401,"&gt;"&amp;0)*10,"")</f>
        <v/>
      </c>
      <c r="D401" s="17" t="str">
        <f t="shared" si="15"/>
        <v>13160-C8-</v>
      </c>
      <c r="E401" s="10" t="s">
        <v>424</v>
      </c>
      <c r="F401" s="11"/>
      <c r="G401" s="11" t="s">
        <v>15</v>
      </c>
      <c r="H401" s="12"/>
      <c r="I401" s="18">
        <f t="shared" si="16"/>
        <v>0</v>
      </c>
    </row>
    <row r="402" spans="1:9" hidden="1">
      <c r="A402" s="8" t="s">
        <v>377</v>
      </c>
      <c r="B402" s="9" t="s">
        <v>378</v>
      </c>
      <c r="C402" s="60" t="str">
        <f>IF(I402&gt;0,COUNTIF($I$5:I402,"&gt;"&amp;0)*10,"")</f>
        <v/>
      </c>
      <c r="D402" s="17" t="str">
        <f t="shared" si="15"/>
        <v>13160-C8-</v>
      </c>
      <c r="E402" s="10" t="s">
        <v>425</v>
      </c>
      <c r="F402" s="11"/>
      <c r="G402" s="11" t="s">
        <v>15</v>
      </c>
      <c r="H402" s="12"/>
      <c r="I402" s="18">
        <f t="shared" si="16"/>
        <v>0</v>
      </c>
    </row>
    <row r="403" spans="1:9" hidden="1">
      <c r="A403" s="8" t="s">
        <v>377</v>
      </c>
      <c r="B403" s="9" t="s">
        <v>378</v>
      </c>
      <c r="C403" s="60" t="str">
        <f>IF(I403&gt;0,COUNTIF($I$5:I403,"&gt;"&amp;0)*10,"")</f>
        <v/>
      </c>
      <c r="D403" s="17" t="str">
        <f t="shared" si="15"/>
        <v>13160-C8-</v>
      </c>
      <c r="E403" s="10" t="s">
        <v>426</v>
      </c>
      <c r="F403" s="11"/>
      <c r="G403" s="11" t="s">
        <v>15</v>
      </c>
      <c r="H403" s="12"/>
      <c r="I403" s="18">
        <f t="shared" si="16"/>
        <v>0</v>
      </c>
    </row>
    <row r="404" spans="1:9" hidden="1">
      <c r="A404" s="8" t="s">
        <v>377</v>
      </c>
      <c r="B404" s="9" t="s">
        <v>378</v>
      </c>
      <c r="C404" s="60" t="str">
        <f>IF(I404&gt;0,COUNTIF($I$5:I404,"&gt;"&amp;0)*10,"")</f>
        <v/>
      </c>
      <c r="D404" s="17" t="str">
        <f t="shared" si="15"/>
        <v>13160-C8-</v>
      </c>
      <c r="E404" s="10" t="s">
        <v>427</v>
      </c>
      <c r="F404" s="11"/>
      <c r="G404" s="11" t="s">
        <v>15</v>
      </c>
      <c r="H404" s="12"/>
      <c r="I404" s="18">
        <f t="shared" si="16"/>
        <v>0</v>
      </c>
    </row>
    <row r="405" spans="1:9" hidden="1">
      <c r="A405" s="8" t="s">
        <v>377</v>
      </c>
      <c r="B405" s="9" t="s">
        <v>378</v>
      </c>
      <c r="C405" s="60" t="str">
        <f>IF(I405&gt;0,COUNTIF($I$5:I405,"&gt;"&amp;0)*10,"")</f>
        <v/>
      </c>
      <c r="D405" s="17" t="str">
        <f t="shared" si="15"/>
        <v>13160-C8-</v>
      </c>
      <c r="E405" s="10" t="s">
        <v>428</v>
      </c>
      <c r="F405" s="11"/>
      <c r="G405" s="11" t="s">
        <v>15</v>
      </c>
      <c r="H405" s="12"/>
      <c r="I405" s="18">
        <f t="shared" si="16"/>
        <v>0</v>
      </c>
    </row>
    <row r="406" spans="1:9" hidden="1">
      <c r="A406" s="8" t="s">
        <v>377</v>
      </c>
      <c r="B406" s="9" t="s">
        <v>378</v>
      </c>
      <c r="C406" s="60" t="str">
        <f>IF(I406&gt;0,COUNTIF($I$5:I406,"&gt;"&amp;0)*10,"")</f>
        <v/>
      </c>
      <c r="D406" s="17" t="str">
        <f t="shared" si="15"/>
        <v>13160-C8-</v>
      </c>
      <c r="E406" s="10" t="s">
        <v>429</v>
      </c>
      <c r="F406" s="11"/>
      <c r="G406" s="11" t="s">
        <v>15</v>
      </c>
      <c r="H406" s="12"/>
      <c r="I406" s="18">
        <f t="shared" si="16"/>
        <v>0</v>
      </c>
    </row>
    <row r="407" spans="1:9" hidden="1">
      <c r="A407" s="8" t="s">
        <v>377</v>
      </c>
      <c r="B407" s="9" t="s">
        <v>378</v>
      </c>
      <c r="C407" s="60" t="str">
        <f>IF(I407&gt;0,COUNTIF($I$5:I407,"&gt;"&amp;0)*10,"")</f>
        <v/>
      </c>
      <c r="D407" s="17" t="str">
        <f t="shared" si="15"/>
        <v>13160-C8-</v>
      </c>
      <c r="E407" s="10" t="s">
        <v>430</v>
      </c>
      <c r="F407" s="11"/>
      <c r="G407" s="11" t="s">
        <v>15</v>
      </c>
      <c r="H407" s="12"/>
      <c r="I407" s="18">
        <f t="shared" si="16"/>
        <v>0</v>
      </c>
    </row>
    <row r="408" spans="1:9" hidden="1">
      <c r="A408" s="8" t="s">
        <v>377</v>
      </c>
      <c r="B408" s="9" t="s">
        <v>378</v>
      </c>
      <c r="C408" s="60" t="str">
        <f>IF(I408&gt;0,COUNTIF($I$5:I408,"&gt;"&amp;0)*10,"")</f>
        <v/>
      </c>
      <c r="D408" s="17" t="str">
        <f t="shared" si="15"/>
        <v>13160-C8-</v>
      </c>
      <c r="E408" s="10" t="s">
        <v>431</v>
      </c>
      <c r="F408" s="11"/>
      <c r="G408" s="11" t="s">
        <v>15</v>
      </c>
      <c r="H408" s="12"/>
      <c r="I408" s="18">
        <f t="shared" si="16"/>
        <v>0</v>
      </c>
    </row>
    <row r="409" spans="1:9" hidden="1">
      <c r="A409" s="8" t="s">
        <v>377</v>
      </c>
      <c r="B409" s="9" t="s">
        <v>378</v>
      </c>
      <c r="C409" s="60" t="str">
        <f>IF(I409&gt;0,COUNTIF($I$5:I409,"&gt;"&amp;0)*10,"")</f>
        <v/>
      </c>
      <c r="D409" s="17" t="str">
        <f t="shared" si="15"/>
        <v>13160-C8-</v>
      </c>
      <c r="E409" s="10" t="s">
        <v>432</v>
      </c>
      <c r="F409" s="11"/>
      <c r="G409" s="11" t="s">
        <v>46</v>
      </c>
      <c r="H409" s="12"/>
      <c r="I409" s="18">
        <f t="shared" si="16"/>
        <v>0</v>
      </c>
    </row>
    <row r="410" spans="1:9" hidden="1">
      <c r="A410" s="8" t="s">
        <v>377</v>
      </c>
      <c r="B410" s="9" t="s">
        <v>378</v>
      </c>
      <c r="C410" s="60" t="str">
        <f>IF(I410&gt;0,COUNTIF($I$5:I410,"&gt;"&amp;0)*10,"")</f>
        <v/>
      </c>
      <c r="D410" s="17" t="str">
        <f t="shared" si="15"/>
        <v>13160-C8-</v>
      </c>
      <c r="E410" s="10" t="s">
        <v>433</v>
      </c>
      <c r="F410" s="11"/>
      <c r="G410" s="11" t="s">
        <v>46</v>
      </c>
      <c r="H410" s="12"/>
      <c r="I410" s="18">
        <f t="shared" si="16"/>
        <v>0</v>
      </c>
    </row>
    <row r="411" spans="1:9" hidden="1">
      <c r="A411" s="8" t="s">
        <v>377</v>
      </c>
      <c r="B411" s="9" t="s">
        <v>378</v>
      </c>
      <c r="C411" s="60" t="str">
        <f>IF(I411&gt;0,COUNTIF($I$5:I411,"&gt;"&amp;0)*10,"")</f>
        <v/>
      </c>
      <c r="D411" s="17" t="str">
        <f t="shared" si="15"/>
        <v>13160-C8-</v>
      </c>
      <c r="E411" s="10" t="s">
        <v>434</v>
      </c>
      <c r="F411" s="11"/>
      <c r="G411" s="11" t="s">
        <v>46</v>
      </c>
      <c r="H411" s="12"/>
      <c r="I411" s="18">
        <f t="shared" si="16"/>
        <v>0</v>
      </c>
    </row>
    <row r="412" spans="1:9" hidden="1">
      <c r="A412" s="8" t="s">
        <v>377</v>
      </c>
      <c r="B412" s="9" t="s">
        <v>378</v>
      </c>
      <c r="C412" s="60" t="str">
        <f>IF(I412&gt;0,COUNTIF($I$5:I412,"&gt;"&amp;0)*10,"")</f>
        <v/>
      </c>
      <c r="D412" s="17" t="str">
        <f t="shared" si="15"/>
        <v>13160-C8-</v>
      </c>
      <c r="E412" s="10" t="s">
        <v>435</v>
      </c>
      <c r="F412" s="11"/>
      <c r="G412" s="11" t="s">
        <v>46</v>
      </c>
      <c r="H412" s="12"/>
      <c r="I412" s="18">
        <f t="shared" si="16"/>
        <v>0</v>
      </c>
    </row>
    <row r="413" spans="1:9" hidden="1">
      <c r="A413" s="8" t="s">
        <v>377</v>
      </c>
      <c r="B413" s="9" t="s">
        <v>378</v>
      </c>
      <c r="C413" s="60" t="str">
        <f>IF(I413&gt;0,COUNTIF($I$5:I413,"&gt;"&amp;0)*10,"")</f>
        <v/>
      </c>
      <c r="D413" s="17" t="str">
        <f t="shared" si="15"/>
        <v>13160-C8-</v>
      </c>
      <c r="E413" s="10" t="s">
        <v>436</v>
      </c>
      <c r="F413" s="11"/>
      <c r="G413" s="11" t="s">
        <v>15</v>
      </c>
      <c r="H413" s="12"/>
      <c r="I413" s="18">
        <f t="shared" si="16"/>
        <v>0</v>
      </c>
    </row>
    <row r="414" spans="1:9" hidden="1">
      <c r="A414" s="8" t="s">
        <v>377</v>
      </c>
      <c r="B414" s="9" t="s">
        <v>378</v>
      </c>
      <c r="C414" s="60" t="str">
        <f>IF(I414&gt;0,COUNTIF($I$5:I414,"&gt;"&amp;0)*10,"")</f>
        <v/>
      </c>
      <c r="D414" s="17" t="str">
        <f t="shared" si="15"/>
        <v>13160-C8-</v>
      </c>
      <c r="E414" s="10" t="s">
        <v>437</v>
      </c>
      <c r="F414" s="11"/>
      <c r="G414" s="11" t="s">
        <v>15</v>
      </c>
      <c r="H414" s="12"/>
      <c r="I414" s="18">
        <f t="shared" si="16"/>
        <v>0</v>
      </c>
    </row>
    <row r="415" spans="1:9" hidden="1">
      <c r="A415" s="8" t="s">
        <v>377</v>
      </c>
      <c r="B415" s="9" t="s">
        <v>378</v>
      </c>
      <c r="C415" s="60" t="str">
        <f>IF(I415&gt;0,COUNTIF($I$5:I415,"&gt;"&amp;0)*10,"")</f>
        <v/>
      </c>
      <c r="D415" s="17" t="str">
        <f t="shared" si="15"/>
        <v>13160-C8-</v>
      </c>
      <c r="E415" s="10" t="s">
        <v>438</v>
      </c>
      <c r="F415" s="11"/>
      <c r="G415" s="11" t="s">
        <v>15</v>
      </c>
      <c r="H415" s="12"/>
      <c r="I415" s="18">
        <f t="shared" si="16"/>
        <v>0</v>
      </c>
    </row>
    <row r="416" spans="1:9" hidden="1">
      <c r="A416" s="8" t="s">
        <v>377</v>
      </c>
      <c r="B416" s="9" t="s">
        <v>378</v>
      </c>
      <c r="C416" s="60" t="str">
        <f>IF(I416&gt;0,COUNTIF($I$5:I416,"&gt;"&amp;0)*10,"")</f>
        <v/>
      </c>
      <c r="D416" s="17" t="str">
        <f t="shared" ref="D416:D479" si="17">A416&amp;"-"&amp;B416&amp;"-"&amp;TEXT(C416,"00000")</f>
        <v>13160-C8-</v>
      </c>
      <c r="E416" s="10" t="s">
        <v>439</v>
      </c>
      <c r="F416" s="11"/>
      <c r="G416" s="11" t="s">
        <v>15</v>
      </c>
      <c r="H416" s="12"/>
      <c r="I416" s="18">
        <f t="shared" ref="I416:I467" si="18">H416*F416</f>
        <v>0</v>
      </c>
    </row>
    <row r="417" spans="1:9" hidden="1">
      <c r="A417" s="8" t="s">
        <v>377</v>
      </c>
      <c r="B417" s="9" t="s">
        <v>378</v>
      </c>
      <c r="C417" s="60" t="str">
        <f>IF(I417&gt;0,COUNTIF($I$5:I417,"&gt;"&amp;0)*10,"")</f>
        <v/>
      </c>
      <c r="D417" s="17" t="str">
        <f t="shared" si="17"/>
        <v>13160-C8-</v>
      </c>
      <c r="E417" s="10" t="s">
        <v>440</v>
      </c>
      <c r="F417" s="11"/>
      <c r="G417" s="11" t="s">
        <v>15</v>
      </c>
      <c r="H417" s="12"/>
      <c r="I417" s="18">
        <f t="shared" si="18"/>
        <v>0</v>
      </c>
    </row>
    <row r="418" spans="1:9" hidden="1">
      <c r="A418" s="8" t="s">
        <v>377</v>
      </c>
      <c r="B418" s="9" t="s">
        <v>378</v>
      </c>
      <c r="C418" s="60" t="str">
        <f>IF(I418&gt;0,COUNTIF($I$5:I418,"&gt;"&amp;0)*10,"")</f>
        <v/>
      </c>
      <c r="D418" s="17" t="str">
        <f t="shared" si="17"/>
        <v>13160-C8-</v>
      </c>
      <c r="E418" s="10" t="s">
        <v>441</v>
      </c>
      <c r="F418" s="11"/>
      <c r="G418" s="11" t="s">
        <v>46</v>
      </c>
      <c r="H418" s="12"/>
      <c r="I418" s="18">
        <f t="shared" si="18"/>
        <v>0</v>
      </c>
    </row>
    <row r="419" spans="1:9" hidden="1">
      <c r="A419" s="8" t="s">
        <v>377</v>
      </c>
      <c r="B419" s="9" t="s">
        <v>378</v>
      </c>
      <c r="C419" s="60" t="str">
        <f>IF(I419&gt;0,COUNTIF($I$5:I419,"&gt;"&amp;0)*10,"")</f>
        <v/>
      </c>
      <c r="D419" s="17" t="str">
        <f t="shared" si="17"/>
        <v>13160-C8-</v>
      </c>
      <c r="E419" s="10" t="s">
        <v>442</v>
      </c>
      <c r="F419" s="11"/>
      <c r="G419" s="11" t="s">
        <v>15</v>
      </c>
      <c r="H419" s="12"/>
      <c r="I419" s="18">
        <f t="shared" si="18"/>
        <v>0</v>
      </c>
    </row>
    <row r="420" spans="1:9" ht="26" hidden="1">
      <c r="A420" s="8" t="s">
        <v>377</v>
      </c>
      <c r="B420" s="9" t="s">
        <v>378</v>
      </c>
      <c r="C420" s="60" t="str">
        <f>IF(I420&gt;0,COUNTIF($I$5:I420,"&gt;"&amp;0)*10,"")</f>
        <v/>
      </c>
      <c r="D420" s="17" t="str">
        <f t="shared" si="17"/>
        <v>13160-C8-</v>
      </c>
      <c r="E420" s="10" t="s">
        <v>443</v>
      </c>
      <c r="F420" s="11"/>
      <c r="G420" s="11" t="s">
        <v>15</v>
      </c>
      <c r="H420" s="12"/>
      <c r="I420" s="18">
        <f t="shared" si="18"/>
        <v>0</v>
      </c>
    </row>
    <row r="421" spans="1:9" hidden="1">
      <c r="A421" s="8" t="s">
        <v>377</v>
      </c>
      <c r="B421" s="9" t="s">
        <v>378</v>
      </c>
      <c r="C421" s="60" t="str">
        <f>IF(I421&gt;0,COUNTIF($I$5:I421,"&gt;"&amp;0)*10,"")</f>
        <v/>
      </c>
      <c r="D421" s="17" t="str">
        <f t="shared" si="17"/>
        <v>13160-C8-</v>
      </c>
      <c r="E421" s="10" t="s">
        <v>444</v>
      </c>
      <c r="F421" s="11"/>
      <c r="G421" s="11" t="s">
        <v>15</v>
      </c>
      <c r="H421" s="12"/>
      <c r="I421" s="18">
        <f t="shared" si="18"/>
        <v>0</v>
      </c>
    </row>
    <row r="422" spans="1:9" hidden="1">
      <c r="A422" s="8" t="s">
        <v>377</v>
      </c>
      <c r="B422" s="9" t="s">
        <v>378</v>
      </c>
      <c r="C422" s="60" t="str">
        <f>IF(I422&gt;0,COUNTIF($I$5:I422,"&gt;"&amp;0)*10,"")</f>
        <v/>
      </c>
      <c r="D422" s="17" t="str">
        <f t="shared" si="17"/>
        <v>13160-C8-</v>
      </c>
      <c r="E422" s="10" t="s">
        <v>445</v>
      </c>
      <c r="F422" s="11"/>
      <c r="G422" s="11" t="s">
        <v>15</v>
      </c>
      <c r="H422" s="12"/>
      <c r="I422" s="18">
        <f t="shared" si="18"/>
        <v>0</v>
      </c>
    </row>
    <row r="423" spans="1:9" ht="26" hidden="1">
      <c r="A423" s="8" t="s">
        <v>377</v>
      </c>
      <c r="B423" s="9" t="s">
        <v>378</v>
      </c>
      <c r="C423" s="60" t="str">
        <f>IF(I423&gt;0,COUNTIF($I$5:I423,"&gt;"&amp;0)*10,"")</f>
        <v/>
      </c>
      <c r="D423" s="17" t="str">
        <f t="shared" si="17"/>
        <v>13160-C8-</v>
      </c>
      <c r="E423" s="10" t="s">
        <v>446</v>
      </c>
      <c r="F423" s="11"/>
      <c r="G423" s="11" t="s">
        <v>15</v>
      </c>
      <c r="H423" s="12"/>
      <c r="I423" s="18">
        <f t="shared" si="18"/>
        <v>0</v>
      </c>
    </row>
    <row r="424" spans="1:9" hidden="1">
      <c r="A424" s="8" t="s">
        <v>377</v>
      </c>
      <c r="B424" s="9" t="s">
        <v>378</v>
      </c>
      <c r="C424" s="60" t="str">
        <f>IF(I424&gt;0,COUNTIF($I$5:I424,"&gt;"&amp;0)*10,"")</f>
        <v/>
      </c>
      <c r="D424" s="17" t="str">
        <f t="shared" si="17"/>
        <v>13160-C8-</v>
      </c>
      <c r="E424" s="10" t="s">
        <v>447</v>
      </c>
      <c r="F424" s="11"/>
      <c r="G424" s="11" t="s">
        <v>15</v>
      </c>
      <c r="H424" s="12"/>
      <c r="I424" s="18">
        <f t="shared" si="18"/>
        <v>0</v>
      </c>
    </row>
    <row r="425" spans="1:9" hidden="1">
      <c r="A425" s="8" t="s">
        <v>377</v>
      </c>
      <c r="B425" s="9" t="s">
        <v>378</v>
      </c>
      <c r="C425" s="60" t="str">
        <f>IF(I425&gt;0,COUNTIF($I$5:I425,"&gt;"&amp;0)*10,"")</f>
        <v/>
      </c>
      <c r="D425" s="17" t="str">
        <f t="shared" si="17"/>
        <v>13160-C8-</v>
      </c>
      <c r="E425" s="10" t="s">
        <v>448</v>
      </c>
      <c r="F425" s="11"/>
      <c r="G425" s="11" t="s">
        <v>15</v>
      </c>
      <c r="H425" s="12"/>
      <c r="I425" s="18">
        <f t="shared" si="18"/>
        <v>0</v>
      </c>
    </row>
    <row r="426" spans="1:9" hidden="1">
      <c r="A426" s="8" t="s">
        <v>377</v>
      </c>
      <c r="B426" s="9" t="s">
        <v>378</v>
      </c>
      <c r="C426" s="60" t="str">
        <f>IF(I426&gt;0,COUNTIF($I$5:I426,"&gt;"&amp;0)*10,"")</f>
        <v/>
      </c>
      <c r="D426" s="17" t="str">
        <f t="shared" si="17"/>
        <v>13160-C8-</v>
      </c>
      <c r="E426" s="10" t="s">
        <v>449</v>
      </c>
      <c r="F426" s="11"/>
      <c r="G426" s="11" t="s">
        <v>15</v>
      </c>
      <c r="H426" s="12"/>
      <c r="I426" s="18">
        <f t="shared" si="18"/>
        <v>0</v>
      </c>
    </row>
    <row r="427" spans="1:9" hidden="1">
      <c r="A427" s="8" t="s">
        <v>377</v>
      </c>
      <c r="B427" s="9" t="s">
        <v>378</v>
      </c>
      <c r="C427" s="60" t="str">
        <f>IF(I427&gt;0,COUNTIF($I$5:I427,"&gt;"&amp;0)*10,"")</f>
        <v/>
      </c>
      <c r="D427" s="17" t="str">
        <f t="shared" si="17"/>
        <v>13160-C8-</v>
      </c>
      <c r="E427" s="10" t="s">
        <v>450</v>
      </c>
      <c r="F427" s="11"/>
      <c r="G427" s="11" t="s">
        <v>46</v>
      </c>
      <c r="H427" s="12"/>
      <c r="I427" s="18">
        <f t="shared" si="18"/>
        <v>0</v>
      </c>
    </row>
    <row r="428" spans="1:9" hidden="1">
      <c r="A428" s="8" t="s">
        <v>377</v>
      </c>
      <c r="B428" s="9" t="s">
        <v>378</v>
      </c>
      <c r="C428" s="60" t="str">
        <f>IF(I428&gt;0,COUNTIF($I$5:I428,"&gt;"&amp;0)*10,"")</f>
        <v/>
      </c>
      <c r="D428" s="17" t="str">
        <f t="shared" si="17"/>
        <v>13160-C8-</v>
      </c>
      <c r="E428" s="10" t="s">
        <v>451</v>
      </c>
      <c r="F428" s="11"/>
      <c r="G428" s="11" t="s">
        <v>46</v>
      </c>
      <c r="H428" s="12"/>
      <c r="I428" s="18">
        <f t="shared" si="18"/>
        <v>0</v>
      </c>
    </row>
    <row r="429" spans="1:9" hidden="1">
      <c r="A429" s="8" t="s">
        <v>377</v>
      </c>
      <c r="B429" s="9" t="s">
        <v>378</v>
      </c>
      <c r="C429" s="60" t="str">
        <f>IF(I429&gt;0,COUNTIF($I$5:I429,"&gt;"&amp;0)*10,"")</f>
        <v/>
      </c>
      <c r="D429" s="17" t="str">
        <f t="shared" si="17"/>
        <v>13160-C8-</v>
      </c>
      <c r="E429" s="10" t="s">
        <v>452</v>
      </c>
      <c r="F429" s="11"/>
      <c r="G429" s="11" t="s">
        <v>46</v>
      </c>
      <c r="H429" s="12"/>
      <c r="I429" s="18">
        <f t="shared" si="18"/>
        <v>0</v>
      </c>
    </row>
    <row r="430" spans="1:9" hidden="1">
      <c r="A430" s="8" t="s">
        <v>377</v>
      </c>
      <c r="B430" s="9" t="s">
        <v>378</v>
      </c>
      <c r="C430" s="60" t="str">
        <f>IF(I430&gt;0,COUNTIF($I$5:I430,"&gt;"&amp;0)*10,"")</f>
        <v/>
      </c>
      <c r="D430" s="17" t="str">
        <f t="shared" si="17"/>
        <v>13160-C8-</v>
      </c>
      <c r="E430" s="10" t="s">
        <v>453</v>
      </c>
      <c r="F430" s="11"/>
      <c r="G430" s="11" t="s">
        <v>15</v>
      </c>
      <c r="H430" s="12"/>
      <c r="I430" s="18">
        <f t="shared" si="18"/>
        <v>0</v>
      </c>
    </row>
    <row r="431" spans="1:9" hidden="1">
      <c r="A431" s="8" t="s">
        <v>377</v>
      </c>
      <c r="B431" s="9" t="s">
        <v>378</v>
      </c>
      <c r="C431" s="60" t="str">
        <f>IF(I431&gt;0,COUNTIF($I$5:I431,"&gt;"&amp;0)*10,"")</f>
        <v/>
      </c>
      <c r="D431" s="17" t="str">
        <f t="shared" si="17"/>
        <v>13160-C8-</v>
      </c>
      <c r="E431" s="10" t="s">
        <v>454</v>
      </c>
      <c r="F431" s="11"/>
      <c r="G431" s="11" t="s">
        <v>15</v>
      </c>
      <c r="H431" s="12"/>
      <c r="I431" s="18">
        <f t="shared" si="18"/>
        <v>0</v>
      </c>
    </row>
    <row r="432" spans="1:9" hidden="1">
      <c r="A432" s="8" t="s">
        <v>377</v>
      </c>
      <c r="B432" s="9" t="s">
        <v>378</v>
      </c>
      <c r="C432" s="60" t="str">
        <f>IF(I432&gt;0,COUNTIF($I$5:I432,"&gt;"&amp;0)*10,"")</f>
        <v/>
      </c>
      <c r="D432" s="17" t="str">
        <f t="shared" si="17"/>
        <v>13160-C8-</v>
      </c>
      <c r="E432" s="10" t="s">
        <v>455</v>
      </c>
      <c r="F432" s="11"/>
      <c r="G432" s="11" t="s">
        <v>15</v>
      </c>
      <c r="H432" s="12"/>
      <c r="I432" s="18">
        <f t="shared" si="18"/>
        <v>0</v>
      </c>
    </row>
    <row r="433" spans="1:9" hidden="1">
      <c r="A433" s="8" t="s">
        <v>377</v>
      </c>
      <c r="B433" s="9" t="s">
        <v>378</v>
      </c>
      <c r="C433" s="60" t="str">
        <f>IF(I433&gt;0,COUNTIF($I$5:I433,"&gt;"&amp;0)*10,"")</f>
        <v/>
      </c>
      <c r="D433" s="17" t="str">
        <f t="shared" si="17"/>
        <v>13160-C8-</v>
      </c>
      <c r="E433" s="10" t="s">
        <v>456</v>
      </c>
      <c r="F433" s="11"/>
      <c r="G433" s="11" t="s">
        <v>15</v>
      </c>
      <c r="H433" s="12"/>
      <c r="I433" s="18">
        <f t="shared" si="18"/>
        <v>0</v>
      </c>
    </row>
    <row r="434" spans="1:9" hidden="1">
      <c r="A434" s="8" t="s">
        <v>377</v>
      </c>
      <c r="B434" s="9" t="s">
        <v>378</v>
      </c>
      <c r="C434" s="60" t="str">
        <f>IF(I434&gt;0,COUNTIF($I$5:I434,"&gt;"&amp;0)*10,"")</f>
        <v/>
      </c>
      <c r="D434" s="17" t="str">
        <f t="shared" si="17"/>
        <v>13160-C8-</v>
      </c>
      <c r="E434" s="10" t="s">
        <v>457</v>
      </c>
      <c r="F434" s="11"/>
      <c r="G434" s="11" t="s">
        <v>15</v>
      </c>
      <c r="H434" s="12"/>
      <c r="I434" s="18">
        <f t="shared" si="18"/>
        <v>0</v>
      </c>
    </row>
    <row r="435" spans="1:9" hidden="1">
      <c r="A435" s="8" t="s">
        <v>377</v>
      </c>
      <c r="B435" s="9" t="s">
        <v>378</v>
      </c>
      <c r="C435" s="60" t="str">
        <f>IF(I435&gt;0,COUNTIF($I$5:I435,"&gt;"&amp;0)*10,"")</f>
        <v/>
      </c>
      <c r="D435" s="17" t="str">
        <f t="shared" si="17"/>
        <v>13160-C8-</v>
      </c>
      <c r="E435" s="10" t="s">
        <v>458</v>
      </c>
      <c r="F435" s="11"/>
      <c r="G435" s="11" t="s">
        <v>15</v>
      </c>
      <c r="H435" s="12"/>
      <c r="I435" s="18">
        <f t="shared" si="18"/>
        <v>0</v>
      </c>
    </row>
    <row r="436" spans="1:9" hidden="1">
      <c r="A436" s="8" t="s">
        <v>377</v>
      </c>
      <c r="B436" s="9" t="s">
        <v>378</v>
      </c>
      <c r="C436" s="60" t="str">
        <f>IF(I436&gt;0,COUNTIF($I$5:I436,"&gt;"&amp;0)*10,"")</f>
        <v/>
      </c>
      <c r="D436" s="17" t="str">
        <f t="shared" si="17"/>
        <v>13160-C8-</v>
      </c>
      <c r="E436" s="10" t="s">
        <v>459</v>
      </c>
      <c r="F436" s="11"/>
      <c r="G436" s="11" t="s">
        <v>46</v>
      </c>
      <c r="H436" s="12"/>
      <c r="I436" s="18">
        <f t="shared" si="18"/>
        <v>0</v>
      </c>
    </row>
    <row r="437" spans="1:9" hidden="1">
      <c r="A437" s="8" t="s">
        <v>377</v>
      </c>
      <c r="B437" s="9" t="s">
        <v>378</v>
      </c>
      <c r="C437" s="60" t="str">
        <f>IF(I437&gt;0,COUNTIF($I$5:I437,"&gt;"&amp;0)*10,"")</f>
        <v/>
      </c>
      <c r="D437" s="17" t="str">
        <f t="shared" si="17"/>
        <v>13160-C8-</v>
      </c>
      <c r="E437" s="10" t="s">
        <v>460</v>
      </c>
      <c r="F437" s="11"/>
      <c r="G437" s="11" t="s">
        <v>46</v>
      </c>
      <c r="H437" s="12"/>
      <c r="I437" s="18">
        <f t="shared" si="18"/>
        <v>0</v>
      </c>
    </row>
    <row r="438" spans="1:9" hidden="1">
      <c r="A438" s="8" t="s">
        <v>377</v>
      </c>
      <c r="B438" s="9" t="s">
        <v>378</v>
      </c>
      <c r="C438" s="60" t="str">
        <f>IF(I438&gt;0,COUNTIF($I$5:I438,"&gt;"&amp;0)*10,"")</f>
        <v/>
      </c>
      <c r="D438" s="17" t="str">
        <f t="shared" si="17"/>
        <v>13160-C8-</v>
      </c>
      <c r="E438" s="10" t="s">
        <v>461</v>
      </c>
      <c r="F438" s="11"/>
      <c r="G438" s="11" t="s">
        <v>46</v>
      </c>
      <c r="H438" s="12"/>
      <c r="I438" s="18">
        <f t="shared" si="18"/>
        <v>0</v>
      </c>
    </row>
    <row r="439" spans="1:9" hidden="1">
      <c r="A439" s="8" t="s">
        <v>377</v>
      </c>
      <c r="B439" s="9" t="s">
        <v>378</v>
      </c>
      <c r="C439" s="60" t="str">
        <f>IF(I439&gt;0,COUNTIF($I$5:I439,"&gt;"&amp;0)*10,"")</f>
        <v/>
      </c>
      <c r="D439" s="17" t="str">
        <f t="shared" si="17"/>
        <v>13160-C8-</v>
      </c>
      <c r="E439" s="10" t="s">
        <v>462</v>
      </c>
      <c r="F439" s="11"/>
      <c r="G439" s="11" t="s">
        <v>46</v>
      </c>
      <c r="H439" s="12"/>
      <c r="I439" s="18">
        <f t="shared" si="18"/>
        <v>0</v>
      </c>
    </row>
    <row r="440" spans="1:9" hidden="1">
      <c r="A440" s="8" t="s">
        <v>377</v>
      </c>
      <c r="B440" s="9" t="s">
        <v>378</v>
      </c>
      <c r="C440" s="60" t="str">
        <f>IF(I440&gt;0,COUNTIF($I$5:I440,"&gt;"&amp;0)*10,"")</f>
        <v/>
      </c>
      <c r="D440" s="17" t="str">
        <f t="shared" si="17"/>
        <v>13160-C8-</v>
      </c>
      <c r="E440" s="10" t="s">
        <v>463</v>
      </c>
      <c r="F440" s="11"/>
      <c r="G440" s="11" t="s">
        <v>46</v>
      </c>
      <c r="H440" s="12"/>
      <c r="I440" s="18">
        <f t="shared" si="18"/>
        <v>0</v>
      </c>
    </row>
    <row r="441" spans="1:9" ht="26" hidden="1">
      <c r="A441" s="8" t="s">
        <v>377</v>
      </c>
      <c r="B441" s="9" t="s">
        <v>378</v>
      </c>
      <c r="C441" s="60" t="str">
        <f>IF(I441&gt;0,COUNTIF($I$5:I441,"&gt;"&amp;0)*10,"")</f>
        <v/>
      </c>
      <c r="D441" s="17" t="str">
        <f t="shared" si="17"/>
        <v>13160-C8-</v>
      </c>
      <c r="E441" s="10" t="s">
        <v>464</v>
      </c>
      <c r="F441" s="11"/>
      <c r="G441" s="11" t="s">
        <v>15</v>
      </c>
      <c r="H441" s="12"/>
      <c r="I441" s="18">
        <f t="shared" si="18"/>
        <v>0</v>
      </c>
    </row>
    <row r="442" spans="1:9" ht="26" hidden="1">
      <c r="A442" s="8" t="s">
        <v>377</v>
      </c>
      <c r="B442" s="9" t="s">
        <v>378</v>
      </c>
      <c r="C442" s="60" t="str">
        <f>IF(I442&gt;0,COUNTIF($I$5:I442,"&gt;"&amp;0)*10,"")</f>
        <v/>
      </c>
      <c r="D442" s="17" t="str">
        <f t="shared" si="17"/>
        <v>13160-C8-</v>
      </c>
      <c r="E442" s="10" t="s">
        <v>465</v>
      </c>
      <c r="F442" s="11"/>
      <c r="G442" s="11" t="s">
        <v>15</v>
      </c>
      <c r="H442" s="12"/>
      <c r="I442" s="18">
        <f t="shared" si="18"/>
        <v>0</v>
      </c>
    </row>
    <row r="443" spans="1:9" ht="26" hidden="1">
      <c r="A443" s="8" t="s">
        <v>377</v>
      </c>
      <c r="B443" s="9" t="s">
        <v>378</v>
      </c>
      <c r="C443" s="60" t="str">
        <f>IF(I443&gt;0,COUNTIF($I$5:I443,"&gt;"&amp;0)*10,"")</f>
        <v/>
      </c>
      <c r="D443" s="17" t="str">
        <f t="shared" si="17"/>
        <v>13160-C8-</v>
      </c>
      <c r="E443" s="10" t="s">
        <v>466</v>
      </c>
      <c r="F443" s="11"/>
      <c r="G443" s="11" t="s">
        <v>15</v>
      </c>
      <c r="H443" s="12"/>
      <c r="I443" s="18">
        <f t="shared" si="18"/>
        <v>0</v>
      </c>
    </row>
    <row r="444" spans="1:9" ht="26" hidden="1">
      <c r="A444" s="8" t="s">
        <v>377</v>
      </c>
      <c r="B444" s="9" t="s">
        <v>378</v>
      </c>
      <c r="C444" s="60" t="str">
        <f>IF(I444&gt;0,COUNTIF($I$5:I444,"&gt;"&amp;0)*10,"")</f>
        <v/>
      </c>
      <c r="D444" s="17" t="str">
        <f t="shared" si="17"/>
        <v>13160-C8-</v>
      </c>
      <c r="E444" s="10" t="s">
        <v>467</v>
      </c>
      <c r="F444" s="11"/>
      <c r="G444" s="11" t="s">
        <v>15</v>
      </c>
      <c r="H444" s="12"/>
      <c r="I444" s="18">
        <f t="shared" si="18"/>
        <v>0</v>
      </c>
    </row>
    <row r="445" spans="1:9" hidden="1">
      <c r="A445" s="8" t="s">
        <v>377</v>
      </c>
      <c r="B445" s="9" t="s">
        <v>378</v>
      </c>
      <c r="C445" s="60" t="str">
        <f>IF(I445&gt;0,COUNTIF($I$5:I445,"&gt;"&amp;0)*10,"")</f>
        <v/>
      </c>
      <c r="D445" s="17" t="str">
        <f t="shared" si="17"/>
        <v>13160-C8-</v>
      </c>
      <c r="E445" s="10" t="s">
        <v>468</v>
      </c>
      <c r="F445" s="11"/>
      <c r="G445" s="11" t="s">
        <v>15</v>
      </c>
      <c r="H445" s="12"/>
      <c r="I445" s="18">
        <f t="shared" si="18"/>
        <v>0</v>
      </c>
    </row>
    <row r="446" spans="1:9" hidden="1">
      <c r="A446" s="8" t="s">
        <v>377</v>
      </c>
      <c r="B446" s="9" t="s">
        <v>378</v>
      </c>
      <c r="C446" s="60" t="str">
        <f>IF(I446&gt;0,COUNTIF($I$5:I446,"&gt;"&amp;0)*10,"")</f>
        <v/>
      </c>
      <c r="D446" s="17" t="str">
        <f t="shared" si="17"/>
        <v>13160-C8-</v>
      </c>
      <c r="E446" s="10" t="s">
        <v>469</v>
      </c>
      <c r="F446" s="11"/>
      <c r="G446" s="11" t="s">
        <v>15</v>
      </c>
      <c r="H446" s="12"/>
      <c r="I446" s="18">
        <f t="shared" si="18"/>
        <v>0</v>
      </c>
    </row>
    <row r="447" spans="1:9" hidden="1">
      <c r="A447" s="8" t="s">
        <v>377</v>
      </c>
      <c r="B447" s="9" t="s">
        <v>378</v>
      </c>
      <c r="C447" s="60" t="str">
        <f>IF(I447&gt;0,COUNTIF($I$5:I447,"&gt;"&amp;0)*10,"")</f>
        <v/>
      </c>
      <c r="D447" s="17" t="str">
        <f t="shared" si="17"/>
        <v>13160-C8-</v>
      </c>
      <c r="E447" s="10" t="s">
        <v>470</v>
      </c>
      <c r="F447" s="11"/>
      <c r="G447" s="11" t="s">
        <v>15</v>
      </c>
      <c r="H447" s="12"/>
      <c r="I447" s="18">
        <f t="shared" si="18"/>
        <v>0</v>
      </c>
    </row>
    <row r="448" spans="1:9" hidden="1">
      <c r="A448" s="8" t="s">
        <v>377</v>
      </c>
      <c r="B448" s="9" t="s">
        <v>378</v>
      </c>
      <c r="C448" s="60" t="str">
        <f>IF(I448&gt;0,COUNTIF($I$5:I448,"&gt;"&amp;0)*10,"")</f>
        <v/>
      </c>
      <c r="D448" s="17" t="str">
        <f t="shared" si="17"/>
        <v>13160-C8-</v>
      </c>
      <c r="E448" s="10" t="s">
        <v>471</v>
      </c>
      <c r="F448" s="11"/>
      <c r="G448" s="11" t="s">
        <v>15</v>
      </c>
      <c r="H448" s="12"/>
      <c r="I448" s="18">
        <f t="shared" si="18"/>
        <v>0</v>
      </c>
    </row>
    <row r="449" spans="1:9" ht="26" hidden="1">
      <c r="A449" s="8" t="s">
        <v>377</v>
      </c>
      <c r="B449" s="9" t="s">
        <v>378</v>
      </c>
      <c r="C449" s="60" t="str">
        <f>IF(I449&gt;0,COUNTIF($I$5:I449,"&gt;"&amp;0)*10,"")</f>
        <v/>
      </c>
      <c r="D449" s="17" t="str">
        <f t="shared" si="17"/>
        <v>13160-C8-</v>
      </c>
      <c r="E449" s="10" t="s">
        <v>472</v>
      </c>
      <c r="F449" s="11"/>
      <c r="G449" s="11" t="s">
        <v>15</v>
      </c>
      <c r="H449" s="12"/>
      <c r="I449" s="18">
        <f t="shared" si="18"/>
        <v>0</v>
      </c>
    </row>
    <row r="450" spans="1:9" ht="26" hidden="1">
      <c r="A450" s="8" t="s">
        <v>377</v>
      </c>
      <c r="B450" s="9" t="s">
        <v>378</v>
      </c>
      <c r="C450" s="60" t="str">
        <f>IF(I450&gt;0,COUNTIF($I$5:I450,"&gt;"&amp;0)*10,"")</f>
        <v/>
      </c>
      <c r="D450" s="17" t="str">
        <f t="shared" si="17"/>
        <v>13160-C8-</v>
      </c>
      <c r="E450" s="10" t="s">
        <v>473</v>
      </c>
      <c r="F450" s="11"/>
      <c r="G450" s="11" t="s">
        <v>15</v>
      </c>
      <c r="H450" s="12"/>
      <c r="I450" s="18">
        <f t="shared" si="18"/>
        <v>0</v>
      </c>
    </row>
    <row r="451" spans="1:9" ht="26" hidden="1">
      <c r="A451" s="8" t="s">
        <v>377</v>
      </c>
      <c r="B451" s="9" t="s">
        <v>378</v>
      </c>
      <c r="C451" s="60" t="str">
        <f>IF(I451&gt;0,COUNTIF($I$5:I451,"&gt;"&amp;0)*10,"")</f>
        <v/>
      </c>
      <c r="D451" s="17" t="str">
        <f t="shared" si="17"/>
        <v>13160-C8-</v>
      </c>
      <c r="E451" s="10" t="s">
        <v>474</v>
      </c>
      <c r="F451" s="11"/>
      <c r="G451" s="11" t="s">
        <v>15</v>
      </c>
      <c r="H451" s="12"/>
      <c r="I451" s="18">
        <f t="shared" si="18"/>
        <v>0</v>
      </c>
    </row>
    <row r="452" spans="1:9" ht="26" hidden="1">
      <c r="A452" s="8" t="s">
        <v>377</v>
      </c>
      <c r="B452" s="9" t="s">
        <v>378</v>
      </c>
      <c r="C452" s="60" t="str">
        <f>IF(I452&gt;0,COUNTIF($I$5:I452,"&gt;"&amp;0)*10,"")</f>
        <v/>
      </c>
      <c r="D452" s="17" t="str">
        <f t="shared" si="17"/>
        <v>13160-C8-</v>
      </c>
      <c r="E452" s="10" t="s">
        <v>475</v>
      </c>
      <c r="F452" s="11"/>
      <c r="G452" s="11" t="s">
        <v>15</v>
      </c>
      <c r="H452" s="12"/>
      <c r="I452" s="18">
        <f t="shared" si="18"/>
        <v>0</v>
      </c>
    </row>
    <row r="453" spans="1:9" ht="26" hidden="1">
      <c r="A453" s="8" t="s">
        <v>377</v>
      </c>
      <c r="B453" s="9" t="s">
        <v>378</v>
      </c>
      <c r="C453" s="60" t="str">
        <f>IF(I453&gt;0,COUNTIF($I$5:I453,"&gt;"&amp;0)*10,"")</f>
        <v/>
      </c>
      <c r="D453" s="17" t="str">
        <f t="shared" si="17"/>
        <v>13160-C8-</v>
      </c>
      <c r="E453" s="10" t="s">
        <v>476</v>
      </c>
      <c r="F453" s="11"/>
      <c r="G453" s="11" t="s">
        <v>15</v>
      </c>
      <c r="H453" s="12"/>
      <c r="I453" s="18">
        <f t="shared" si="18"/>
        <v>0</v>
      </c>
    </row>
    <row r="454" spans="1:9" ht="26" hidden="1">
      <c r="A454" s="8" t="s">
        <v>377</v>
      </c>
      <c r="B454" s="9" t="s">
        <v>378</v>
      </c>
      <c r="C454" s="60" t="str">
        <f>IF(I454&gt;0,COUNTIF($I$5:I454,"&gt;"&amp;0)*10,"")</f>
        <v/>
      </c>
      <c r="D454" s="17" t="str">
        <f t="shared" si="17"/>
        <v>13160-C8-</v>
      </c>
      <c r="E454" s="10" t="s">
        <v>477</v>
      </c>
      <c r="F454" s="11"/>
      <c r="G454" s="11" t="s">
        <v>15</v>
      </c>
      <c r="H454" s="12"/>
      <c r="I454" s="18">
        <f t="shared" si="18"/>
        <v>0</v>
      </c>
    </row>
    <row r="455" spans="1:9" ht="26" hidden="1">
      <c r="A455" s="8" t="s">
        <v>377</v>
      </c>
      <c r="B455" s="9" t="s">
        <v>378</v>
      </c>
      <c r="C455" s="60" t="str">
        <f>IF(I455&gt;0,COUNTIF($I$5:I455,"&gt;"&amp;0)*10,"")</f>
        <v/>
      </c>
      <c r="D455" s="17" t="str">
        <f t="shared" si="17"/>
        <v>13160-C8-</v>
      </c>
      <c r="E455" s="10" t="s">
        <v>478</v>
      </c>
      <c r="F455" s="11"/>
      <c r="G455" s="11" t="s">
        <v>15</v>
      </c>
      <c r="H455" s="12"/>
      <c r="I455" s="18">
        <f t="shared" si="18"/>
        <v>0</v>
      </c>
    </row>
    <row r="456" spans="1:9" hidden="1">
      <c r="A456" s="8" t="s">
        <v>377</v>
      </c>
      <c r="B456" s="9" t="s">
        <v>378</v>
      </c>
      <c r="C456" s="60" t="str">
        <f>IF(I456&gt;0,COUNTIF($I$5:I456,"&gt;"&amp;0)*10,"")</f>
        <v/>
      </c>
      <c r="D456" s="17" t="str">
        <f t="shared" si="17"/>
        <v>13160-C8-</v>
      </c>
      <c r="E456" s="10" t="s">
        <v>479</v>
      </c>
      <c r="F456" s="11"/>
      <c r="G456" s="11" t="s">
        <v>15</v>
      </c>
      <c r="H456" s="12"/>
      <c r="I456" s="18">
        <f t="shared" si="18"/>
        <v>0</v>
      </c>
    </row>
    <row r="457" spans="1:9" hidden="1">
      <c r="A457" s="8" t="s">
        <v>377</v>
      </c>
      <c r="B457" s="9" t="s">
        <v>378</v>
      </c>
      <c r="C457" s="60" t="str">
        <f>IF(I457&gt;0,COUNTIF($I$5:I457,"&gt;"&amp;0)*10,"")</f>
        <v/>
      </c>
      <c r="D457" s="17" t="str">
        <f t="shared" si="17"/>
        <v>13160-C8-</v>
      </c>
      <c r="E457" s="10" t="s">
        <v>480</v>
      </c>
      <c r="F457" s="11"/>
      <c r="G457" s="11" t="s">
        <v>15</v>
      </c>
      <c r="H457" s="12"/>
      <c r="I457" s="18">
        <f t="shared" si="18"/>
        <v>0</v>
      </c>
    </row>
    <row r="458" spans="1:9" hidden="1">
      <c r="A458" s="8" t="s">
        <v>377</v>
      </c>
      <c r="B458" s="9" t="s">
        <v>378</v>
      </c>
      <c r="C458" s="60" t="str">
        <f>IF(I458&gt;0,COUNTIF($I$5:I458,"&gt;"&amp;0)*10,"")</f>
        <v/>
      </c>
      <c r="D458" s="17" t="str">
        <f t="shared" si="17"/>
        <v>13160-C8-</v>
      </c>
      <c r="E458" s="10" t="s">
        <v>481</v>
      </c>
      <c r="F458" s="11"/>
      <c r="G458" s="11" t="s">
        <v>15</v>
      </c>
      <c r="H458" s="12"/>
      <c r="I458" s="18">
        <f t="shared" si="18"/>
        <v>0</v>
      </c>
    </row>
    <row r="459" spans="1:9" hidden="1">
      <c r="A459" s="8" t="s">
        <v>377</v>
      </c>
      <c r="B459" s="9" t="s">
        <v>378</v>
      </c>
      <c r="C459" s="60" t="str">
        <f>IF(I459&gt;0,COUNTIF($I$5:I459,"&gt;"&amp;0)*10,"")</f>
        <v/>
      </c>
      <c r="D459" s="17" t="str">
        <f t="shared" si="17"/>
        <v>13160-C8-</v>
      </c>
      <c r="E459" s="10" t="s">
        <v>482</v>
      </c>
      <c r="F459" s="11"/>
      <c r="G459" s="11" t="s">
        <v>15</v>
      </c>
      <c r="H459" s="12"/>
      <c r="I459" s="18">
        <f t="shared" si="18"/>
        <v>0</v>
      </c>
    </row>
    <row r="460" spans="1:9" ht="26" hidden="1">
      <c r="A460" s="8" t="s">
        <v>377</v>
      </c>
      <c r="B460" s="9" t="s">
        <v>378</v>
      </c>
      <c r="C460" s="60" t="str">
        <f>IF(I460&gt;0,COUNTIF($I$5:I460,"&gt;"&amp;0)*10,"")</f>
        <v/>
      </c>
      <c r="D460" s="17" t="str">
        <f t="shared" si="17"/>
        <v>13160-C8-</v>
      </c>
      <c r="E460" s="10" t="s">
        <v>483</v>
      </c>
      <c r="F460" s="11"/>
      <c r="G460" s="11" t="s">
        <v>15</v>
      </c>
      <c r="H460" s="12"/>
      <c r="I460" s="18">
        <f t="shared" si="18"/>
        <v>0</v>
      </c>
    </row>
    <row r="461" spans="1:9" ht="26" hidden="1">
      <c r="A461" s="8" t="s">
        <v>377</v>
      </c>
      <c r="B461" s="9" t="s">
        <v>378</v>
      </c>
      <c r="C461" s="60" t="str">
        <f>IF(I461&gt;0,COUNTIF($I$5:I461,"&gt;"&amp;0)*10,"")</f>
        <v/>
      </c>
      <c r="D461" s="17" t="str">
        <f t="shared" si="17"/>
        <v>13160-C8-</v>
      </c>
      <c r="E461" s="10" t="s">
        <v>484</v>
      </c>
      <c r="F461" s="11"/>
      <c r="G461" s="11" t="s">
        <v>15</v>
      </c>
      <c r="H461" s="12"/>
      <c r="I461" s="18">
        <f t="shared" si="18"/>
        <v>0</v>
      </c>
    </row>
    <row r="462" spans="1:9" ht="26" hidden="1">
      <c r="A462" s="8" t="s">
        <v>377</v>
      </c>
      <c r="B462" s="9" t="s">
        <v>378</v>
      </c>
      <c r="C462" s="60" t="str">
        <f>IF(I462&gt;0,COUNTIF($I$5:I462,"&gt;"&amp;0)*10,"")</f>
        <v/>
      </c>
      <c r="D462" s="17" t="str">
        <f t="shared" si="17"/>
        <v>13160-C8-</v>
      </c>
      <c r="E462" s="10" t="s">
        <v>485</v>
      </c>
      <c r="F462" s="11"/>
      <c r="G462" s="11" t="s">
        <v>15</v>
      </c>
      <c r="H462" s="12"/>
      <c r="I462" s="18">
        <f t="shared" si="18"/>
        <v>0</v>
      </c>
    </row>
    <row r="463" spans="1:9" hidden="1">
      <c r="A463" s="8" t="s">
        <v>377</v>
      </c>
      <c r="B463" s="9" t="s">
        <v>378</v>
      </c>
      <c r="C463" s="60" t="str">
        <f>IF(I463&gt;0,COUNTIF($I$5:I463,"&gt;"&amp;0)*10,"")</f>
        <v/>
      </c>
      <c r="D463" s="17" t="str">
        <f t="shared" si="17"/>
        <v>13160-C8-</v>
      </c>
      <c r="E463" s="10" t="s">
        <v>486</v>
      </c>
      <c r="F463" s="11"/>
      <c r="G463" s="11" t="s">
        <v>15</v>
      </c>
      <c r="H463" s="12"/>
      <c r="I463" s="18">
        <f t="shared" si="18"/>
        <v>0</v>
      </c>
    </row>
    <row r="464" spans="1:9" hidden="1">
      <c r="A464" s="8" t="s">
        <v>377</v>
      </c>
      <c r="B464" s="9" t="s">
        <v>378</v>
      </c>
      <c r="C464" s="60" t="str">
        <f>IF(I464&gt;0,COUNTIF($I$5:I464,"&gt;"&amp;0)*10,"")</f>
        <v/>
      </c>
      <c r="D464" s="17" t="str">
        <f t="shared" si="17"/>
        <v>13160-C8-</v>
      </c>
      <c r="E464" s="10" t="s">
        <v>487</v>
      </c>
      <c r="F464" s="11"/>
      <c r="G464" s="11" t="s">
        <v>15</v>
      </c>
      <c r="H464" s="12"/>
      <c r="I464" s="18">
        <f t="shared" si="18"/>
        <v>0</v>
      </c>
    </row>
    <row r="465" spans="1:9" hidden="1">
      <c r="A465" s="8" t="s">
        <v>377</v>
      </c>
      <c r="B465" s="9" t="s">
        <v>378</v>
      </c>
      <c r="C465" s="60" t="str">
        <f>IF(I465&gt;0,COUNTIF($I$5:I465,"&gt;"&amp;0)*10,"")</f>
        <v/>
      </c>
      <c r="D465" s="17" t="str">
        <f t="shared" si="17"/>
        <v>13160-C8-</v>
      </c>
      <c r="E465" s="10" t="s">
        <v>488</v>
      </c>
      <c r="F465" s="11"/>
      <c r="G465" s="11" t="s">
        <v>15</v>
      </c>
      <c r="H465" s="12"/>
      <c r="I465" s="18">
        <f t="shared" si="18"/>
        <v>0</v>
      </c>
    </row>
    <row r="466" spans="1:9" hidden="1">
      <c r="A466" s="8" t="s">
        <v>377</v>
      </c>
      <c r="B466" s="9" t="s">
        <v>378</v>
      </c>
      <c r="C466" s="60" t="str">
        <f>IF(I466&gt;0,COUNTIF($I$5:I466,"&gt;"&amp;0)*10,"")</f>
        <v/>
      </c>
      <c r="D466" s="17" t="str">
        <f t="shared" si="17"/>
        <v>13160-C8-</v>
      </c>
      <c r="E466" s="10" t="s">
        <v>489</v>
      </c>
      <c r="F466" s="11"/>
      <c r="G466" s="11" t="s">
        <v>46</v>
      </c>
      <c r="H466" s="12"/>
      <c r="I466" s="18">
        <f t="shared" si="18"/>
        <v>0</v>
      </c>
    </row>
    <row r="467" spans="1:9" ht="26" hidden="1">
      <c r="A467" s="8" t="s">
        <v>377</v>
      </c>
      <c r="B467" s="9" t="s">
        <v>378</v>
      </c>
      <c r="C467" s="60" t="str">
        <f>IF(I467&gt;0,COUNTIF($I$5:I467,"&gt;"&amp;0)*10,"")</f>
        <v/>
      </c>
      <c r="D467" s="17" t="str">
        <f t="shared" si="17"/>
        <v>13160-C8-</v>
      </c>
      <c r="E467" s="10" t="s">
        <v>490</v>
      </c>
      <c r="F467" s="23"/>
      <c r="G467" s="23" t="s">
        <v>46</v>
      </c>
      <c r="H467" s="12"/>
      <c r="I467" s="18">
        <f t="shared" si="18"/>
        <v>0</v>
      </c>
    </row>
    <row r="468" spans="1:9" ht="26" hidden="1">
      <c r="A468" s="8" t="s">
        <v>377</v>
      </c>
      <c r="B468" s="9" t="s">
        <v>378</v>
      </c>
      <c r="C468" s="60" t="str">
        <f>IF(I468&gt;0,COUNTIF($I$5:I468,"&gt;"&amp;0)*10,"")</f>
        <v/>
      </c>
      <c r="D468" s="17" t="str">
        <f t="shared" si="17"/>
        <v>13160-C8-</v>
      </c>
      <c r="E468" s="10" t="s">
        <v>491</v>
      </c>
      <c r="F468" s="23"/>
      <c r="G468" s="23" t="s">
        <v>15</v>
      </c>
      <c r="H468" s="12"/>
      <c r="I468" s="18">
        <f>H468*F468</f>
        <v>0</v>
      </c>
    </row>
    <row r="469" spans="1:9" ht="26" hidden="1">
      <c r="A469" s="8" t="s">
        <v>377</v>
      </c>
      <c r="B469" s="9" t="s">
        <v>378</v>
      </c>
      <c r="C469" s="60" t="str">
        <f>IF(I469&gt;0,COUNTIF($I$5:I469,"&gt;"&amp;0)*10,"")</f>
        <v/>
      </c>
      <c r="D469" s="17" t="str">
        <f t="shared" si="17"/>
        <v>13160-C8-</v>
      </c>
      <c r="E469" s="10" t="s">
        <v>492</v>
      </c>
      <c r="F469" s="23"/>
      <c r="G469" s="23" t="s">
        <v>46</v>
      </c>
      <c r="H469" s="12"/>
      <c r="I469" s="18">
        <f t="shared" ref="I469:I501" si="19">H469*F469</f>
        <v>0</v>
      </c>
    </row>
    <row r="470" spans="1:9" hidden="1">
      <c r="A470" s="8" t="s">
        <v>377</v>
      </c>
      <c r="B470" s="9" t="s">
        <v>378</v>
      </c>
      <c r="C470" s="60" t="str">
        <f>IF(I470&gt;0,COUNTIF($I$5:I470,"&gt;"&amp;0)*10,"")</f>
        <v/>
      </c>
      <c r="D470" s="17" t="str">
        <f t="shared" si="17"/>
        <v>13160-C8-</v>
      </c>
      <c r="E470" s="10" t="s">
        <v>493</v>
      </c>
      <c r="F470" s="23"/>
      <c r="G470" s="23" t="s">
        <v>46</v>
      </c>
      <c r="H470" s="12"/>
      <c r="I470" s="18">
        <f t="shared" si="19"/>
        <v>0</v>
      </c>
    </row>
    <row r="471" spans="1:9" hidden="1">
      <c r="A471" s="8" t="s">
        <v>377</v>
      </c>
      <c r="B471" s="9" t="s">
        <v>378</v>
      </c>
      <c r="C471" s="60" t="str">
        <f>IF(I471&gt;0,COUNTIF($I$5:I471,"&gt;"&amp;0)*10,"")</f>
        <v/>
      </c>
      <c r="D471" s="17" t="str">
        <f t="shared" si="17"/>
        <v>13160-C8-</v>
      </c>
      <c r="E471" s="10" t="s">
        <v>494</v>
      </c>
      <c r="F471" s="23"/>
      <c r="G471" s="23" t="s">
        <v>15</v>
      </c>
      <c r="H471" s="12"/>
      <c r="I471" s="18">
        <f t="shared" si="19"/>
        <v>0</v>
      </c>
    </row>
    <row r="472" spans="1:9" hidden="1">
      <c r="A472" s="8" t="s">
        <v>377</v>
      </c>
      <c r="B472" s="9" t="s">
        <v>378</v>
      </c>
      <c r="C472" s="60" t="str">
        <f>IF(I472&gt;0,COUNTIF($I$5:I472,"&gt;"&amp;0)*10,"")</f>
        <v/>
      </c>
      <c r="D472" s="17" t="str">
        <f t="shared" si="17"/>
        <v>13160-C8-</v>
      </c>
      <c r="E472" s="10" t="s">
        <v>495</v>
      </c>
      <c r="F472" s="23"/>
      <c r="G472" s="23" t="s">
        <v>15</v>
      </c>
      <c r="H472" s="12"/>
      <c r="I472" s="18">
        <f t="shared" si="19"/>
        <v>0</v>
      </c>
    </row>
    <row r="473" spans="1:9" hidden="1">
      <c r="A473" s="8" t="s">
        <v>377</v>
      </c>
      <c r="B473" s="9" t="s">
        <v>378</v>
      </c>
      <c r="C473" s="60" t="str">
        <f>IF(I473&gt;0,COUNTIF($I$5:I473,"&gt;"&amp;0)*10,"")</f>
        <v/>
      </c>
      <c r="D473" s="17" t="str">
        <f t="shared" si="17"/>
        <v>13160-C8-</v>
      </c>
      <c r="E473" s="10" t="s">
        <v>496</v>
      </c>
      <c r="F473" s="23"/>
      <c r="G473" s="23" t="s">
        <v>15</v>
      </c>
      <c r="H473" s="12"/>
      <c r="I473" s="18">
        <f t="shared" si="19"/>
        <v>0</v>
      </c>
    </row>
    <row r="474" spans="1:9" ht="26" hidden="1">
      <c r="A474" s="8" t="s">
        <v>377</v>
      </c>
      <c r="B474" s="9" t="s">
        <v>378</v>
      </c>
      <c r="C474" s="60" t="str">
        <f>IF(I474&gt;0,COUNTIF($I$5:I474,"&gt;"&amp;0)*10,"")</f>
        <v/>
      </c>
      <c r="D474" s="17" t="str">
        <f t="shared" si="17"/>
        <v>13160-C8-</v>
      </c>
      <c r="E474" s="10" t="s">
        <v>497</v>
      </c>
      <c r="F474" s="23"/>
      <c r="G474" s="23" t="s">
        <v>15</v>
      </c>
      <c r="H474" s="12"/>
      <c r="I474" s="18">
        <f t="shared" si="19"/>
        <v>0</v>
      </c>
    </row>
    <row r="475" spans="1:9" ht="26" hidden="1">
      <c r="A475" s="8" t="s">
        <v>377</v>
      </c>
      <c r="B475" s="9" t="s">
        <v>378</v>
      </c>
      <c r="C475" s="60" t="str">
        <f>IF(I475&gt;0,COUNTIF($I$5:I475,"&gt;"&amp;0)*10,"")</f>
        <v/>
      </c>
      <c r="D475" s="17" t="str">
        <f t="shared" si="17"/>
        <v>13160-C8-</v>
      </c>
      <c r="E475" s="10" t="s">
        <v>498</v>
      </c>
      <c r="F475" s="23"/>
      <c r="G475" s="23" t="s">
        <v>15</v>
      </c>
      <c r="H475" s="12"/>
      <c r="I475" s="18">
        <f t="shared" si="19"/>
        <v>0</v>
      </c>
    </row>
    <row r="476" spans="1:9" hidden="1">
      <c r="A476" s="8" t="s">
        <v>377</v>
      </c>
      <c r="B476" s="9" t="s">
        <v>378</v>
      </c>
      <c r="C476" s="60" t="str">
        <f>IF(I476&gt;0,COUNTIF($I$5:I476,"&gt;"&amp;0)*10,"")</f>
        <v/>
      </c>
      <c r="D476" s="17" t="str">
        <f t="shared" si="17"/>
        <v>13160-C8-</v>
      </c>
      <c r="E476" s="10" t="s">
        <v>499</v>
      </c>
      <c r="F476" s="23"/>
      <c r="G476" s="23" t="s">
        <v>15</v>
      </c>
      <c r="H476" s="12"/>
      <c r="I476" s="18">
        <f t="shared" si="19"/>
        <v>0</v>
      </c>
    </row>
    <row r="477" spans="1:9" hidden="1">
      <c r="A477" s="8" t="s">
        <v>377</v>
      </c>
      <c r="B477" s="9" t="s">
        <v>378</v>
      </c>
      <c r="C477" s="60" t="str">
        <f>IF(I477&gt;0,COUNTIF($I$5:I477,"&gt;"&amp;0)*10,"")</f>
        <v/>
      </c>
      <c r="D477" s="17" t="str">
        <f t="shared" si="17"/>
        <v>13160-C8-</v>
      </c>
      <c r="E477" s="10" t="s">
        <v>500</v>
      </c>
      <c r="F477" s="23"/>
      <c r="G477" s="23" t="s">
        <v>15</v>
      </c>
      <c r="H477" s="12"/>
      <c r="I477" s="18">
        <f t="shared" si="19"/>
        <v>0</v>
      </c>
    </row>
    <row r="478" spans="1:9" hidden="1">
      <c r="A478" s="8" t="s">
        <v>377</v>
      </c>
      <c r="B478" s="9" t="s">
        <v>378</v>
      </c>
      <c r="C478" s="60" t="str">
        <f>IF(I478&gt;0,COUNTIF($I$5:I478,"&gt;"&amp;0)*10,"")</f>
        <v/>
      </c>
      <c r="D478" s="17" t="str">
        <f t="shared" si="17"/>
        <v>13160-C8-</v>
      </c>
      <c r="E478" s="10" t="s">
        <v>501</v>
      </c>
      <c r="F478" s="23"/>
      <c r="G478" s="23" t="s">
        <v>502</v>
      </c>
      <c r="H478" s="12"/>
      <c r="I478" s="18">
        <f t="shared" si="19"/>
        <v>0</v>
      </c>
    </row>
    <row r="479" spans="1:9" hidden="1">
      <c r="A479" s="8" t="s">
        <v>377</v>
      </c>
      <c r="B479" s="9" t="s">
        <v>378</v>
      </c>
      <c r="C479" s="60" t="str">
        <f>IF(I479&gt;0,COUNTIF($I$5:I479,"&gt;"&amp;0)*10,"")</f>
        <v/>
      </c>
      <c r="D479" s="17" t="str">
        <f t="shared" si="17"/>
        <v>13160-C8-</v>
      </c>
      <c r="E479" s="10" t="s">
        <v>503</v>
      </c>
      <c r="F479" s="23"/>
      <c r="G479" s="23" t="s">
        <v>502</v>
      </c>
      <c r="H479" s="12"/>
      <c r="I479" s="18">
        <f t="shared" si="19"/>
        <v>0</v>
      </c>
    </row>
    <row r="480" spans="1:9" hidden="1">
      <c r="A480" s="8" t="s">
        <v>377</v>
      </c>
      <c r="B480" s="9" t="s">
        <v>378</v>
      </c>
      <c r="C480" s="60" t="str">
        <f>IF(I480&gt;0,COUNTIF($I$5:I480,"&gt;"&amp;0)*10,"")</f>
        <v/>
      </c>
      <c r="D480" s="17" t="str">
        <f t="shared" ref="D480:D543" si="20">A480&amp;"-"&amp;B480&amp;"-"&amp;TEXT(C480,"00000")</f>
        <v>13160-C8-</v>
      </c>
      <c r="E480" s="10" t="s">
        <v>504</v>
      </c>
      <c r="F480" s="23"/>
      <c r="G480" s="23" t="s">
        <v>502</v>
      </c>
      <c r="H480" s="12"/>
      <c r="I480" s="18">
        <f t="shared" si="19"/>
        <v>0</v>
      </c>
    </row>
    <row r="481" spans="1:9" hidden="1">
      <c r="A481" s="8" t="s">
        <v>377</v>
      </c>
      <c r="B481" s="9" t="s">
        <v>378</v>
      </c>
      <c r="C481" s="60" t="str">
        <f>IF(I481&gt;0,COUNTIF($I$5:I481,"&gt;"&amp;0)*10,"")</f>
        <v/>
      </c>
      <c r="D481" s="17" t="str">
        <f t="shared" si="20"/>
        <v>13160-C8-</v>
      </c>
      <c r="E481" s="10" t="s">
        <v>505</v>
      </c>
      <c r="F481" s="23"/>
      <c r="G481" s="23" t="s">
        <v>502</v>
      </c>
      <c r="H481" s="12"/>
      <c r="I481" s="18">
        <f t="shared" si="19"/>
        <v>0</v>
      </c>
    </row>
    <row r="482" spans="1:9" hidden="1">
      <c r="A482" s="8" t="s">
        <v>377</v>
      </c>
      <c r="B482" s="9" t="s">
        <v>378</v>
      </c>
      <c r="C482" s="60" t="str">
        <f>IF(I482&gt;0,COUNTIF($I$5:I482,"&gt;"&amp;0)*10,"")</f>
        <v/>
      </c>
      <c r="D482" s="17" t="str">
        <f t="shared" si="20"/>
        <v>13160-C8-</v>
      </c>
      <c r="E482" s="10" t="s">
        <v>506</v>
      </c>
      <c r="F482" s="23"/>
      <c r="G482" s="23" t="s">
        <v>15</v>
      </c>
      <c r="H482" s="12"/>
      <c r="I482" s="18">
        <f t="shared" si="19"/>
        <v>0</v>
      </c>
    </row>
    <row r="483" spans="1:9" hidden="1">
      <c r="A483" s="8" t="s">
        <v>377</v>
      </c>
      <c r="B483" s="9" t="s">
        <v>378</v>
      </c>
      <c r="C483" s="60" t="str">
        <f>IF(I483&gt;0,COUNTIF($I$5:I483,"&gt;"&amp;0)*10,"")</f>
        <v/>
      </c>
      <c r="D483" s="17" t="str">
        <f t="shared" si="20"/>
        <v>13160-C8-</v>
      </c>
      <c r="E483" s="10" t="s">
        <v>507</v>
      </c>
      <c r="F483" s="23"/>
      <c r="G483" s="23" t="s">
        <v>15</v>
      </c>
      <c r="H483" s="12"/>
      <c r="I483" s="18">
        <f t="shared" si="19"/>
        <v>0</v>
      </c>
    </row>
    <row r="484" spans="1:9" hidden="1">
      <c r="A484" s="8" t="s">
        <v>377</v>
      </c>
      <c r="B484" s="9" t="s">
        <v>378</v>
      </c>
      <c r="C484" s="60" t="str">
        <f>IF(I484&gt;0,COUNTIF($I$5:I484,"&gt;"&amp;0)*10,"")</f>
        <v/>
      </c>
      <c r="D484" s="17" t="str">
        <f t="shared" si="20"/>
        <v>13160-C8-</v>
      </c>
      <c r="E484" s="10" t="s">
        <v>508</v>
      </c>
      <c r="F484" s="23"/>
      <c r="G484" s="23" t="s">
        <v>15</v>
      </c>
      <c r="H484" s="12"/>
      <c r="I484" s="18">
        <f t="shared" si="19"/>
        <v>0</v>
      </c>
    </row>
    <row r="485" spans="1:9" hidden="1">
      <c r="A485" s="8" t="s">
        <v>377</v>
      </c>
      <c r="B485" s="9" t="s">
        <v>378</v>
      </c>
      <c r="C485" s="60" t="str">
        <f>IF(I485&gt;0,COUNTIF($I$5:I485,"&gt;"&amp;0)*10,"")</f>
        <v/>
      </c>
      <c r="D485" s="17" t="str">
        <f t="shared" si="20"/>
        <v>13160-C8-</v>
      </c>
      <c r="E485" s="10" t="s">
        <v>509</v>
      </c>
      <c r="F485" s="23"/>
      <c r="G485" s="23" t="s">
        <v>502</v>
      </c>
      <c r="H485" s="12"/>
      <c r="I485" s="18">
        <f t="shared" si="19"/>
        <v>0</v>
      </c>
    </row>
    <row r="486" spans="1:9" hidden="1">
      <c r="A486" s="8" t="s">
        <v>377</v>
      </c>
      <c r="B486" s="9" t="s">
        <v>378</v>
      </c>
      <c r="C486" s="60" t="str">
        <f>IF(I486&gt;0,COUNTIF($I$5:I486,"&gt;"&amp;0)*10,"")</f>
        <v/>
      </c>
      <c r="D486" s="17" t="str">
        <f t="shared" si="20"/>
        <v>13160-C8-</v>
      </c>
      <c r="E486" s="10" t="s">
        <v>510</v>
      </c>
      <c r="F486" s="23"/>
      <c r="G486" s="23" t="s">
        <v>46</v>
      </c>
      <c r="H486" s="12"/>
      <c r="I486" s="18">
        <f t="shared" si="19"/>
        <v>0</v>
      </c>
    </row>
    <row r="487" spans="1:9" hidden="1">
      <c r="A487" s="8" t="s">
        <v>377</v>
      </c>
      <c r="B487" s="9" t="s">
        <v>378</v>
      </c>
      <c r="C487" s="60" t="str">
        <f>IF(I487&gt;0,COUNTIF($I$5:I487,"&gt;"&amp;0)*10,"")</f>
        <v/>
      </c>
      <c r="D487" s="17" t="str">
        <f t="shared" si="20"/>
        <v>13160-C8-</v>
      </c>
      <c r="E487" s="10" t="s">
        <v>511</v>
      </c>
      <c r="F487" s="23"/>
      <c r="G487" s="23" t="s">
        <v>15</v>
      </c>
      <c r="H487" s="12"/>
      <c r="I487" s="18">
        <f t="shared" si="19"/>
        <v>0</v>
      </c>
    </row>
    <row r="488" spans="1:9" hidden="1">
      <c r="A488" s="8" t="s">
        <v>377</v>
      </c>
      <c r="B488" s="9" t="s">
        <v>378</v>
      </c>
      <c r="C488" s="60" t="str">
        <f>IF(I488&gt;0,COUNTIF($I$5:I488,"&gt;"&amp;0)*10,"")</f>
        <v/>
      </c>
      <c r="D488" s="17" t="str">
        <f t="shared" si="20"/>
        <v>13160-C8-</v>
      </c>
      <c r="E488" s="10" t="s">
        <v>512</v>
      </c>
      <c r="F488" s="23"/>
      <c r="G488" s="23" t="s">
        <v>15</v>
      </c>
      <c r="H488" s="12"/>
      <c r="I488" s="18">
        <f t="shared" si="19"/>
        <v>0</v>
      </c>
    </row>
    <row r="489" spans="1:9" hidden="1">
      <c r="A489" s="8" t="s">
        <v>377</v>
      </c>
      <c r="B489" s="9" t="s">
        <v>378</v>
      </c>
      <c r="C489" s="60" t="str">
        <f>IF(I489&gt;0,COUNTIF($I$5:I489,"&gt;"&amp;0)*10,"")</f>
        <v/>
      </c>
      <c r="D489" s="17" t="str">
        <f t="shared" si="20"/>
        <v>13160-C8-</v>
      </c>
      <c r="E489" s="10" t="s">
        <v>513</v>
      </c>
      <c r="F489" s="23"/>
      <c r="G489" s="23" t="s">
        <v>15</v>
      </c>
      <c r="H489" s="12"/>
      <c r="I489" s="18">
        <f t="shared" si="19"/>
        <v>0</v>
      </c>
    </row>
    <row r="490" spans="1:9" hidden="1">
      <c r="A490" s="8" t="s">
        <v>377</v>
      </c>
      <c r="B490" s="9" t="s">
        <v>378</v>
      </c>
      <c r="C490" s="60" t="str">
        <f>IF(I490&gt;0,COUNTIF($I$5:I490,"&gt;"&amp;0)*10,"")</f>
        <v/>
      </c>
      <c r="D490" s="17" t="str">
        <f t="shared" si="20"/>
        <v>13160-C8-</v>
      </c>
      <c r="E490" s="10" t="s">
        <v>514</v>
      </c>
      <c r="F490" s="23"/>
      <c r="G490" s="23" t="s">
        <v>92</v>
      </c>
      <c r="H490" s="12"/>
      <c r="I490" s="18">
        <f t="shared" si="19"/>
        <v>0</v>
      </c>
    </row>
    <row r="491" spans="1:9" hidden="1">
      <c r="A491" s="8" t="s">
        <v>515</v>
      </c>
      <c r="B491" s="9" t="s">
        <v>516</v>
      </c>
      <c r="C491" s="60" t="str">
        <f>IF(I491&gt;0,COUNTIF($I$5:I491,"&gt;"&amp;0)*10,"")</f>
        <v/>
      </c>
      <c r="D491" s="17" t="str">
        <f t="shared" si="20"/>
        <v>13170-C9-</v>
      </c>
      <c r="E491" s="10" t="s">
        <v>517</v>
      </c>
      <c r="F491" s="11"/>
      <c r="G491" s="11" t="s">
        <v>46</v>
      </c>
      <c r="H491" s="12"/>
      <c r="I491" s="18">
        <f t="shared" si="19"/>
        <v>0</v>
      </c>
    </row>
    <row r="492" spans="1:9" hidden="1">
      <c r="A492" s="8" t="s">
        <v>515</v>
      </c>
      <c r="B492" s="9" t="s">
        <v>516</v>
      </c>
      <c r="C492" s="60" t="str">
        <f>IF(I492&gt;0,COUNTIF($I$5:I492,"&gt;"&amp;0)*10,"")</f>
        <v/>
      </c>
      <c r="D492" s="17" t="str">
        <f t="shared" si="20"/>
        <v>13170-C9-</v>
      </c>
      <c r="E492" s="10" t="s">
        <v>518</v>
      </c>
      <c r="F492" s="11"/>
      <c r="G492" s="11" t="s">
        <v>46</v>
      </c>
      <c r="H492" s="12"/>
      <c r="I492" s="18">
        <f t="shared" si="19"/>
        <v>0</v>
      </c>
    </row>
    <row r="493" spans="1:9" hidden="1">
      <c r="A493" s="8" t="s">
        <v>515</v>
      </c>
      <c r="B493" s="9" t="s">
        <v>516</v>
      </c>
      <c r="C493" s="60" t="str">
        <f>IF(I493&gt;0,COUNTIF($I$5:I493,"&gt;"&amp;0)*10,"")</f>
        <v/>
      </c>
      <c r="D493" s="17" t="str">
        <f t="shared" si="20"/>
        <v>13170-C9-</v>
      </c>
      <c r="E493" s="10" t="s">
        <v>386</v>
      </c>
      <c r="F493" s="11"/>
      <c r="G493" s="11" t="s">
        <v>46</v>
      </c>
      <c r="H493" s="12"/>
      <c r="I493" s="18">
        <f t="shared" si="19"/>
        <v>0</v>
      </c>
    </row>
    <row r="494" spans="1:9" hidden="1">
      <c r="A494" s="8" t="s">
        <v>515</v>
      </c>
      <c r="B494" s="9" t="s">
        <v>516</v>
      </c>
      <c r="C494" s="60" t="str">
        <f>IF(I494&gt;0,COUNTIF($I$5:I494,"&gt;"&amp;0)*10,"")</f>
        <v/>
      </c>
      <c r="D494" s="17" t="str">
        <f t="shared" si="20"/>
        <v>13170-C9-</v>
      </c>
      <c r="E494" s="10" t="s">
        <v>387</v>
      </c>
      <c r="F494" s="11"/>
      <c r="G494" s="11" t="s">
        <v>46</v>
      </c>
      <c r="H494" s="12"/>
      <c r="I494" s="18">
        <f t="shared" si="19"/>
        <v>0</v>
      </c>
    </row>
    <row r="495" spans="1:9" hidden="1">
      <c r="A495" s="8" t="s">
        <v>515</v>
      </c>
      <c r="B495" s="9" t="s">
        <v>516</v>
      </c>
      <c r="C495" s="60" t="str">
        <f>IF(I495&gt;0,COUNTIF($I$5:I495,"&gt;"&amp;0)*10,"")</f>
        <v/>
      </c>
      <c r="D495" s="17" t="str">
        <f t="shared" si="20"/>
        <v>13170-C9-</v>
      </c>
      <c r="E495" s="10" t="s">
        <v>388</v>
      </c>
      <c r="F495" s="11"/>
      <c r="G495" s="11" t="s">
        <v>46</v>
      </c>
      <c r="H495" s="12"/>
      <c r="I495" s="18">
        <f t="shared" si="19"/>
        <v>0</v>
      </c>
    </row>
    <row r="496" spans="1:9" hidden="1">
      <c r="A496" s="8" t="s">
        <v>515</v>
      </c>
      <c r="B496" s="9" t="s">
        <v>516</v>
      </c>
      <c r="C496" s="60" t="str">
        <f>IF(I496&gt;0,COUNTIF($I$5:I496,"&gt;"&amp;0)*10,"")</f>
        <v/>
      </c>
      <c r="D496" s="17" t="str">
        <f t="shared" si="20"/>
        <v>13170-C9-</v>
      </c>
      <c r="E496" s="10" t="s">
        <v>389</v>
      </c>
      <c r="F496" s="11"/>
      <c r="G496" s="11" t="s">
        <v>46</v>
      </c>
      <c r="H496" s="12"/>
      <c r="I496" s="18">
        <f t="shared" si="19"/>
        <v>0</v>
      </c>
    </row>
    <row r="497" spans="1:9" hidden="1">
      <c r="A497" s="8" t="s">
        <v>515</v>
      </c>
      <c r="B497" s="9" t="s">
        <v>516</v>
      </c>
      <c r="C497" s="60" t="str">
        <f>IF(I497&gt;0,COUNTIF($I$5:I497,"&gt;"&amp;0)*10,"")</f>
        <v/>
      </c>
      <c r="D497" s="17" t="str">
        <f t="shared" si="20"/>
        <v>13170-C9-</v>
      </c>
      <c r="E497" s="10" t="s">
        <v>519</v>
      </c>
      <c r="F497" s="11"/>
      <c r="G497" s="11" t="s">
        <v>46</v>
      </c>
      <c r="H497" s="12"/>
      <c r="I497" s="18">
        <f t="shared" si="19"/>
        <v>0</v>
      </c>
    </row>
    <row r="498" spans="1:9" hidden="1">
      <c r="A498" s="8" t="s">
        <v>515</v>
      </c>
      <c r="B498" s="9" t="s">
        <v>516</v>
      </c>
      <c r="C498" s="60" t="str">
        <f>IF(I498&gt;0,COUNTIF($I$5:I498,"&gt;"&amp;0)*10,"")</f>
        <v/>
      </c>
      <c r="D498" s="17" t="str">
        <f t="shared" si="20"/>
        <v>13170-C9-</v>
      </c>
      <c r="E498" s="10" t="s">
        <v>520</v>
      </c>
      <c r="F498" s="11"/>
      <c r="G498" s="11" t="s">
        <v>15</v>
      </c>
      <c r="H498" s="12"/>
      <c r="I498" s="18">
        <f t="shared" si="19"/>
        <v>0</v>
      </c>
    </row>
    <row r="499" spans="1:9" ht="26" hidden="1">
      <c r="A499" s="8" t="s">
        <v>515</v>
      </c>
      <c r="B499" s="9" t="s">
        <v>516</v>
      </c>
      <c r="C499" s="60" t="str">
        <f>IF(I499&gt;0,COUNTIF($I$5:I499,"&gt;"&amp;0)*10,"")</f>
        <v/>
      </c>
      <c r="D499" s="17" t="str">
        <f t="shared" si="20"/>
        <v>13170-C9-</v>
      </c>
      <c r="E499" s="10" t="s">
        <v>521</v>
      </c>
      <c r="F499" s="11"/>
      <c r="G499" s="11" t="s">
        <v>15</v>
      </c>
      <c r="H499" s="12"/>
      <c r="I499" s="18">
        <f t="shared" si="19"/>
        <v>0</v>
      </c>
    </row>
    <row r="500" spans="1:9" hidden="1">
      <c r="A500" s="8" t="s">
        <v>515</v>
      </c>
      <c r="B500" s="9" t="s">
        <v>516</v>
      </c>
      <c r="C500" s="60" t="str">
        <f>IF(I500&gt;0,COUNTIF($I$5:I500,"&gt;"&amp;0)*10,"")</f>
        <v/>
      </c>
      <c r="D500" s="17" t="str">
        <f t="shared" si="20"/>
        <v>13170-C9-</v>
      </c>
      <c r="E500" s="10" t="s">
        <v>522</v>
      </c>
      <c r="F500" s="11"/>
      <c r="G500" s="11" t="s">
        <v>15</v>
      </c>
      <c r="H500" s="12"/>
      <c r="I500" s="18">
        <f t="shared" si="19"/>
        <v>0</v>
      </c>
    </row>
    <row r="501" spans="1:9" hidden="1">
      <c r="A501" s="8" t="s">
        <v>515</v>
      </c>
      <c r="B501" s="9" t="s">
        <v>516</v>
      </c>
      <c r="C501" s="60" t="str">
        <f>IF(I501&gt;0,COUNTIF($I$5:I501,"&gt;"&amp;0)*10,"")</f>
        <v/>
      </c>
      <c r="D501" s="17" t="str">
        <f t="shared" si="20"/>
        <v>13170-C9-</v>
      </c>
      <c r="E501" s="10" t="s">
        <v>523</v>
      </c>
      <c r="F501" s="11"/>
      <c r="G501" s="11" t="s">
        <v>15</v>
      </c>
      <c r="H501" s="12"/>
      <c r="I501" s="18">
        <f t="shared" si="19"/>
        <v>0</v>
      </c>
    </row>
    <row r="502" spans="1:9" ht="26" hidden="1">
      <c r="A502" s="8" t="s">
        <v>515</v>
      </c>
      <c r="B502" s="9" t="s">
        <v>516</v>
      </c>
      <c r="C502" s="60" t="str">
        <f>IF(I502&gt;0,COUNTIF($I$5:I502,"&gt;"&amp;0)*10,"")</f>
        <v/>
      </c>
      <c r="D502" s="17" t="str">
        <f t="shared" si="20"/>
        <v>13170-C9-</v>
      </c>
      <c r="E502" s="10" t="s">
        <v>524</v>
      </c>
      <c r="F502" s="11"/>
      <c r="G502" s="11" t="s">
        <v>15</v>
      </c>
      <c r="H502" s="12"/>
      <c r="I502" s="18">
        <f>H502*F502</f>
        <v>0</v>
      </c>
    </row>
    <row r="503" spans="1:9" ht="26" hidden="1">
      <c r="A503" s="8" t="s">
        <v>515</v>
      </c>
      <c r="B503" s="9" t="s">
        <v>516</v>
      </c>
      <c r="C503" s="60" t="str">
        <f>IF(I503&gt;0,COUNTIF($I$5:I503,"&gt;"&amp;0)*10,"")</f>
        <v/>
      </c>
      <c r="D503" s="17" t="str">
        <f t="shared" si="20"/>
        <v>13170-C9-</v>
      </c>
      <c r="E503" s="10" t="s">
        <v>525</v>
      </c>
      <c r="F503" s="11"/>
      <c r="G503" s="11" t="s">
        <v>15</v>
      </c>
      <c r="H503" s="12"/>
      <c r="I503" s="18">
        <f t="shared" ref="I503:I522" si="21">H503*F503</f>
        <v>0</v>
      </c>
    </row>
    <row r="504" spans="1:9" hidden="1">
      <c r="A504" s="8" t="s">
        <v>515</v>
      </c>
      <c r="B504" s="9" t="s">
        <v>516</v>
      </c>
      <c r="C504" s="60" t="str">
        <f>IF(I504&gt;0,COUNTIF($I$5:I504,"&gt;"&amp;0)*10,"")</f>
        <v/>
      </c>
      <c r="D504" s="17" t="str">
        <f t="shared" si="20"/>
        <v>13170-C9-</v>
      </c>
      <c r="E504" s="10" t="s">
        <v>526</v>
      </c>
      <c r="F504" s="11"/>
      <c r="G504" s="11" t="s">
        <v>15</v>
      </c>
      <c r="H504" s="12"/>
      <c r="I504" s="18">
        <f t="shared" si="21"/>
        <v>0</v>
      </c>
    </row>
    <row r="505" spans="1:9" hidden="1">
      <c r="A505" s="8" t="s">
        <v>515</v>
      </c>
      <c r="B505" s="9" t="s">
        <v>516</v>
      </c>
      <c r="C505" s="60" t="str">
        <f>IF(I505&gt;0,COUNTIF($I$5:I505,"&gt;"&amp;0)*10,"")</f>
        <v/>
      </c>
      <c r="D505" s="17" t="str">
        <f t="shared" si="20"/>
        <v>13170-C9-</v>
      </c>
      <c r="E505" s="10" t="s">
        <v>523</v>
      </c>
      <c r="F505" s="11"/>
      <c r="G505" s="11" t="s">
        <v>15</v>
      </c>
      <c r="H505" s="12"/>
      <c r="I505" s="18">
        <f t="shared" si="21"/>
        <v>0</v>
      </c>
    </row>
    <row r="506" spans="1:9" ht="26" hidden="1">
      <c r="A506" s="8" t="s">
        <v>515</v>
      </c>
      <c r="B506" s="9" t="s">
        <v>516</v>
      </c>
      <c r="C506" s="60" t="str">
        <f>IF(I506&gt;0,COUNTIF($I$5:I506,"&gt;"&amp;0)*10,"")</f>
        <v/>
      </c>
      <c r="D506" s="17" t="str">
        <f t="shared" si="20"/>
        <v>13170-C9-</v>
      </c>
      <c r="E506" s="10" t="s">
        <v>527</v>
      </c>
      <c r="F506" s="11"/>
      <c r="G506" s="11" t="s">
        <v>15</v>
      </c>
      <c r="H506" s="12"/>
      <c r="I506" s="18">
        <f t="shared" si="21"/>
        <v>0</v>
      </c>
    </row>
    <row r="507" spans="1:9" hidden="1">
      <c r="A507" s="8" t="s">
        <v>515</v>
      </c>
      <c r="B507" s="9" t="s">
        <v>516</v>
      </c>
      <c r="C507" s="60" t="str">
        <f>IF(I507&gt;0,COUNTIF($I$5:I507,"&gt;"&amp;0)*10,"")</f>
        <v/>
      </c>
      <c r="D507" s="17" t="str">
        <f t="shared" si="20"/>
        <v>13170-C9-</v>
      </c>
      <c r="E507" s="10" t="s">
        <v>418</v>
      </c>
      <c r="F507" s="11"/>
      <c r="G507" s="11" t="s">
        <v>15</v>
      </c>
      <c r="H507" s="12"/>
      <c r="I507" s="18">
        <f t="shared" si="21"/>
        <v>0</v>
      </c>
    </row>
    <row r="508" spans="1:9" hidden="1">
      <c r="A508" s="8" t="s">
        <v>515</v>
      </c>
      <c r="B508" s="9" t="s">
        <v>516</v>
      </c>
      <c r="C508" s="60" t="str">
        <f>IF(I508&gt;0,COUNTIF($I$5:I508,"&gt;"&amp;0)*10,"")</f>
        <v/>
      </c>
      <c r="D508" s="17" t="str">
        <f t="shared" si="20"/>
        <v>13170-C9-</v>
      </c>
      <c r="E508" s="10" t="s">
        <v>528</v>
      </c>
      <c r="F508" s="11"/>
      <c r="G508" s="11" t="s">
        <v>15</v>
      </c>
      <c r="H508" s="12"/>
      <c r="I508" s="18">
        <f t="shared" si="21"/>
        <v>0</v>
      </c>
    </row>
    <row r="509" spans="1:9" hidden="1">
      <c r="A509" s="8" t="s">
        <v>515</v>
      </c>
      <c r="B509" s="9" t="s">
        <v>516</v>
      </c>
      <c r="C509" s="60" t="str">
        <f>IF(I509&gt;0,COUNTIF($I$5:I509,"&gt;"&amp;0)*10,"")</f>
        <v/>
      </c>
      <c r="D509" s="17" t="str">
        <f t="shared" si="20"/>
        <v>13170-C9-</v>
      </c>
      <c r="E509" s="10" t="s">
        <v>529</v>
      </c>
      <c r="F509" s="11"/>
      <c r="G509" s="11" t="s">
        <v>15</v>
      </c>
      <c r="H509" s="12"/>
      <c r="I509" s="18">
        <f t="shared" si="21"/>
        <v>0</v>
      </c>
    </row>
    <row r="510" spans="1:9" hidden="1">
      <c r="A510" s="8" t="s">
        <v>515</v>
      </c>
      <c r="B510" s="9" t="s">
        <v>516</v>
      </c>
      <c r="C510" s="60" t="str">
        <f>IF(I510&gt;0,COUNTIF($I$5:I510,"&gt;"&amp;0)*10,"")</f>
        <v/>
      </c>
      <c r="D510" s="17" t="str">
        <f t="shared" si="20"/>
        <v>13170-C9-</v>
      </c>
      <c r="E510" s="10" t="s">
        <v>530</v>
      </c>
      <c r="F510" s="11"/>
      <c r="G510" s="11" t="s">
        <v>46</v>
      </c>
      <c r="H510" s="12"/>
      <c r="I510" s="18">
        <f t="shared" si="21"/>
        <v>0</v>
      </c>
    </row>
    <row r="511" spans="1:9" ht="26" hidden="1">
      <c r="A511" s="8" t="s">
        <v>515</v>
      </c>
      <c r="B511" s="9" t="s">
        <v>516</v>
      </c>
      <c r="C511" s="60" t="str">
        <f>IF(I511&gt;0,COUNTIF($I$5:I511,"&gt;"&amp;0)*10,"")</f>
        <v/>
      </c>
      <c r="D511" s="17" t="str">
        <f t="shared" si="20"/>
        <v>13170-C9-</v>
      </c>
      <c r="E511" s="10" t="s">
        <v>531</v>
      </c>
      <c r="F511" s="11"/>
      <c r="G511" s="11" t="s">
        <v>46</v>
      </c>
      <c r="H511" s="12"/>
      <c r="I511" s="18">
        <f t="shared" si="21"/>
        <v>0</v>
      </c>
    </row>
    <row r="512" spans="1:9" hidden="1">
      <c r="A512" s="8" t="s">
        <v>515</v>
      </c>
      <c r="B512" s="9" t="s">
        <v>516</v>
      </c>
      <c r="C512" s="60" t="str">
        <f>IF(I512&gt;0,COUNTIF($I$5:I512,"&gt;"&amp;0)*10,"")</f>
        <v/>
      </c>
      <c r="D512" s="17" t="str">
        <f t="shared" si="20"/>
        <v>13170-C9-</v>
      </c>
      <c r="E512" s="10" t="s">
        <v>532</v>
      </c>
      <c r="F512" s="11"/>
      <c r="G512" s="11" t="s">
        <v>46</v>
      </c>
      <c r="H512" s="12"/>
      <c r="I512" s="18">
        <f t="shared" si="21"/>
        <v>0</v>
      </c>
    </row>
    <row r="513" spans="1:9" hidden="1">
      <c r="A513" s="8" t="s">
        <v>515</v>
      </c>
      <c r="B513" s="9" t="s">
        <v>516</v>
      </c>
      <c r="C513" s="60" t="str">
        <f>IF(I513&gt;0,COUNTIF($I$5:I513,"&gt;"&amp;0)*10,"")</f>
        <v/>
      </c>
      <c r="D513" s="17" t="str">
        <f t="shared" si="20"/>
        <v>13170-C9-</v>
      </c>
      <c r="E513" s="10" t="s">
        <v>533</v>
      </c>
      <c r="F513" s="11"/>
      <c r="G513" s="11" t="s">
        <v>15</v>
      </c>
      <c r="H513" s="12"/>
      <c r="I513" s="18">
        <f t="shared" si="21"/>
        <v>0</v>
      </c>
    </row>
    <row r="514" spans="1:9" ht="26" hidden="1">
      <c r="A514" s="8" t="s">
        <v>515</v>
      </c>
      <c r="B514" s="9" t="s">
        <v>516</v>
      </c>
      <c r="C514" s="60" t="str">
        <f>IF(I514&gt;0,COUNTIF($I$5:I514,"&gt;"&amp;0)*10,"")</f>
        <v/>
      </c>
      <c r="D514" s="17" t="str">
        <f t="shared" si="20"/>
        <v>13170-C9-</v>
      </c>
      <c r="E514" s="10" t="s">
        <v>534</v>
      </c>
      <c r="F514" s="11"/>
      <c r="G514" s="11" t="s">
        <v>15</v>
      </c>
      <c r="H514" s="12"/>
      <c r="I514" s="18">
        <f t="shared" si="21"/>
        <v>0</v>
      </c>
    </row>
    <row r="515" spans="1:9" ht="26" hidden="1">
      <c r="A515" s="8" t="s">
        <v>515</v>
      </c>
      <c r="B515" s="9" t="s">
        <v>516</v>
      </c>
      <c r="C515" s="60" t="str">
        <f>IF(I515&gt;0,COUNTIF($I$5:I515,"&gt;"&amp;0)*10,"")</f>
        <v/>
      </c>
      <c r="D515" s="17" t="str">
        <f t="shared" si="20"/>
        <v>13170-C9-</v>
      </c>
      <c r="E515" s="10" t="s">
        <v>535</v>
      </c>
      <c r="F515" s="11"/>
      <c r="G515" s="11" t="s">
        <v>15</v>
      </c>
      <c r="H515" s="12"/>
      <c r="I515" s="18">
        <f t="shared" si="21"/>
        <v>0</v>
      </c>
    </row>
    <row r="516" spans="1:9" ht="26" hidden="1">
      <c r="A516" s="8" t="s">
        <v>515</v>
      </c>
      <c r="B516" s="9" t="s">
        <v>516</v>
      </c>
      <c r="C516" s="60" t="str">
        <f>IF(I516&gt;0,COUNTIF($I$5:I516,"&gt;"&amp;0)*10,"")</f>
        <v/>
      </c>
      <c r="D516" s="17" t="str">
        <f t="shared" si="20"/>
        <v>13170-C9-</v>
      </c>
      <c r="E516" s="10" t="s">
        <v>536</v>
      </c>
      <c r="F516" s="11"/>
      <c r="G516" s="11" t="s">
        <v>15</v>
      </c>
      <c r="H516" s="12"/>
      <c r="I516" s="18">
        <f t="shared" si="21"/>
        <v>0</v>
      </c>
    </row>
    <row r="517" spans="1:9" ht="26" hidden="1">
      <c r="A517" s="8" t="s">
        <v>515</v>
      </c>
      <c r="B517" s="9" t="s">
        <v>516</v>
      </c>
      <c r="C517" s="60" t="str">
        <f>IF(I517&gt;0,COUNTIF($I$5:I517,"&gt;"&amp;0)*10,"")</f>
        <v/>
      </c>
      <c r="D517" s="17" t="str">
        <f t="shared" si="20"/>
        <v>13170-C9-</v>
      </c>
      <c r="E517" s="10" t="s">
        <v>537</v>
      </c>
      <c r="F517" s="11"/>
      <c r="G517" s="11" t="s">
        <v>15</v>
      </c>
      <c r="H517" s="12"/>
      <c r="I517" s="18">
        <f t="shared" si="21"/>
        <v>0</v>
      </c>
    </row>
    <row r="518" spans="1:9" hidden="1">
      <c r="A518" s="8" t="s">
        <v>515</v>
      </c>
      <c r="B518" s="9" t="s">
        <v>516</v>
      </c>
      <c r="C518" s="60" t="str">
        <f>IF(I518&gt;0,COUNTIF($I$5:I518,"&gt;"&amp;0)*10,"")</f>
        <v/>
      </c>
      <c r="D518" s="17" t="str">
        <f t="shared" si="20"/>
        <v>13170-C9-</v>
      </c>
      <c r="E518" s="10" t="s">
        <v>538</v>
      </c>
      <c r="F518" s="11"/>
      <c r="G518" s="11" t="s">
        <v>15</v>
      </c>
      <c r="H518" s="12"/>
      <c r="I518" s="18">
        <f t="shared" si="21"/>
        <v>0</v>
      </c>
    </row>
    <row r="519" spans="1:9" hidden="1">
      <c r="A519" s="8" t="s">
        <v>515</v>
      </c>
      <c r="B519" s="9" t="s">
        <v>516</v>
      </c>
      <c r="C519" s="60" t="str">
        <f>IF(I519&gt;0,COUNTIF($I$5:I519,"&gt;"&amp;0)*10,"")</f>
        <v/>
      </c>
      <c r="D519" s="17" t="str">
        <f t="shared" si="20"/>
        <v>13170-C9-</v>
      </c>
      <c r="E519" s="10" t="s">
        <v>539</v>
      </c>
      <c r="F519" s="11"/>
      <c r="G519" s="11" t="s">
        <v>15</v>
      </c>
      <c r="H519" s="12"/>
      <c r="I519" s="18">
        <f t="shared" si="21"/>
        <v>0</v>
      </c>
    </row>
    <row r="520" spans="1:9" hidden="1">
      <c r="A520" s="8" t="s">
        <v>515</v>
      </c>
      <c r="B520" s="9" t="s">
        <v>516</v>
      </c>
      <c r="C520" s="60" t="str">
        <f>IF(I520&gt;0,COUNTIF($I$5:I520,"&gt;"&amp;0)*10,"")</f>
        <v/>
      </c>
      <c r="D520" s="17" t="str">
        <f t="shared" si="20"/>
        <v>13170-C9-</v>
      </c>
      <c r="E520" s="10" t="s">
        <v>540</v>
      </c>
      <c r="F520" s="11"/>
      <c r="G520" s="11" t="s">
        <v>15</v>
      </c>
      <c r="H520" s="12"/>
      <c r="I520" s="18">
        <f t="shared" si="21"/>
        <v>0</v>
      </c>
    </row>
    <row r="521" spans="1:9" hidden="1">
      <c r="A521" s="8" t="s">
        <v>515</v>
      </c>
      <c r="B521" s="9" t="s">
        <v>516</v>
      </c>
      <c r="C521" s="60" t="str">
        <f>IF(I521&gt;0,COUNTIF($I$5:I521,"&gt;"&amp;0)*10,"")</f>
        <v/>
      </c>
      <c r="D521" s="17" t="str">
        <f t="shared" si="20"/>
        <v>13170-C9-</v>
      </c>
      <c r="E521" s="10" t="s">
        <v>541</v>
      </c>
      <c r="F521" s="11"/>
      <c r="G521" s="11" t="s">
        <v>46</v>
      </c>
      <c r="H521" s="12"/>
      <c r="I521" s="18">
        <f t="shared" si="21"/>
        <v>0</v>
      </c>
    </row>
    <row r="522" spans="1:9" hidden="1">
      <c r="A522" s="8" t="s">
        <v>515</v>
      </c>
      <c r="B522" s="9" t="s">
        <v>516</v>
      </c>
      <c r="C522" s="60" t="str">
        <f>IF(I522&gt;0,COUNTIF($I$5:I522,"&gt;"&amp;0)*10,"")</f>
        <v/>
      </c>
      <c r="D522" s="17" t="str">
        <f t="shared" si="20"/>
        <v>13170-C9-</v>
      </c>
      <c r="E522" s="10" t="s">
        <v>542</v>
      </c>
      <c r="F522" s="11"/>
      <c r="G522" s="11" t="s">
        <v>46</v>
      </c>
      <c r="H522" s="12"/>
      <c r="I522" s="18">
        <f t="shared" si="21"/>
        <v>0</v>
      </c>
    </row>
    <row r="523" spans="1:9" hidden="1">
      <c r="A523" s="8" t="s">
        <v>543</v>
      </c>
      <c r="B523" s="9" t="s">
        <v>8</v>
      </c>
      <c r="C523" s="60" t="str">
        <f>IF(I523&gt;0,COUNTIF($I$5:I523,"&gt;"&amp;0)*10,"")</f>
        <v/>
      </c>
      <c r="D523" s="17" t="str">
        <f t="shared" si="20"/>
        <v>02900-C1-</v>
      </c>
      <c r="E523" s="10" t="s">
        <v>544</v>
      </c>
      <c r="F523" s="11"/>
      <c r="G523" s="11" t="s">
        <v>46</v>
      </c>
      <c r="H523" s="12"/>
      <c r="I523" s="18">
        <f>H523*F523</f>
        <v>0</v>
      </c>
    </row>
    <row r="524" spans="1:9" hidden="1">
      <c r="A524" s="8" t="s">
        <v>543</v>
      </c>
      <c r="B524" s="9" t="s">
        <v>8</v>
      </c>
      <c r="C524" s="60" t="str">
        <f>IF(I524&gt;0,COUNTIF($I$5:I524,"&gt;"&amp;0)*10,"")</f>
        <v/>
      </c>
      <c r="D524" s="17" t="str">
        <f t="shared" si="20"/>
        <v>02900-C1-</v>
      </c>
      <c r="E524" s="10" t="s">
        <v>545</v>
      </c>
      <c r="F524" s="11"/>
      <c r="G524" s="11" t="s">
        <v>46</v>
      </c>
      <c r="H524" s="12"/>
      <c r="I524" s="18">
        <f t="shared" ref="I524:I576" si="22">H524*F524</f>
        <v>0</v>
      </c>
    </row>
    <row r="525" spans="1:9" hidden="1">
      <c r="A525" s="8" t="s">
        <v>543</v>
      </c>
      <c r="B525" s="9" t="s">
        <v>8</v>
      </c>
      <c r="C525" s="60" t="str">
        <f>IF(I525&gt;0,COUNTIF($I$5:I525,"&gt;"&amp;0)*10,"")</f>
        <v/>
      </c>
      <c r="D525" s="17" t="str">
        <f t="shared" si="20"/>
        <v>02900-C1-</v>
      </c>
      <c r="E525" s="10" t="s">
        <v>546</v>
      </c>
      <c r="F525" s="11"/>
      <c r="G525" s="11" t="s">
        <v>46</v>
      </c>
      <c r="H525" s="12"/>
      <c r="I525" s="18">
        <f t="shared" si="22"/>
        <v>0</v>
      </c>
    </row>
    <row r="526" spans="1:9" hidden="1">
      <c r="A526" s="8" t="s">
        <v>543</v>
      </c>
      <c r="B526" s="9" t="s">
        <v>8</v>
      </c>
      <c r="C526" s="60" t="str">
        <f>IF(I526&gt;0,COUNTIF($I$5:I526,"&gt;"&amp;0)*10,"")</f>
        <v/>
      </c>
      <c r="D526" s="17" t="str">
        <f t="shared" si="20"/>
        <v>02900-C1-</v>
      </c>
      <c r="E526" s="10" t="s">
        <v>547</v>
      </c>
      <c r="F526" s="11"/>
      <c r="G526" s="11" t="s">
        <v>46</v>
      </c>
      <c r="H526" s="12"/>
      <c r="I526" s="18">
        <f t="shared" si="22"/>
        <v>0</v>
      </c>
    </row>
    <row r="527" spans="1:9" ht="26" hidden="1">
      <c r="A527" s="8" t="s">
        <v>543</v>
      </c>
      <c r="B527" s="9" t="s">
        <v>8</v>
      </c>
      <c r="C527" s="60" t="str">
        <f>IF(I527&gt;0,COUNTIF($I$5:I527,"&gt;"&amp;0)*10,"")</f>
        <v/>
      </c>
      <c r="D527" s="17" t="str">
        <f t="shared" si="20"/>
        <v>02900-C1-</v>
      </c>
      <c r="E527" s="10" t="s">
        <v>548</v>
      </c>
      <c r="F527" s="11"/>
      <c r="G527" s="11" t="s">
        <v>46</v>
      </c>
      <c r="H527" s="12"/>
      <c r="I527" s="18">
        <f t="shared" si="22"/>
        <v>0</v>
      </c>
    </row>
    <row r="528" spans="1:9" ht="39" hidden="1">
      <c r="A528" s="8" t="s">
        <v>543</v>
      </c>
      <c r="B528" s="9" t="s">
        <v>8</v>
      </c>
      <c r="C528" s="60" t="str">
        <f>IF(I528&gt;0,COUNTIF($I$5:I528,"&gt;"&amp;0)*10,"")</f>
        <v/>
      </c>
      <c r="D528" s="17" t="str">
        <f t="shared" si="20"/>
        <v>02900-C1-</v>
      </c>
      <c r="E528" s="10" t="s">
        <v>549</v>
      </c>
      <c r="F528" s="11"/>
      <c r="G528" s="11" t="s">
        <v>46</v>
      </c>
      <c r="H528" s="12"/>
      <c r="I528" s="18">
        <f t="shared" si="22"/>
        <v>0</v>
      </c>
    </row>
    <row r="529" spans="1:9" hidden="1">
      <c r="A529" s="8" t="s">
        <v>543</v>
      </c>
      <c r="B529" s="9" t="s">
        <v>8</v>
      </c>
      <c r="C529" s="60" t="str">
        <f>IF(I529&gt;0,COUNTIF($I$5:I529,"&gt;"&amp;0)*10,"")</f>
        <v/>
      </c>
      <c r="D529" s="17" t="str">
        <f t="shared" si="20"/>
        <v>02900-C1-</v>
      </c>
      <c r="E529" s="10" t="s">
        <v>550</v>
      </c>
      <c r="F529" s="11"/>
      <c r="G529" s="11" t="s">
        <v>46</v>
      </c>
      <c r="H529" s="12"/>
      <c r="I529" s="18">
        <f t="shared" si="22"/>
        <v>0</v>
      </c>
    </row>
    <row r="530" spans="1:9" ht="52" hidden="1">
      <c r="A530" s="8" t="s">
        <v>543</v>
      </c>
      <c r="B530" s="9" t="s">
        <v>8</v>
      </c>
      <c r="C530" s="60" t="str">
        <f>IF(I530&gt;0,COUNTIF($I$5:I530,"&gt;"&amp;0)*10,"")</f>
        <v/>
      </c>
      <c r="D530" s="17" t="str">
        <f t="shared" si="20"/>
        <v>02900-C1-</v>
      </c>
      <c r="E530" s="10" t="s">
        <v>551</v>
      </c>
      <c r="F530" s="11"/>
      <c r="G530" s="11" t="s">
        <v>46</v>
      </c>
      <c r="H530" s="12"/>
      <c r="I530" s="18">
        <f t="shared" si="22"/>
        <v>0</v>
      </c>
    </row>
    <row r="531" spans="1:9" ht="52" hidden="1">
      <c r="A531" s="8" t="s">
        <v>543</v>
      </c>
      <c r="B531" s="9" t="s">
        <v>8</v>
      </c>
      <c r="C531" s="60" t="str">
        <f>IF(I531&gt;0,COUNTIF($I$5:I531,"&gt;"&amp;0)*10,"")</f>
        <v/>
      </c>
      <c r="D531" s="17" t="str">
        <f t="shared" si="20"/>
        <v>02900-C1-</v>
      </c>
      <c r="E531" s="10" t="s">
        <v>552</v>
      </c>
      <c r="F531" s="11"/>
      <c r="G531" s="11" t="s">
        <v>46</v>
      </c>
      <c r="H531" s="12"/>
      <c r="I531" s="18">
        <f t="shared" si="22"/>
        <v>0</v>
      </c>
    </row>
    <row r="532" spans="1:9" ht="52" hidden="1">
      <c r="A532" s="8" t="s">
        <v>543</v>
      </c>
      <c r="B532" s="9" t="s">
        <v>8</v>
      </c>
      <c r="C532" s="60" t="str">
        <f>IF(I532&gt;0,COUNTIF($I$5:I532,"&gt;"&amp;0)*10,"")</f>
        <v/>
      </c>
      <c r="D532" s="17" t="str">
        <f t="shared" si="20"/>
        <v>02900-C1-</v>
      </c>
      <c r="E532" s="10" t="s">
        <v>553</v>
      </c>
      <c r="F532" s="11"/>
      <c r="G532" s="11" t="s">
        <v>46</v>
      </c>
      <c r="H532" s="12"/>
      <c r="I532" s="18">
        <f t="shared" si="22"/>
        <v>0</v>
      </c>
    </row>
    <row r="533" spans="1:9" ht="52" hidden="1">
      <c r="A533" s="8" t="s">
        <v>543</v>
      </c>
      <c r="B533" s="9" t="s">
        <v>8</v>
      </c>
      <c r="C533" s="60" t="str">
        <f>IF(I533&gt;0,COUNTIF($I$5:I533,"&gt;"&amp;0)*10,"")</f>
        <v/>
      </c>
      <c r="D533" s="17" t="str">
        <f t="shared" si="20"/>
        <v>02900-C1-</v>
      </c>
      <c r="E533" s="10" t="s">
        <v>554</v>
      </c>
      <c r="F533" s="11"/>
      <c r="G533" s="11" t="s">
        <v>46</v>
      </c>
      <c r="H533" s="12"/>
      <c r="I533" s="18">
        <f t="shared" si="22"/>
        <v>0</v>
      </c>
    </row>
    <row r="534" spans="1:9" hidden="1">
      <c r="A534" s="8" t="s">
        <v>543</v>
      </c>
      <c r="B534" s="9" t="s">
        <v>8</v>
      </c>
      <c r="C534" s="60" t="str">
        <f>IF(I534&gt;0,COUNTIF($I$5:I534,"&gt;"&amp;0)*10,"")</f>
        <v/>
      </c>
      <c r="D534" s="17" t="str">
        <f t="shared" si="20"/>
        <v>02900-C1-</v>
      </c>
      <c r="E534" s="10" t="s">
        <v>555</v>
      </c>
      <c r="F534" s="11"/>
      <c r="G534" s="11" t="s">
        <v>46</v>
      </c>
      <c r="H534" s="12"/>
      <c r="I534" s="18">
        <f t="shared" si="22"/>
        <v>0</v>
      </c>
    </row>
    <row r="535" spans="1:9" ht="52" hidden="1">
      <c r="A535" s="8" t="s">
        <v>543</v>
      </c>
      <c r="B535" s="9" t="s">
        <v>8</v>
      </c>
      <c r="C535" s="60" t="str">
        <f>IF(I535&gt;0,COUNTIF($I$5:I535,"&gt;"&amp;0)*10,"")</f>
        <v/>
      </c>
      <c r="D535" s="17" t="str">
        <f t="shared" si="20"/>
        <v>02900-C1-</v>
      </c>
      <c r="E535" s="10" t="s">
        <v>556</v>
      </c>
      <c r="F535" s="11"/>
      <c r="G535" s="11" t="s">
        <v>46</v>
      </c>
      <c r="H535" s="12"/>
      <c r="I535" s="18">
        <f t="shared" si="22"/>
        <v>0</v>
      </c>
    </row>
    <row r="536" spans="1:9" ht="52" hidden="1">
      <c r="A536" s="8" t="s">
        <v>543</v>
      </c>
      <c r="B536" s="9" t="s">
        <v>8</v>
      </c>
      <c r="C536" s="60" t="str">
        <f>IF(I536&gt;0,COUNTIF($I$5:I536,"&gt;"&amp;0)*10,"")</f>
        <v/>
      </c>
      <c r="D536" s="17" t="str">
        <f t="shared" si="20"/>
        <v>02900-C1-</v>
      </c>
      <c r="E536" s="10" t="s">
        <v>557</v>
      </c>
      <c r="F536" s="11"/>
      <c r="G536" s="11" t="s">
        <v>46</v>
      </c>
      <c r="H536" s="12"/>
      <c r="I536" s="18">
        <f t="shared" si="22"/>
        <v>0</v>
      </c>
    </row>
    <row r="537" spans="1:9" ht="52" hidden="1">
      <c r="A537" s="8" t="s">
        <v>543</v>
      </c>
      <c r="B537" s="9" t="s">
        <v>8</v>
      </c>
      <c r="C537" s="60" t="str">
        <f>IF(I537&gt;0,COUNTIF($I$5:I537,"&gt;"&amp;0)*10,"")</f>
        <v/>
      </c>
      <c r="D537" s="17" t="str">
        <f t="shared" si="20"/>
        <v>02900-C1-</v>
      </c>
      <c r="E537" s="10" t="s">
        <v>558</v>
      </c>
      <c r="F537" s="11"/>
      <c r="G537" s="11" t="s">
        <v>46</v>
      </c>
      <c r="H537" s="12"/>
      <c r="I537" s="18">
        <f t="shared" si="22"/>
        <v>0</v>
      </c>
    </row>
    <row r="538" spans="1:9" ht="39" hidden="1">
      <c r="A538" s="8" t="s">
        <v>543</v>
      </c>
      <c r="B538" s="9" t="s">
        <v>8</v>
      </c>
      <c r="C538" s="60" t="str">
        <f>IF(I538&gt;0,COUNTIF($I$5:I538,"&gt;"&amp;0)*10,"")</f>
        <v/>
      </c>
      <c r="D538" s="17" t="str">
        <f t="shared" si="20"/>
        <v>02900-C1-</v>
      </c>
      <c r="E538" s="10" t="s">
        <v>559</v>
      </c>
      <c r="F538" s="11"/>
      <c r="G538" s="11" t="s">
        <v>46</v>
      </c>
      <c r="H538" s="12"/>
      <c r="I538" s="18">
        <f t="shared" si="22"/>
        <v>0</v>
      </c>
    </row>
    <row r="539" spans="1:9" ht="26" hidden="1">
      <c r="A539" s="8" t="s">
        <v>543</v>
      </c>
      <c r="B539" s="9" t="s">
        <v>8</v>
      </c>
      <c r="C539" s="60" t="str">
        <f>IF(I539&gt;0,COUNTIF($I$5:I539,"&gt;"&amp;0)*10,"")</f>
        <v/>
      </c>
      <c r="D539" s="17" t="str">
        <f t="shared" si="20"/>
        <v>02900-C1-</v>
      </c>
      <c r="E539" s="10" t="s">
        <v>560</v>
      </c>
      <c r="F539" s="11"/>
      <c r="G539" s="11" t="s">
        <v>46</v>
      </c>
      <c r="H539" s="12"/>
      <c r="I539" s="18">
        <f t="shared" si="22"/>
        <v>0</v>
      </c>
    </row>
    <row r="540" spans="1:9" ht="65" hidden="1">
      <c r="A540" s="8" t="s">
        <v>543</v>
      </c>
      <c r="B540" s="9" t="s">
        <v>8</v>
      </c>
      <c r="C540" s="60" t="str">
        <f>IF(I540&gt;0,COUNTIF($I$5:I540,"&gt;"&amp;0)*10,"")</f>
        <v/>
      </c>
      <c r="D540" s="17" t="str">
        <f t="shared" si="20"/>
        <v>02900-C1-</v>
      </c>
      <c r="E540" s="10" t="s">
        <v>561</v>
      </c>
      <c r="F540" s="11"/>
      <c r="G540" s="11" t="s">
        <v>46</v>
      </c>
      <c r="H540" s="12"/>
      <c r="I540" s="18">
        <f t="shared" si="22"/>
        <v>0</v>
      </c>
    </row>
    <row r="541" spans="1:9" ht="39" hidden="1">
      <c r="A541" s="8" t="s">
        <v>543</v>
      </c>
      <c r="B541" s="9" t="s">
        <v>8</v>
      </c>
      <c r="C541" s="60" t="str">
        <f>IF(I541&gt;0,COUNTIF($I$5:I541,"&gt;"&amp;0)*10,"")</f>
        <v/>
      </c>
      <c r="D541" s="17" t="str">
        <f t="shared" si="20"/>
        <v>02900-C1-</v>
      </c>
      <c r="E541" s="10" t="s">
        <v>562</v>
      </c>
      <c r="F541" s="11"/>
      <c r="G541" s="11" t="s">
        <v>46</v>
      </c>
      <c r="H541" s="12"/>
      <c r="I541" s="18">
        <f t="shared" si="22"/>
        <v>0</v>
      </c>
    </row>
    <row r="542" spans="1:9" ht="52" hidden="1">
      <c r="A542" s="8" t="s">
        <v>543</v>
      </c>
      <c r="B542" s="9" t="s">
        <v>8</v>
      </c>
      <c r="C542" s="60" t="str">
        <f>IF(I542&gt;0,COUNTIF($I$5:I542,"&gt;"&amp;0)*10,"")</f>
        <v/>
      </c>
      <c r="D542" s="17" t="str">
        <f t="shared" si="20"/>
        <v>02900-C1-</v>
      </c>
      <c r="E542" s="10" t="s">
        <v>563</v>
      </c>
      <c r="F542" s="11"/>
      <c r="G542" s="11" t="s">
        <v>46</v>
      </c>
      <c r="H542" s="12"/>
      <c r="I542" s="18">
        <f t="shared" si="22"/>
        <v>0</v>
      </c>
    </row>
    <row r="543" spans="1:9" ht="52" hidden="1">
      <c r="A543" s="8" t="s">
        <v>543</v>
      </c>
      <c r="B543" s="9" t="s">
        <v>8</v>
      </c>
      <c r="C543" s="60" t="str">
        <f>IF(I543&gt;0,COUNTIF($I$5:I543,"&gt;"&amp;0)*10,"")</f>
        <v/>
      </c>
      <c r="D543" s="17" t="str">
        <f t="shared" si="20"/>
        <v>02900-C1-</v>
      </c>
      <c r="E543" s="10" t="s">
        <v>564</v>
      </c>
      <c r="F543" s="11"/>
      <c r="G543" s="11" t="s">
        <v>46</v>
      </c>
      <c r="H543" s="12"/>
      <c r="I543" s="18">
        <f t="shared" si="22"/>
        <v>0</v>
      </c>
    </row>
    <row r="544" spans="1:9" ht="52" hidden="1">
      <c r="A544" s="8" t="s">
        <v>543</v>
      </c>
      <c r="B544" s="9" t="s">
        <v>8</v>
      </c>
      <c r="C544" s="60" t="str">
        <f>IF(I544&gt;0,COUNTIF($I$5:I544,"&gt;"&amp;0)*10,"")</f>
        <v/>
      </c>
      <c r="D544" s="17" t="str">
        <f t="shared" ref="D544:D580" si="23">A544&amp;"-"&amp;B544&amp;"-"&amp;TEXT(C544,"00000")</f>
        <v>02900-C1-</v>
      </c>
      <c r="E544" s="10" t="s">
        <v>565</v>
      </c>
      <c r="F544" s="11"/>
      <c r="G544" s="11" t="s">
        <v>46</v>
      </c>
      <c r="H544" s="12"/>
      <c r="I544" s="18">
        <f t="shared" si="22"/>
        <v>0</v>
      </c>
    </row>
    <row r="545" spans="1:9" hidden="1">
      <c r="A545" s="8" t="s">
        <v>543</v>
      </c>
      <c r="B545" s="9" t="s">
        <v>8</v>
      </c>
      <c r="C545" s="60" t="str">
        <f>IF(I545&gt;0,COUNTIF($I$5:I545,"&gt;"&amp;0)*10,"")</f>
        <v/>
      </c>
      <c r="D545" s="17" t="str">
        <f t="shared" si="23"/>
        <v>02900-C1-</v>
      </c>
      <c r="E545" s="10" t="s">
        <v>566</v>
      </c>
      <c r="F545" s="11"/>
      <c r="G545" s="11" t="s">
        <v>15</v>
      </c>
      <c r="H545" s="12"/>
      <c r="I545" s="18">
        <f t="shared" si="22"/>
        <v>0</v>
      </c>
    </row>
    <row r="546" spans="1:9" hidden="1">
      <c r="A546" s="8" t="s">
        <v>543</v>
      </c>
      <c r="B546" s="9" t="s">
        <v>8</v>
      </c>
      <c r="C546" s="60" t="str">
        <f>IF(I546&gt;0,COUNTIF($I$5:I546,"&gt;"&amp;0)*10,"")</f>
        <v/>
      </c>
      <c r="D546" s="17" t="str">
        <f t="shared" si="23"/>
        <v>02900-C1-</v>
      </c>
      <c r="E546" s="10" t="s">
        <v>567</v>
      </c>
      <c r="F546" s="11"/>
      <c r="G546" s="11" t="s">
        <v>15</v>
      </c>
      <c r="H546" s="12"/>
      <c r="I546" s="18">
        <f t="shared" si="22"/>
        <v>0</v>
      </c>
    </row>
    <row r="547" spans="1:9" hidden="1">
      <c r="A547" s="8" t="s">
        <v>543</v>
      </c>
      <c r="B547" s="9" t="s">
        <v>8</v>
      </c>
      <c r="C547" s="60" t="str">
        <f>IF(I547&gt;0,COUNTIF($I$5:I547,"&gt;"&amp;0)*10,"")</f>
        <v/>
      </c>
      <c r="D547" s="17" t="str">
        <f t="shared" si="23"/>
        <v>02900-C1-</v>
      </c>
      <c r="E547" s="10" t="s">
        <v>568</v>
      </c>
      <c r="F547" s="11"/>
      <c r="G547" s="11" t="s">
        <v>15</v>
      </c>
      <c r="H547" s="12"/>
      <c r="I547" s="18">
        <f t="shared" si="22"/>
        <v>0</v>
      </c>
    </row>
    <row r="548" spans="1:9" hidden="1">
      <c r="A548" s="8" t="s">
        <v>543</v>
      </c>
      <c r="B548" s="9" t="s">
        <v>8</v>
      </c>
      <c r="C548" s="60" t="str">
        <f>IF(I548&gt;0,COUNTIF($I$5:I548,"&gt;"&amp;0)*10,"")</f>
        <v/>
      </c>
      <c r="D548" s="17" t="str">
        <f t="shared" si="23"/>
        <v>02900-C1-</v>
      </c>
      <c r="E548" s="10" t="s">
        <v>569</v>
      </c>
      <c r="F548" s="11"/>
      <c r="G548" s="11" t="s">
        <v>15</v>
      </c>
      <c r="H548" s="12"/>
      <c r="I548" s="18">
        <f t="shared" si="22"/>
        <v>0</v>
      </c>
    </row>
    <row r="549" spans="1:9" hidden="1">
      <c r="A549" s="8" t="s">
        <v>543</v>
      </c>
      <c r="B549" s="9" t="s">
        <v>8</v>
      </c>
      <c r="C549" s="60" t="str">
        <f>IF(I549&gt;0,COUNTIF($I$5:I549,"&gt;"&amp;0)*10,"")</f>
        <v/>
      </c>
      <c r="D549" s="17" t="str">
        <f t="shared" si="23"/>
        <v>02900-C1-</v>
      </c>
      <c r="E549" s="10" t="s">
        <v>570</v>
      </c>
      <c r="F549" s="11"/>
      <c r="G549" s="11" t="s">
        <v>15</v>
      </c>
      <c r="H549" s="12"/>
      <c r="I549" s="18">
        <f t="shared" si="22"/>
        <v>0</v>
      </c>
    </row>
    <row r="550" spans="1:9" ht="39" hidden="1">
      <c r="A550" s="8" t="s">
        <v>543</v>
      </c>
      <c r="B550" s="9" t="s">
        <v>8</v>
      </c>
      <c r="C550" s="60" t="str">
        <f>IF(I550&gt;0,COUNTIF($I$5:I550,"&gt;"&amp;0)*10,"")</f>
        <v/>
      </c>
      <c r="D550" s="17" t="str">
        <f t="shared" si="23"/>
        <v>02900-C1-</v>
      </c>
      <c r="E550" s="10" t="s">
        <v>571</v>
      </c>
      <c r="F550" s="11"/>
      <c r="G550" s="11" t="s">
        <v>15</v>
      </c>
      <c r="H550" s="12"/>
      <c r="I550" s="18">
        <f t="shared" si="22"/>
        <v>0</v>
      </c>
    </row>
    <row r="551" spans="1:9" ht="26" hidden="1">
      <c r="A551" s="8" t="s">
        <v>543</v>
      </c>
      <c r="B551" s="9" t="s">
        <v>8</v>
      </c>
      <c r="C551" s="60" t="str">
        <f>IF(I551&gt;0,COUNTIF($I$5:I551,"&gt;"&amp;0)*10,"")</f>
        <v/>
      </c>
      <c r="D551" s="17" t="str">
        <f t="shared" si="23"/>
        <v>02900-C1-</v>
      </c>
      <c r="E551" s="10" t="s">
        <v>572</v>
      </c>
      <c r="F551" s="11"/>
      <c r="G551" s="11" t="s">
        <v>15</v>
      </c>
      <c r="H551" s="12"/>
      <c r="I551" s="18">
        <f t="shared" si="22"/>
        <v>0</v>
      </c>
    </row>
    <row r="552" spans="1:9" ht="26" hidden="1">
      <c r="A552" s="8" t="s">
        <v>543</v>
      </c>
      <c r="B552" s="9" t="s">
        <v>8</v>
      </c>
      <c r="C552" s="60" t="str">
        <f>IF(I552&gt;0,COUNTIF($I$5:I552,"&gt;"&amp;0)*10,"")</f>
        <v/>
      </c>
      <c r="D552" s="17" t="str">
        <f t="shared" si="23"/>
        <v>02900-C1-</v>
      </c>
      <c r="E552" s="10" t="s">
        <v>573</v>
      </c>
      <c r="F552" s="11"/>
      <c r="G552" s="11" t="s">
        <v>15</v>
      </c>
      <c r="H552" s="12"/>
      <c r="I552" s="18">
        <f t="shared" si="22"/>
        <v>0</v>
      </c>
    </row>
    <row r="553" spans="1:9" ht="26" hidden="1">
      <c r="A553" s="8" t="s">
        <v>543</v>
      </c>
      <c r="B553" s="9" t="s">
        <v>8</v>
      </c>
      <c r="C553" s="60" t="str">
        <f>IF(I553&gt;0,COUNTIF($I$5:I553,"&gt;"&amp;0)*10,"")</f>
        <v/>
      </c>
      <c r="D553" s="17" t="str">
        <f t="shared" si="23"/>
        <v>02900-C1-</v>
      </c>
      <c r="E553" s="10" t="s">
        <v>574</v>
      </c>
      <c r="F553" s="11">
        <v>5</v>
      </c>
      <c r="G553" s="11" t="s">
        <v>15</v>
      </c>
      <c r="H553" s="12"/>
      <c r="I553" s="18">
        <f t="shared" si="22"/>
        <v>0</v>
      </c>
    </row>
    <row r="554" spans="1:9" ht="26" hidden="1">
      <c r="A554" s="8" t="s">
        <v>543</v>
      </c>
      <c r="B554" s="9" t="s">
        <v>8</v>
      </c>
      <c r="C554" s="60" t="str">
        <f>IF(I554&gt;0,COUNTIF($I$5:I554,"&gt;"&amp;0)*10,"")</f>
        <v/>
      </c>
      <c r="D554" s="17" t="str">
        <f t="shared" si="23"/>
        <v>02900-C1-</v>
      </c>
      <c r="E554" s="10" t="s">
        <v>575</v>
      </c>
      <c r="F554" s="11"/>
      <c r="G554" s="11" t="s">
        <v>15</v>
      </c>
      <c r="H554" s="12"/>
      <c r="I554" s="18">
        <f t="shared" si="22"/>
        <v>0</v>
      </c>
    </row>
    <row r="555" spans="1:9" hidden="1">
      <c r="A555" s="8" t="s">
        <v>543</v>
      </c>
      <c r="B555" s="9" t="s">
        <v>8</v>
      </c>
      <c r="C555" s="60" t="str">
        <f>IF(I555&gt;0,COUNTIF($I$5:I555,"&gt;"&amp;0)*10,"")</f>
        <v/>
      </c>
      <c r="D555" s="17" t="str">
        <f t="shared" si="23"/>
        <v>02900-C1-</v>
      </c>
      <c r="E555" s="10" t="s">
        <v>576</v>
      </c>
      <c r="F555" s="11"/>
      <c r="G555" s="11" t="s">
        <v>15</v>
      </c>
      <c r="H555" s="12"/>
      <c r="I555" s="18">
        <f t="shared" si="22"/>
        <v>0</v>
      </c>
    </row>
    <row r="556" spans="1:9" hidden="1">
      <c r="A556" s="8" t="s">
        <v>543</v>
      </c>
      <c r="B556" s="9" t="s">
        <v>8</v>
      </c>
      <c r="C556" s="60" t="str">
        <f>IF(I556&gt;0,COUNTIF($I$5:I556,"&gt;"&amp;0)*10,"")</f>
        <v/>
      </c>
      <c r="D556" s="17" t="str">
        <f t="shared" si="23"/>
        <v>02900-C1-</v>
      </c>
      <c r="E556" s="10" t="s">
        <v>577</v>
      </c>
      <c r="F556" s="11"/>
      <c r="G556" s="11" t="s">
        <v>15</v>
      </c>
      <c r="H556" s="12"/>
      <c r="I556" s="18">
        <f t="shared" si="22"/>
        <v>0</v>
      </c>
    </row>
    <row r="557" spans="1:9" ht="26" hidden="1">
      <c r="A557" s="8" t="s">
        <v>543</v>
      </c>
      <c r="B557" s="9" t="s">
        <v>8</v>
      </c>
      <c r="C557" s="60" t="str">
        <f>IF(I557&gt;0,COUNTIF($I$5:I557,"&gt;"&amp;0)*10,"")</f>
        <v/>
      </c>
      <c r="D557" s="17" t="str">
        <f t="shared" si="23"/>
        <v>02900-C1-</v>
      </c>
      <c r="E557" s="10" t="s">
        <v>578</v>
      </c>
      <c r="F557" s="11"/>
      <c r="G557" s="11" t="s">
        <v>21</v>
      </c>
      <c r="H557" s="12"/>
      <c r="I557" s="18">
        <f t="shared" si="22"/>
        <v>0</v>
      </c>
    </row>
    <row r="558" spans="1:9" ht="39" hidden="1">
      <c r="A558" s="8" t="s">
        <v>543</v>
      </c>
      <c r="B558" s="9" t="s">
        <v>8</v>
      </c>
      <c r="C558" s="60" t="str">
        <f>IF(I558&gt;0,COUNTIF($I$5:I558,"&gt;"&amp;0)*10,"")</f>
        <v/>
      </c>
      <c r="D558" s="17" t="str">
        <f t="shared" si="23"/>
        <v>02900-C1-</v>
      </c>
      <c r="E558" s="10" t="s">
        <v>579</v>
      </c>
      <c r="F558" s="11"/>
      <c r="G558" s="11" t="s">
        <v>46</v>
      </c>
      <c r="H558" s="12"/>
      <c r="I558" s="18">
        <f t="shared" si="22"/>
        <v>0</v>
      </c>
    </row>
    <row r="559" spans="1:9" ht="39" hidden="1">
      <c r="A559" s="8" t="s">
        <v>543</v>
      </c>
      <c r="B559" s="9" t="s">
        <v>8</v>
      </c>
      <c r="C559" s="60" t="str">
        <f>IF(I559&gt;0,COUNTIF($I$5:I559,"&gt;"&amp;0)*10,"")</f>
        <v/>
      </c>
      <c r="D559" s="17" t="str">
        <f t="shared" si="23"/>
        <v>02900-C1-</v>
      </c>
      <c r="E559" s="10" t="s">
        <v>580</v>
      </c>
      <c r="F559" s="11"/>
      <c r="G559" s="11" t="s">
        <v>46</v>
      </c>
      <c r="H559" s="12"/>
      <c r="I559" s="18">
        <f t="shared" si="22"/>
        <v>0</v>
      </c>
    </row>
    <row r="560" spans="1:9" ht="26" hidden="1">
      <c r="A560" s="8" t="s">
        <v>543</v>
      </c>
      <c r="B560" s="9" t="s">
        <v>8</v>
      </c>
      <c r="C560" s="60" t="str">
        <f>IF(I560&gt;0,COUNTIF($I$5:I560,"&gt;"&amp;0)*10,"")</f>
        <v/>
      </c>
      <c r="D560" s="17" t="str">
        <f t="shared" si="23"/>
        <v>02900-C1-</v>
      </c>
      <c r="E560" s="10" t="s">
        <v>581</v>
      </c>
      <c r="F560" s="11"/>
      <c r="G560" s="11" t="s">
        <v>46</v>
      </c>
      <c r="H560" s="12"/>
      <c r="I560" s="18">
        <f t="shared" si="22"/>
        <v>0</v>
      </c>
    </row>
    <row r="561" spans="1:9" ht="39" hidden="1">
      <c r="A561" s="8" t="s">
        <v>543</v>
      </c>
      <c r="B561" s="9" t="s">
        <v>8</v>
      </c>
      <c r="C561" s="60" t="str">
        <f>IF(I561&gt;0,COUNTIF($I$5:I561,"&gt;"&amp;0)*10,"")</f>
        <v/>
      </c>
      <c r="D561" s="17" t="str">
        <f t="shared" si="23"/>
        <v>02900-C1-</v>
      </c>
      <c r="E561" s="10" t="s">
        <v>582</v>
      </c>
      <c r="F561" s="11"/>
      <c r="G561" s="11" t="s">
        <v>46</v>
      </c>
      <c r="H561" s="12"/>
      <c r="I561" s="18">
        <f t="shared" si="22"/>
        <v>0</v>
      </c>
    </row>
    <row r="562" spans="1:9" hidden="1">
      <c r="A562" s="8" t="s">
        <v>543</v>
      </c>
      <c r="B562" s="9" t="s">
        <v>8</v>
      </c>
      <c r="C562" s="60" t="str">
        <f>IF(I562&gt;0,COUNTIF($I$5:I562,"&gt;"&amp;0)*10,"")</f>
        <v/>
      </c>
      <c r="D562" s="17" t="str">
        <f t="shared" si="23"/>
        <v>02900-C1-</v>
      </c>
      <c r="E562" s="10" t="s">
        <v>583</v>
      </c>
      <c r="F562" s="11"/>
      <c r="G562" s="11" t="s">
        <v>15</v>
      </c>
      <c r="H562" s="12"/>
      <c r="I562" s="18">
        <f t="shared" si="22"/>
        <v>0</v>
      </c>
    </row>
    <row r="563" spans="1:9" ht="26" hidden="1">
      <c r="A563" s="8" t="s">
        <v>543</v>
      </c>
      <c r="B563" s="9" t="s">
        <v>8</v>
      </c>
      <c r="C563" s="60" t="str">
        <f>IF(I563&gt;0,COUNTIF($I$5:I563,"&gt;"&amp;0)*10,"")</f>
        <v/>
      </c>
      <c r="D563" s="17" t="str">
        <f t="shared" si="23"/>
        <v>02900-C1-</v>
      </c>
      <c r="E563" s="10" t="s">
        <v>584</v>
      </c>
      <c r="F563" s="11"/>
      <c r="G563" s="11" t="s">
        <v>15</v>
      </c>
      <c r="H563" s="12"/>
      <c r="I563" s="18">
        <f t="shared" si="22"/>
        <v>0</v>
      </c>
    </row>
    <row r="564" spans="1:9" ht="26" hidden="1">
      <c r="A564" s="8" t="s">
        <v>543</v>
      </c>
      <c r="B564" s="9" t="s">
        <v>8</v>
      </c>
      <c r="C564" s="60" t="str">
        <f>IF(I564&gt;0,COUNTIF($I$5:I564,"&gt;"&amp;0)*10,"")</f>
        <v/>
      </c>
      <c r="D564" s="17" t="str">
        <f t="shared" si="23"/>
        <v>02900-C1-</v>
      </c>
      <c r="E564" s="10" t="s">
        <v>585</v>
      </c>
      <c r="F564" s="11"/>
      <c r="G564" s="11" t="s">
        <v>15</v>
      </c>
      <c r="H564" s="12"/>
      <c r="I564" s="18">
        <f t="shared" si="22"/>
        <v>0</v>
      </c>
    </row>
    <row r="565" spans="1:9" ht="26" hidden="1">
      <c r="A565" s="8" t="e">
        <v>#VALUE!</v>
      </c>
      <c r="B565" s="9" t="e">
        <v>#VALUE!</v>
      </c>
      <c r="C565" s="60" t="str">
        <f>IF(I565&gt;0,COUNTIF($I$5:I565,"&gt;"&amp;0)*10,"")</f>
        <v/>
      </c>
      <c r="D565" s="17" t="e">
        <f t="shared" si="23"/>
        <v>#VALUE!</v>
      </c>
      <c r="E565" s="10" t="s">
        <v>586</v>
      </c>
      <c r="F565" s="11"/>
      <c r="G565" s="11" t="s">
        <v>15</v>
      </c>
      <c r="H565" s="12"/>
      <c r="I565" s="18">
        <f t="shared" si="22"/>
        <v>0</v>
      </c>
    </row>
    <row r="566" spans="1:9" ht="26" hidden="1">
      <c r="A566" s="8" t="s">
        <v>543</v>
      </c>
      <c r="B566" s="9" t="s">
        <v>8</v>
      </c>
      <c r="C566" s="60" t="str">
        <f>IF(I566&gt;0,COUNTIF($I$5:I566,"&gt;"&amp;0)*10,"")</f>
        <v/>
      </c>
      <c r="D566" s="17" t="str">
        <f t="shared" si="23"/>
        <v>02900-C1-</v>
      </c>
      <c r="E566" s="10" t="s">
        <v>587</v>
      </c>
      <c r="F566" s="11"/>
      <c r="G566" s="11" t="s">
        <v>15</v>
      </c>
      <c r="H566" s="12"/>
      <c r="I566" s="18">
        <f t="shared" si="22"/>
        <v>0</v>
      </c>
    </row>
    <row r="567" spans="1:9" ht="39" hidden="1">
      <c r="A567" s="8" t="s">
        <v>543</v>
      </c>
      <c r="B567" s="9" t="s">
        <v>8</v>
      </c>
      <c r="C567" s="60" t="str">
        <f>IF(I567&gt;0,COUNTIF($I$5:I567,"&gt;"&amp;0)*10,"")</f>
        <v/>
      </c>
      <c r="D567" s="17" t="str">
        <f t="shared" si="23"/>
        <v>02900-C1-</v>
      </c>
      <c r="E567" s="10" t="s">
        <v>588</v>
      </c>
      <c r="F567" s="11"/>
      <c r="G567" s="11" t="s">
        <v>15</v>
      </c>
      <c r="H567" s="12"/>
      <c r="I567" s="18">
        <f t="shared" si="22"/>
        <v>0</v>
      </c>
    </row>
    <row r="568" spans="1:9" hidden="1">
      <c r="A568" s="8" t="s">
        <v>543</v>
      </c>
      <c r="B568" s="9" t="s">
        <v>8</v>
      </c>
      <c r="C568" s="60" t="str">
        <f>IF(I568&gt;0,COUNTIF($I$5:I568,"&gt;"&amp;0)*10,"")</f>
        <v/>
      </c>
      <c r="D568" s="17" t="str">
        <f t="shared" si="23"/>
        <v>02900-C1-</v>
      </c>
      <c r="E568" s="10" t="s">
        <v>589</v>
      </c>
      <c r="F568" s="62"/>
      <c r="G568" s="11" t="s">
        <v>375</v>
      </c>
      <c r="H568" s="12"/>
      <c r="I568" s="18">
        <f t="shared" si="22"/>
        <v>0</v>
      </c>
    </row>
    <row r="569" spans="1:9" hidden="1">
      <c r="A569" s="8" t="s">
        <v>7</v>
      </c>
      <c r="B569" s="9" t="s">
        <v>8</v>
      </c>
      <c r="C569" s="60" t="str">
        <f>IF(I569&gt;0,COUNTIF($I$5:I569,"&gt;"&amp;0)*10,"")</f>
        <v/>
      </c>
      <c r="D569" s="17" t="str">
        <f t="shared" si="23"/>
        <v>02200-C1-</v>
      </c>
      <c r="E569" s="10" t="s">
        <v>590</v>
      </c>
      <c r="F569" s="11"/>
      <c r="G569" s="11" t="s">
        <v>10</v>
      </c>
      <c r="H569" s="12"/>
      <c r="I569" s="18">
        <f t="shared" si="22"/>
        <v>0</v>
      </c>
    </row>
    <row r="570" spans="1:9" ht="39" hidden="1">
      <c r="A570" s="8" t="s">
        <v>591</v>
      </c>
      <c r="B570" s="9" t="s">
        <v>8</v>
      </c>
      <c r="C570" s="60" t="str">
        <f>IF(I570&gt;0,COUNTIF($I$5:I570,"&gt;"&amp;0)*10,"")</f>
        <v/>
      </c>
      <c r="D570" s="17" t="str">
        <f t="shared" si="23"/>
        <v>02800-C1-</v>
      </c>
      <c r="E570" s="10" t="s">
        <v>592</v>
      </c>
      <c r="F570" s="11"/>
      <c r="G570" s="11" t="s">
        <v>10</v>
      </c>
      <c r="H570" s="12"/>
      <c r="I570" s="18">
        <f t="shared" si="22"/>
        <v>0</v>
      </c>
    </row>
    <row r="571" spans="1:9" ht="26" hidden="1">
      <c r="A571" s="8" t="s">
        <v>591</v>
      </c>
      <c r="B571" s="9" t="s">
        <v>8</v>
      </c>
      <c r="C571" s="60" t="str">
        <f>IF(I571&gt;0,COUNTIF($I$5:I571,"&gt;"&amp;0)*10,"")</f>
        <v/>
      </c>
      <c r="D571" s="17" t="str">
        <f t="shared" si="23"/>
        <v>02800-C1-</v>
      </c>
      <c r="E571" s="10" t="s">
        <v>593</v>
      </c>
      <c r="F571" s="11"/>
      <c r="G571" s="11" t="s">
        <v>10</v>
      </c>
      <c r="H571" s="12"/>
      <c r="I571" s="18">
        <f t="shared" si="22"/>
        <v>0</v>
      </c>
    </row>
    <row r="572" spans="1:9" hidden="1">
      <c r="A572" s="8" t="s">
        <v>594</v>
      </c>
      <c r="B572" s="9" t="s">
        <v>8</v>
      </c>
      <c r="C572" s="60" t="str">
        <f>IF(I572&gt;0,COUNTIF($I$5:I572,"&gt;"&amp;0)*10,"")</f>
        <v/>
      </c>
      <c r="D572" s="17" t="str">
        <f t="shared" si="23"/>
        <v>02801-C1-</v>
      </c>
      <c r="E572" s="10" t="s">
        <v>595</v>
      </c>
      <c r="F572" s="11"/>
      <c r="G572" s="11" t="s">
        <v>10</v>
      </c>
      <c r="H572" s="12"/>
      <c r="I572" s="18">
        <f t="shared" si="22"/>
        <v>0</v>
      </c>
    </row>
    <row r="573" spans="1:9" ht="26" hidden="1">
      <c r="A573" s="8" t="s">
        <v>594</v>
      </c>
      <c r="B573" s="9" t="s">
        <v>8</v>
      </c>
      <c r="C573" s="60" t="str">
        <f>IF(I573&gt;0,COUNTIF($I$5:I573,"&gt;"&amp;0)*10,"")</f>
        <v/>
      </c>
      <c r="D573" s="17" t="str">
        <f t="shared" si="23"/>
        <v>02801-C1-</v>
      </c>
      <c r="E573" s="10" t="s">
        <v>596</v>
      </c>
      <c r="F573" s="11"/>
      <c r="G573" s="11" t="s">
        <v>21</v>
      </c>
      <c r="H573" s="12"/>
      <c r="I573" s="18">
        <f t="shared" si="22"/>
        <v>0</v>
      </c>
    </row>
    <row r="574" spans="1:9" hidden="1">
      <c r="A574" s="8" t="s">
        <v>594</v>
      </c>
      <c r="B574" s="9" t="s">
        <v>8</v>
      </c>
      <c r="C574" s="60" t="str">
        <f>IF(I574&gt;0,COUNTIF($I$5:I574,"&gt;"&amp;0)*10,"")</f>
        <v/>
      </c>
      <c r="D574" s="17" t="str">
        <f t="shared" si="23"/>
        <v>02801-C1-</v>
      </c>
      <c r="E574" s="10" t="s">
        <v>597</v>
      </c>
      <c r="F574" s="11"/>
      <c r="G574" s="11" t="s">
        <v>21</v>
      </c>
      <c r="H574" s="12"/>
      <c r="I574" s="18">
        <f t="shared" si="22"/>
        <v>0</v>
      </c>
    </row>
    <row r="575" spans="1:9" hidden="1">
      <c r="A575" s="8" t="s">
        <v>594</v>
      </c>
      <c r="B575" s="9" t="s">
        <v>8</v>
      </c>
      <c r="C575" s="60" t="str">
        <f>IF(I575&gt;0,COUNTIF($I$5:I575,"&gt;"&amp;0)*10,"")</f>
        <v/>
      </c>
      <c r="D575" s="17" t="str">
        <f t="shared" si="23"/>
        <v>02801-C1-</v>
      </c>
      <c r="E575" s="10" t="s">
        <v>598</v>
      </c>
      <c r="F575" s="11"/>
      <c r="G575" s="11" t="s">
        <v>21</v>
      </c>
      <c r="H575" s="12"/>
      <c r="I575" s="18">
        <f t="shared" si="22"/>
        <v>0</v>
      </c>
    </row>
    <row r="576" spans="1:9" ht="26" hidden="1">
      <c r="A576" s="8" t="s">
        <v>594</v>
      </c>
      <c r="B576" s="9" t="s">
        <v>8</v>
      </c>
      <c r="C576" s="60" t="str">
        <f>IF(I576&gt;0,COUNTIF($I$5:I576,"&gt;"&amp;0)*10,"")</f>
        <v/>
      </c>
      <c r="D576" s="17" t="str">
        <f t="shared" si="23"/>
        <v>02801-C1-</v>
      </c>
      <c r="E576" s="10" t="s">
        <v>599</v>
      </c>
      <c r="F576" s="11"/>
      <c r="G576" s="11" t="s">
        <v>46</v>
      </c>
      <c r="H576" s="12"/>
      <c r="I576" s="18">
        <f t="shared" si="22"/>
        <v>0</v>
      </c>
    </row>
    <row r="577" spans="1:9" ht="14.5">
      <c r="A577" s="8" t="s">
        <v>600</v>
      </c>
      <c r="B577" s="9" t="s">
        <v>601</v>
      </c>
      <c r="C577" s="60" t="str">
        <f>IF(I577&gt;0,COUNTIF($I$5:I577,"&gt;"&amp;0)*10,"")</f>
        <v/>
      </c>
      <c r="D577" s="120" t="s">
        <v>602</v>
      </c>
      <c r="E577" s="121"/>
      <c r="F577" s="121"/>
      <c r="G577" s="122"/>
      <c r="H577" s="121"/>
      <c r="I577" s="123"/>
    </row>
    <row r="578" spans="1:9" ht="29">
      <c r="A578" s="8" t="s">
        <v>377</v>
      </c>
      <c r="B578" s="9" t="s">
        <v>378</v>
      </c>
      <c r="C578" s="60" t="str">
        <f>IF(I578&gt;0,COUNTIF($I$5:I578,"&gt;"&amp;0)*10,"")</f>
        <v/>
      </c>
      <c r="D578" s="91" t="str">
        <f t="shared" si="23"/>
        <v>13160-C8-</v>
      </c>
      <c r="E578" s="98" t="s">
        <v>603</v>
      </c>
      <c r="F578" s="93">
        <v>1</v>
      </c>
      <c r="G578" s="94" t="s">
        <v>502</v>
      </c>
      <c r="H578" s="99"/>
      <c r="I578" s="96">
        <f>F578*H578</f>
        <v>0</v>
      </c>
    </row>
    <row r="579" spans="1:9" ht="29">
      <c r="A579" s="8" t="s">
        <v>377</v>
      </c>
      <c r="B579" s="9" t="s">
        <v>378</v>
      </c>
      <c r="C579" s="60" t="str">
        <f>IF(I579&gt;0,COUNTIF($I$5:I579,"&gt;"&amp;0)*10,"")</f>
        <v/>
      </c>
      <c r="D579" s="91" t="str">
        <f t="shared" ref="D579" si="24">A579&amp;"-"&amp;B579&amp;"-"&amp;TEXT(C579,"00000")</f>
        <v>13160-C8-</v>
      </c>
      <c r="E579" s="98" t="s">
        <v>604</v>
      </c>
      <c r="F579" s="93">
        <v>1</v>
      </c>
      <c r="G579" s="94" t="s">
        <v>502</v>
      </c>
      <c r="H579" s="99"/>
      <c r="I579" s="96">
        <f>F579*H579</f>
        <v>0</v>
      </c>
    </row>
    <row r="580" spans="1:9" ht="29">
      <c r="A580" s="8" t="s">
        <v>377</v>
      </c>
      <c r="B580" s="9" t="s">
        <v>378</v>
      </c>
      <c r="C580" s="60" t="str">
        <f>IF(I580&gt;0,COUNTIF($I$5:I580,"&gt;"&amp;0)*10,"")</f>
        <v/>
      </c>
      <c r="D580" s="91" t="str">
        <f t="shared" si="23"/>
        <v>13160-C8-</v>
      </c>
      <c r="E580" s="98" t="s">
        <v>605</v>
      </c>
      <c r="F580" s="93">
        <v>1</v>
      </c>
      <c r="G580" s="100" t="s">
        <v>502</v>
      </c>
      <c r="H580" s="95"/>
      <c r="I580" s="96">
        <f t="shared" ref="I580" si="25">H580*F580</f>
        <v>0</v>
      </c>
    </row>
    <row r="581" spans="1:9" ht="14.5">
      <c r="A581" s="8" t="e">
        <v>#VALUE!</v>
      </c>
      <c r="B581" s="9" t="e">
        <v>#VALUE!</v>
      </c>
      <c r="C581" s="60" t="str">
        <f>IF(I581&gt;0,COUNTIF($I$5:I581,"&gt;"&amp;0)*10,"")</f>
        <v/>
      </c>
      <c r="D581" s="114" t="s">
        <v>606</v>
      </c>
      <c r="E581" s="115"/>
      <c r="F581" s="115"/>
      <c r="G581" s="116"/>
      <c r="H581" s="115"/>
      <c r="I581" s="117"/>
    </row>
    <row r="582" spans="1:9" ht="29">
      <c r="A582" s="8" t="s">
        <v>543</v>
      </c>
      <c r="B582" s="9" t="s">
        <v>8</v>
      </c>
      <c r="C582" s="60" t="str">
        <f>IF(I582&gt;0,COUNTIF($I$5:I582,"&gt;"&amp;0)*10,"")</f>
        <v/>
      </c>
      <c r="D582" s="91" t="str">
        <f t="shared" ref="D582:D636" si="26">A582&amp;"-"&amp;B582&amp;"-"&amp;TEXT(C582,"00000")</f>
        <v>02900-C1-</v>
      </c>
      <c r="E582" s="92" t="s">
        <v>584</v>
      </c>
      <c r="F582" s="93">
        <f>SUM(VLOOKUP(E582,'Master_Template_Bid_Tab-GC'!$E$6:$F$592,2,FALSE),VLOOKUP(E582,'Master_Template_Bid_Tab-WW'!$E$6:$F$485,2,FALSE),VLOOKUP(E582,'Master_Template_Bid_Tab-WP'!$E$6:$F$147,2,FALSE))</f>
        <v>10</v>
      </c>
      <c r="G582" s="94" t="s">
        <v>15</v>
      </c>
      <c r="H582" s="99"/>
      <c r="I582" s="96">
        <f t="shared" ref="I582:I593" si="27">H582*F582</f>
        <v>0</v>
      </c>
    </row>
    <row r="583" spans="1:9" ht="29">
      <c r="A583" s="8" t="s">
        <v>543</v>
      </c>
      <c r="B583" s="9" t="s">
        <v>8</v>
      </c>
      <c r="C583" s="60" t="str">
        <f>IF(I583&gt;0,COUNTIF($I$5:I583,"&gt;"&amp;0)*10,"")</f>
        <v/>
      </c>
      <c r="D583" s="91" t="str">
        <f t="shared" si="26"/>
        <v>02900-C1-</v>
      </c>
      <c r="E583" s="92" t="s">
        <v>607</v>
      </c>
      <c r="F583" s="93">
        <f>SUM(VLOOKUP(E583,'Master_Template_Bid_Tab-GC'!$E$6:$F$592,2,FALSE),VLOOKUP(E583,'Master_Template_Bid_Tab-WW'!$E$6:$F$485,2,FALSE),VLOOKUP(E583,'Master_Template_Bid_Tab-WP'!$E$6:$F$147,2,FALSE))</f>
        <v>9</v>
      </c>
      <c r="G583" s="94" t="s">
        <v>15</v>
      </c>
      <c r="H583" s="99"/>
      <c r="I583" s="96">
        <f t="shared" si="27"/>
        <v>0</v>
      </c>
    </row>
    <row r="584" spans="1:9" ht="14.5">
      <c r="A584" s="8" t="s">
        <v>543</v>
      </c>
      <c r="B584" s="9" t="s">
        <v>8</v>
      </c>
      <c r="C584" s="60" t="str">
        <f>IF(I584&gt;0,COUNTIF($I$5:I584,"&gt;"&amp;0)*10,"")</f>
        <v/>
      </c>
      <c r="D584" s="91" t="str">
        <f t="shared" si="26"/>
        <v>02900-C1-</v>
      </c>
      <c r="E584" s="92" t="s">
        <v>608</v>
      </c>
      <c r="F584" s="93">
        <f>SUM(VLOOKUP(E584,'Master_Template_Bid_Tab-GC'!$E$6:$F$592,2,FALSE),VLOOKUP(E584,'Master_Template_Bid_Tab-WW'!$E$6:$F$485,2,FALSE),VLOOKUP(E584,'Master_Template_Bid_Tab-WP'!$E$6:$F$147,2,FALSE))</f>
        <v>585</v>
      </c>
      <c r="G584" s="94" t="s">
        <v>46</v>
      </c>
      <c r="H584" s="99"/>
      <c r="I584" s="96">
        <f t="shared" si="27"/>
        <v>0</v>
      </c>
    </row>
    <row r="585" spans="1:9" ht="14.5">
      <c r="A585" s="8" t="s">
        <v>543</v>
      </c>
      <c r="B585" s="9" t="s">
        <v>8</v>
      </c>
      <c r="C585" s="60" t="str">
        <f>IF(I585&gt;0,COUNTIF($I$5:I585,"&gt;"&amp;0)*10,"")</f>
        <v/>
      </c>
      <c r="D585" s="91" t="str">
        <f t="shared" si="26"/>
        <v>02900-C1-</v>
      </c>
      <c r="E585" s="92" t="s">
        <v>609</v>
      </c>
      <c r="F585" s="93">
        <f>SUM(VLOOKUP(E585,'Master_Template_Bid_Tab-GC'!$E$6:$F$592,2,FALSE),VLOOKUP(E585,'Master_Template_Bid_Tab-WW'!$E$6:$F$485,2,FALSE),VLOOKUP(E585,'Master_Template_Bid_Tab-WP'!$E$6:$F$147,2,FALSE))</f>
        <v>460</v>
      </c>
      <c r="G585" s="94" t="s">
        <v>46</v>
      </c>
      <c r="H585" s="99"/>
      <c r="I585" s="96">
        <f t="shared" si="27"/>
        <v>0</v>
      </c>
    </row>
    <row r="586" spans="1:9" ht="14.5">
      <c r="A586" s="8" t="s">
        <v>543</v>
      </c>
      <c r="B586" s="9" t="s">
        <v>8</v>
      </c>
      <c r="C586" s="60" t="str">
        <f>IF(I586&gt;0,COUNTIF($I$5:I586,"&gt;"&amp;0)*10,"")</f>
        <v/>
      </c>
      <c r="D586" s="91" t="str">
        <f t="shared" si="26"/>
        <v>02900-C1-</v>
      </c>
      <c r="E586" s="101" t="s">
        <v>610</v>
      </c>
      <c r="F586" s="93">
        <f>SUM(VLOOKUP(E586,'Master_Template_Bid_Tab-GC'!$E$6:$F$592,2,FALSE),VLOOKUP(E586,'Master_Template_Bid_Tab-WW'!$E$6:$F$485,2,FALSE),VLOOKUP(E586,'Master_Template_Bid_Tab-WP'!$E$6:$F$147,2,FALSE))</f>
        <v>1350</v>
      </c>
      <c r="G586" s="94" t="s">
        <v>46</v>
      </c>
      <c r="H586" s="99"/>
      <c r="I586" s="96">
        <f t="shared" si="27"/>
        <v>0</v>
      </c>
    </row>
    <row r="587" spans="1:9" ht="14.5">
      <c r="A587" s="8" t="s">
        <v>543</v>
      </c>
      <c r="B587" s="9" t="s">
        <v>8</v>
      </c>
      <c r="C587" s="60" t="str">
        <f>IF(I587&gt;0,COUNTIF($I$5:I587,"&gt;"&amp;0)*10,"")</f>
        <v/>
      </c>
      <c r="D587" s="91" t="str">
        <f t="shared" si="26"/>
        <v>02900-C1-</v>
      </c>
      <c r="E587" s="92" t="s">
        <v>567</v>
      </c>
      <c r="F587" s="93">
        <f>SUM(VLOOKUP(E587,'Master_Template_Bid_Tab-GC'!$E$6:$F$592,2,FALSE),VLOOKUP(E587,'Master_Template_Bid_Tab-WW'!$E$6:$F$485,2,FALSE),VLOOKUP(E587,'Master_Template_Bid_Tab-WP'!$E$6:$F$147,2,FALSE))</f>
        <v>2</v>
      </c>
      <c r="G587" s="94" t="s">
        <v>15</v>
      </c>
      <c r="H587" s="99"/>
      <c r="I587" s="96">
        <f t="shared" si="27"/>
        <v>0</v>
      </c>
    </row>
    <row r="588" spans="1:9" ht="14.5">
      <c r="A588" s="8" t="s">
        <v>543</v>
      </c>
      <c r="B588" s="9" t="s">
        <v>8</v>
      </c>
      <c r="C588" s="60" t="str">
        <f>IF(I588&gt;0,COUNTIF($I$5:I588,"&gt;"&amp;0)*10,"")</f>
        <v/>
      </c>
      <c r="D588" s="91" t="str">
        <f t="shared" si="26"/>
        <v>02900-C1-</v>
      </c>
      <c r="E588" s="92" t="s">
        <v>568</v>
      </c>
      <c r="F588" s="93">
        <f>SUM(VLOOKUP(E588,'Master_Template_Bid_Tab-GC'!$E$6:$F$592,2,FALSE),VLOOKUP(E588,'Master_Template_Bid_Tab-WW'!$E$6:$F$485,2,FALSE),VLOOKUP(E588,'Master_Template_Bid_Tab-WP'!$E$6:$F$147,2,FALSE))</f>
        <v>1</v>
      </c>
      <c r="G588" s="94" t="s">
        <v>15</v>
      </c>
      <c r="H588" s="99"/>
      <c r="I588" s="96">
        <f t="shared" si="27"/>
        <v>0</v>
      </c>
    </row>
    <row r="589" spans="1:9" ht="29">
      <c r="A589" s="8" t="s">
        <v>543</v>
      </c>
      <c r="B589" s="9" t="s">
        <v>8</v>
      </c>
      <c r="C589" s="60" t="str">
        <f>IF(I589&gt;0,COUNTIF($I$5:I589,"&gt;"&amp;0)*10,"")</f>
        <v/>
      </c>
      <c r="D589" s="91" t="str">
        <f t="shared" si="26"/>
        <v>02900-C1-</v>
      </c>
      <c r="E589" s="92" t="s">
        <v>572</v>
      </c>
      <c r="F589" s="93">
        <f>SUM(VLOOKUP(E589,'Master_Template_Bid_Tab-GC'!$E$6:$F$592,2,FALSE),VLOOKUP(E589,'Master_Template_Bid_Tab-WW'!$E$6:$F$485,2,FALSE),VLOOKUP(E589,'Master_Template_Bid_Tab-WP'!$E$6:$F$147,2,FALSE))</f>
        <v>3</v>
      </c>
      <c r="G589" s="94" t="s">
        <v>15</v>
      </c>
      <c r="H589" s="99"/>
      <c r="I589" s="96">
        <f t="shared" si="27"/>
        <v>0</v>
      </c>
    </row>
    <row r="590" spans="1:9" ht="29">
      <c r="A590" s="8" t="s">
        <v>377</v>
      </c>
      <c r="B590" s="9" t="s">
        <v>378</v>
      </c>
      <c r="C590" s="60" t="str">
        <f>IF(I590&gt;0,COUNTIF($I$5:I590,"&gt;"&amp;0)*10,"")</f>
        <v/>
      </c>
      <c r="D590" s="91" t="str">
        <f t="shared" si="26"/>
        <v>13160-C8-</v>
      </c>
      <c r="E590" s="92" t="s">
        <v>611</v>
      </c>
      <c r="F590" s="93">
        <f>SUM(VLOOKUP(E590,'Master_Template_Bid_Tab-GC'!$E$6:$F$592,2,FALSE),VLOOKUP(E590,'Master_Template_Bid_Tab-WW'!$E$6:$F$485,2,FALSE),VLOOKUP(E590,'Master_Template_Bid_Tab-WP'!$E$6:$F$147,2,FALSE))</f>
        <v>135</v>
      </c>
      <c r="G590" s="94" t="s">
        <v>46</v>
      </c>
      <c r="H590" s="99"/>
      <c r="I590" s="96">
        <f t="shared" si="27"/>
        <v>0</v>
      </c>
    </row>
    <row r="591" spans="1:9" ht="14.5">
      <c r="A591" s="8" t="s">
        <v>543</v>
      </c>
      <c r="B591" s="9" t="s">
        <v>8</v>
      </c>
      <c r="C591" s="9" t="str">
        <f>IF(I591&gt;0,COUNTIF($I$28:I591,"&gt;"&amp;0)*10,"")</f>
        <v/>
      </c>
      <c r="D591" s="91" t="str">
        <f t="shared" si="26"/>
        <v>02900-C1-</v>
      </c>
      <c r="E591" s="92" t="s">
        <v>612</v>
      </c>
      <c r="F591" s="93">
        <f>SUM(VLOOKUP(E591,'Master_Template_Bid_Tab-GC'!$E$6:$F$592,2,FALSE),VLOOKUP(E591,'Master_Template_Bid_Tab-WW'!$E$6:$F$485,2,FALSE),VLOOKUP(E591,'Master_Template_Bid_Tab-WP'!$E$6:$F$147,2,FALSE))</f>
        <v>205</v>
      </c>
      <c r="G591" s="94" t="s">
        <v>46</v>
      </c>
      <c r="H591" s="99"/>
      <c r="I591" s="96">
        <f t="shared" si="27"/>
        <v>0</v>
      </c>
    </row>
    <row r="592" spans="1:9" ht="14.5">
      <c r="A592" s="8" t="s">
        <v>377</v>
      </c>
      <c r="B592" s="9" t="s">
        <v>378</v>
      </c>
      <c r="C592" s="9" t="str">
        <f>IF(I592&gt;0,COUNTIF($I$28:I592,"&gt;"&amp;0)*10,"")</f>
        <v/>
      </c>
      <c r="D592" s="91" t="str">
        <f t="shared" si="26"/>
        <v>13160-C8-</v>
      </c>
      <c r="E592" s="92" t="s">
        <v>613</v>
      </c>
      <c r="F592" s="93">
        <f>SUM(VLOOKUP(E592,'Master_Template_Bid_Tab-GC'!$E$6:$F$592,2,FALSE),VLOOKUP(E592,'Master_Template_Bid_Tab-WW'!$E$6:$F$485,2,FALSE),VLOOKUP(E592,'Master_Template_Bid_Tab-WP'!$E$6:$F$147,2,FALSE))</f>
        <v>75</v>
      </c>
      <c r="G592" s="94" t="s">
        <v>46</v>
      </c>
      <c r="H592" s="99"/>
      <c r="I592" s="96">
        <f t="shared" si="27"/>
        <v>0</v>
      </c>
    </row>
    <row r="593" spans="1:9" ht="14.5">
      <c r="A593" s="8" t="s">
        <v>377</v>
      </c>
      <c r="B593" s="9" t="s">
        <v>378</v>
      </c>
      <c r="C593" s="9" t="str">
        <f>IF(I593&gt;0,COUNTIF($I$28:I593,"&gt;"&amp;0)*10,"")</f>
        <v/>
      </c>
      <c r="D593" s="91" t="str">
        <f t="shared" si="26"/>
        <v>13160-C8-</v>
      </c>
      <c r="E593" s="92" t="s">
        <v>614</v>
      </c>
      <c r="F593" s="93">
        <f>SUM(VLOOKUP(E593,'Master_Template_Bid_Tab-GC'!$E$6:$F$592,2,FALSE),VLOOKUP(E593,'Master_Template_Bid_Tab-WW'!$E$6:$F$485,2,FALSE),VLOOKUP(E593,'Master_Template_Bid_Tab-WP'!$E$6:$F$147,2,FALSE))</f>
        <v>250</v>
      </c>
      <c r="G593" s="94" t="s">
        <v>46</v>
      </c>
      <c r="H593" s="99"/>
      <c r="I593" s="96">
        <f t="shared" si="27"/>
        <v>0</v>
      </c>
    </row>
    <row r="594" spans="1:9" ht="14.5">
      <c r="A594" s="8" t="e">
        <v>#VALUE!</v>
      </c>
      <c r="B594" s="9" t="e">
        <v>#VALUE!</v>
      </c>
      <c r="C594" s="60" t="str">
        <f>IF(I594&gt;0,COUNTIF($I$5:I594,"&gt;"&amp;0)*10,"")</f>
        <v/>
      </c>
      <c r="D594" s="114" t="s">
        <v>615</v>
      </c>
      <c r="E594" s="115"/>
      <c r="F594" s="115"/>
      <c r="G594" s="116"/>
      <c r="H594" s="115"/>
      <c r="I594" s="117"/>
    </row>
    <row r="595" spans="1:9" ht="26" hidden="1">
      <c r="A595" s="8" t="s">
        <v>591</v>
      </c>
      <c r="B595" s="9" t="s">
        <v>8</v>
      </c>
      <c r="C595" s="60" t="str">
        <f>IF(I595&gt;0,COUNTIF($I$5:I595,"&gt;"&amp;0)*10,"")</f>
        <v/>
      </c>
      <c r="D595" s="17" t="str">
        <f t="shared" si="26"/>
        <v>02800-C1-</v>
      </c>
      <c r="E595" s="10" t="s">
        <v>616</v>
      </c>
      <c r="F595" s="11"/>
      <c r="G595" s="11" t="s">
        <v>15</v>
      </c>
      <c r="H595" s="12"/>
      <c r="I595" s="18">
        <f t="shared" ref="I595:I658" si="28">H595*F595</f>
        <v>0</v>
      </c>
    </row>
    <row r="596" spans="1:9" ht="26" hidden="1">
      <c r="A596" s="8" t="s">
        <v>591</v>
      </c>
      <c r="B596" s="9" t="s">
        <v>8</v>
      </c>
      <c r="C596" s="60" t="str">
        <f>IF(I596&gt;0,COUNTIF($I$5:I596,"&gt;"&amp;0)*10,"")</f>
        <v/>
      </c>
      <c r="D596" s="17" t="str">
        <f t="shared" si="26"/>
        <v>02800-C1-</v>
      </c>
      <c r="E596" s="10" t="s">
        <v>617</v>
      </c>
      <c r="F596" s="11"/>
      <c r="G596" s="11" t="s">
        <v>21</v>
      </c>
      <c r="H596" s="12"/>
      <c r="I596" s="18">
        <f t="shared" si="28"/>
        <v>0</v>
      </c>
    </row>
    <row r="597" spans="1:9" ht="26" hidden="1">
      <c r="A597" s="8" t="s">
        <v>591</v>
      </c>
      <c r="B597" s="9" t="s">
        <v>8</v>
      </c>
      <c r="C597" s="60" t="str">
        <f>IF(I597&gt;0,COUNTIF($I$5:I597,"&gt;"&amp;0)*10,"")</f>
        <v/>
      </c>
      <c r="D597" s="17" t="str">
        <f t="shared" si="26"/>
        <v>02800-C1-</v>
      </c>
      <c r="E597" s="10" t="s">
        <v>618</v>
      </c>
      <c r="F597" s="11"/>
      <c r="G597" s="11" t="s">
        <v>21</v>
      </c>
      <c r="H597" s="12"/>
      <c r="I597" s="18">
        <f t="shared" si="28"/>
        <v>0</v>
      </c>
    </row>
    <row r="598" spans="1:9" ht="26" hidden="1">
      <c r="A598" s="8" t="s">
        <v>591</v>
      </c>
      <c r="B598" s="9" t="s">
        <v>8</v>
      </c>
      <c r="C598" s="60" t="str">
        <f>IF(I598&gt;0,COUNTIF($I$5:I598,"&gt;"&amp;0)*10,"")</f>
        <v/>
      </c>
      <c r="D598" s="17" t="str">
        <f t="shared" si="26"/>
        <v>02800-C1-</v>
      </c>
      <c r="E598" s="10" t="s">
        <v>619</v>
      </c>
      <c r="F598" s="11"/>
      <c r="G598" s="11" t="s">
        <v>21</v>
      </c>
      <c r="H598" s="12"/>
      <c r="I598" s="18">
        <f t="shared" si="28"/>
        <v>0</v>
      </c>
    </row>
    <row r="599" spans="1:9" hidden="1">
      <c r="A599" s="8" t="s">
        <v>620</v>
      </c>
      <c r="B599" s="9" t="s">
        <v>8</v>
      </c>
      <c r="C599" s="60" t="str">
        <f>IF(I599&gt;0,COUNTIF($I$5:I599,"&gt;"&amp;0)*10,"")</f>
        <v/>
      </c>
      <c r="D599" s="17" t="str">
        <f t="shared" si="26"/>
        <v>13120-C1-</v>
      </c>
      <c r="E599" s="10" t="s">
        <v>621</v>
      </c>
      <c r="F599" s="11"/>
      <c r="G599" s="11" t="s">
        <v>15</v>
      </c>
      <c r="H599" s="12"/>
      <c r="I599" s="18">
        <f t="shared" si="28"/>
        <v>0</v>
      </c>
    </row>
    <row r="600" spans="1:9" hidden="1">
      <c r="A600" s="8" t="s">
        <v>255</v>
      </c>
      <c r="B600" s="9" t="s">
        <v>8</v>
      </c>
      <c r="C600" s="60" t="str">
        <f>IF(I600&gt;0,COUNTIF($I$5:I600,"&gt;"&amp;0)*10,"")</f>
        <v/>
      </c>
      <c r="D600" s="17" t="str">
        <f t="shared" si="26"/>
        <v>05500-C1-</v>
      </c>
      <c r="E600" s="10" t="s">
        <v>622</v>
      </c>
      <c r="F600" s="11"/>
      <c r="G600" s="11" t="s">
        <v>46</v>
      </c>
      <c r="H600" s="12"/>
      <c r="I600" s="18">
        <f t="shared" si="28"/>
        <v>0</v>
      </c>
    </row>
    <row r="601" spans="1:9" hidden="1">
      <c r="A601" s="8" t="s">
        <v>255</v>
      </c>
      <c r="B601" s="9" t="s">
        <v>8</v>
      </c>
      <c r="C601" s="60" t="str">
        <f>IF(I601&gt;0,COUNTIF($I$5:I601,"&gt;"&amp;0)*10,"")</f>
        <v/>
      </c>
      <c r="D601" s="17" t="str">
        <f t="shared" si="26"/>
        <v>05500-C1-</v>
      </c>
      <c r="E601" s="10" t="s">
        <v>623</v>
      </c>
      <c r="F601" s="11"/>
      <c r="G601" s="11" t="s">
        <v>46</v>
      </c>
      <c r="H601" s="12"/>
      <c r="I601" s="18">
        <f t="shared" si="28"/>
        <v>0</v>
      </c>
    </row>
    <row r="602" spans="1:9" hidden="1">
      <c r="A602" s="8" t="s">
        <v>255</v>
      </c>
      <c r="B602" s="9" t="s">
        <v>8</v>
      </c>
      <c r="C602" s="60" t="str">
        <f>IF(I602&gt;0,COUNTIF($I$5:I602,"&gt;"&amp;0)*10,"")</f>
        <v/>
      </c>
      <c r="D602" s="17" t="str">
        <f t="shared" si="26"/>
        <v>05500-C1-</v>
      </c>
      <c r="E602" s="10" t="s">
        <v>624</v>
      </c>
      <c r="F602" s="11"/>
      <c r="G602" s="11" t="s">
        <v>46</v>
      </c>
      <c r="H602" s="12"/>
      <c r="I602" s="18">
        <f t="shared" si="28"/>
        <v>0</v>
      </c>
    </row>
    <row r="603" spans="1:9" hidden="1">
      <c r="A603" s="8" t="s">
        <v>255</v>
      </c>
      <c r="B603" s="9" t="s">
        <v>8</v>
      </c>
      <c r="C603" s="60" t="str">
        <f>IF(I603&gt;0,COUNTIF($I$5:I603,"&gt;"&amp;0)*10,"")</f>
        <v/>
      </c>
      <c r="D603" s="17" t="str">
        <f t="shared" si="26"/>
        <v>05500-C1-</v>
      </c>
      <c r="E603" s="10" t="s">
        <v>625</v>
      </c>
      <c r="F603" s="11"/>
      <c r="G603" s="11" t="s">
        <v>46</v>
      </c>
      <c r="H603" s="12"/>
      <c r="I603" s="18">
        <f t="shared" si="28"/>
        <v>0</v>
      </c>
    </row>
    <row r="604" spans="1:9" ht="26" hidden="1">
      <c r="A604" s="8" t="s">
        <v>591</v>
      </c>
      <c r="B604" s="9" t="s">
        <v>8</v>
      </c>
      <c r="C604" s="60" t="str">
        <f>IF(I604&gt;0,COUNTIF($I$5:I604,"&gt;"&amp;0)*10,"")</f>
        <v/>
      </c>
      <c r="D604" s="17" t="str">
        <f t="shared" si="26"/>
        <v>02800-C1-</v>
      </c>
      <c r="E604" s="10" t="s">
        <v>626</v>
      </c>
      <c r="F604" s="11"/>
      <c r="G604" s="11" t="s">
        <v>46</v>
      </c>
      <c r="H604" s="12"/>
      <c r="I604" s="18">
        <f t="shared" si="28"/>
        <v>0</v>
      </c>
    </row>
    <row r="605" spans="1:9" ht="39" hidden="1">
      <c r="A605" s="8" t="s">
        <v>591</v>
      </c>
      <c r="B605" s="9" t="s">
        <v>8</v>
      </c>
      <c r="C605" s="60" t="str">
        <f>IF(I605&gt;0,COUNTIF($I$5:I605,"&gt;"&amp;0)*10,"")</f>
        <v/>
      </c>
      <c r="D605" s="17" t="str">
        <f t="shared" si="26"/>
        <v>02800-C1-</v>
      </c>
      <c r="E605" s="10" t="s">
        <v>627</v>
      </c>
      <c r="F605" s="11"/>
      <c r="G605" s="11" t="s">
        <v>46</v>
      </c>
      <c r="H605" s="12"/>
      <c r="I605" s="18">
        <f t="shared" si="28"/>
        <v>0</v>
      </c>
    </row>
    <row r="606" spans="1:9" hidden="1">
      <c r="A606" s="8" t="s">
        <v>591</v>
      </c>
      <c r="B606" s="9" t="s">
        <v>8</v>
      </c>
      <c r="C606" s="60" t="str">
        <f>IF(I606&gt;0,COUNTIF($I$5:I606,"&gt;"&amp;0)*10,"")</f>
        <v/>
      </c>
      <c r="D606" s="17" t="str">
        <f t="shared" si="26"/>
        <v>02800-C1-</v>
      </c>
      <c r="E606" s="10" t="s">
        <v>628</v>
      </c>
      <c r="F606" s="11"/>
      <c r="G606" s="11" t="s">
        <v>46</v>
      </c>
      <c r="H606" s="12"/>
      <c r="I606" s="18">
        <f t="shared" si="28"/>
        <v>0</v>
      </c>
    </row>
    <row r="607" spans="1:9" hidden="1">
      <c r="A607" s="8" t="s">
        <v>591</v>
      </c>
      <c r="B607" s="9" t="s">
        <v>8</v>
      </c>
      <c r="C607" s="60" t="str">
        <f>IF(I607&gt;0,COUNTIF($I$5:I607,"&gt;"&amp;0)*10,"")</f>
        <v/>
      </c>
      <c r="D607" s="17" t="str">
        <f t="shared" si="26"/>
        <v>02800-C1-</v>
      </c>
      <c r="E607" s="10" t="s">
        <v>629</v>
      </c>
      <c r="F607" s="11"/>
      <c r="G607" s="11" t="s">
        <v>46</v>
      </c>
      <c r="H607" s="12"/>
      <c r="I607" s="18">
        <f t="shared" si="28"/>
        <v>0</v>
      </c>
    </row>
    <row r="608" spans="1:9" ht="26" hidden="1">
      <c r="A608" s="8" t="s">
        <v>591</v>
      </c>
      <c r="B608" s="9" t="s">
        <v>8</v>
      </c>
      <c r="C608" s="60" t="str">
        <f>IF(I608&gt;0,COUNTIF($I$5:I608,"&gt;"&amp;0)*10,"")</f>
        <v/>
      </c>
      <c r="D608" s="17" t="str">
        <f t="shared" si="26"/>
        <v>02800-C1-</v>
      </c>
      <c r="E608" s="10" t="s">
        <v>630</v>
      </c>
      <c r="F608" s="11"/>
      <c r="G608" s="11" t="s">
        <v>46</v>
      </c>
      <c r="H608" s="12"/>
      <c r="I608" s="18">
        <f t="shared" si="28"/>
        <v>0</v>
      </c>
    </row>
    <row r="609" spans="1:9" ht="26" hidden="1">
      <c r="A609" s="8" t="s">
        <v>591</v>
      </c>
      <c r="B609" s="9" t="s">
        <v>8</v>
      </c>
      <c r="C609" s="60" t="str">
        <f>IF(I609&gt;0,COUNTIF($I$5:I609,"&gt;"&amp;0)*10,"")</f>
        <v/>
      </c>
      <c r="D609" s="17" t="str">
        <f t="shared" si="26"/>
        <v>02800-C1-</v>
      </c>
      <c r="E609" s="10" t="s">
        <v>631</v>
      </c>
      <c r="F609" s="11"/>
      <c r="G609" s="11" t="s">
        <v>46</v>
      </c>
      <c r="H609" s="12"/>
      <c r="I609" s="18">
        <f t="shared" si="28"/>
        <v>0</v>
      </c>
    </row>
    <row r="610" spans="1:9" ht="26" hidden="1">
      <c r="A610" s="8" t="s">
        <v>591</v>
      </c>
      <c r="B610" s="9" t="s">
        <v>8</v>
      </c>
      <c r="C610" s="60" t="str">
        <f>IF(I610&gt;0,COUNTIF($I$5:I610,"&gt;"&amp;0)*10,"")</f>
        <v/>
      </c>
      <c r="D610" s="17" t="str">
        <f t="shared" si="26"/>
        <v>02800-C1-</v>
      </c>
      <c r="E610" s="10" t="s">
        <v>632</v>
      </c>
      <c r="F610" s="11"/>
      <c r="G610" s="11" t="s">
        <v>46</v>
      </c>
      <c r="H610" s="12"/>
      <c r="I610" s="18">
        <f t="shared" si="28"/>
        <v>0</v>
      </c>
    </row>
    <row r="611" spans="1:9" ht="26" hidden="1">
      <c r="A611" s="8" t="s">
        <v>591</v>
      </c>
      <c r="B611" s="9" t="s">
        <v>8</v>
      </c>
      <c r="C611" s="60" t="str">
        <f>IF(I611&gt;0,COUNTIF($I$5:I611,"&gt;"&amp;0)*10,"")</f>
        <v/>
      </c>
      <c r="D611" s="17" t="str">
        <f t="shared" si="26"/>
        <v>02800-C1-</v>
      </c>
      <c r="E611" s="10" t="s">
        <v>633</v>
      </c>
      <c r="F611" s="11"/>
      <c r="G611" s="11" t="s">
        <v>46</v>
      </c>
      <c r="H611" s="12"/>
      <c r="I611" s="18">
        <f t="shared" si="28"/>
        <v>0</v>
      </c>
    </row>
    <row r="612" spans="1:9" ht="26" hidden="1">
      <c r="A612" s="8" t="s">
        <v>591</v>
      </c>
      <c r="B612" s="9" t="s">
        <v>8</v>
      </c>
      <c r="C612" s="60" t="str">
        <f>IF(I612&gt;0,COUNTIF($I$5:I612,"&gt;"&amp;0)*10,"")</f>
        <v/>
      </c>
      <c r="D612" s="17" t="str">
        <f t="shared" si="26"/>
        <v>02800-C1-</v>
      </c>
      <c r="E612" s="10" t="s">
        <v>634</v>
      </c>
      <c r="F612" s="11"/>
      <c r="G612" s="11" t="s">
        <v>46</v>
      </c>
      <c r="H612" s="12"/>
      <c r="I612" s="18">
        <f t="shared" si="28"/>
        <v>0</v>
      </c>
    </row>
    <row r="613" spans="1:9" ht="52" hidden="1">
      <c r="A613" s="8" t="s">
        <v>591</v>
      </c>
      <c r="B613" s="9" t="s">
        <v>8</v>
      </c>
      <c r="C613" s="60" t="str">
        <f>IF(I613&gt;0,COUNTIF($I$5:I613,"&gt;"&amp;0)*10,"")</f>
        <v/>
      </c>
      <c r="D613" s="17" t="str">
        <f t="shared" si="26"/>
        <v>02800-C1-</v>
      </c>
      <c r="E613" s="10" t="s">
        <v>635</v>
      </c>
      <c r="F613" s="11"/>
      <c r="G613" s="11" t="s">
        <v>92</v>
      </c>
      <c r="H613" s="12"/>
      <c r="I613" s="18">
        <f t="shared" si="28"/>
        <v>0</v>
      </c>
    </row>
    <row r="614" spans="1:9" ht="52" hidden="1">
      <c r="A614" s="8" t="s">
        <v>591</v>
      </c>
      <c r="B614" s="9" t="s">
        <v>8</v>
      </c>
      <c r="C614" s="60" t="str">
        <f>IF(I614&gt;0,COUNTIF($I$5:I614,"&gt;"&amp;0)*10,"")</f>
        <v/>
      </c>
      <c r="D614" s="17" t="str">
        <f t="shared" si="26"/>
        <v>02800-C1-</v>
      </c>
      <c r="E614" s="10" t="s">
        <v>636</v>
      </c>
      <c r="F614" s="11"/>
      <c r="G614" s="11" t="s">
        <v>92</v>
      </c>
      <c r="H614" s="12"/>
      <c r="I614" s="18">
        <f t="shared" si="28"/>
        <v>0</v>
      </c>
    </row>
    <row r="615" spans="1:9" ht="52" hidden="1">
      <c r="A615" s="8" t="s">
        <v>591</v>
      </c>
      <c r="B615" s="9" t="s">
        <v>8</v>
      </c>
      <c r="C615" s="60" t="str">
        <f>IF(I615&gt;0,COUNTIF($I$5:I615,"&gt;"&amp;0)*10,"")</f>
        <v/>
      </c>
      <c r="D615" s="17" t="str">
        <f t="shared" si="26"/>
        <v>02800-C1-</v>
      </c>
      <c r="E615" s="10" t="s">
        <v>637</v>
      </c>
      <c r="F615" s="11"/>
      <c r="G615" s="11" t="s">
        <v>92</v>
      </c>
      <c r="H615" s="12"/>
      <c r="I615" s="18">
        <f t="shared" si="28"/>
        <v>0</v>
      </c>
    </row>
    <row r="616" spans="1:9" hidden="1">
      <c r="A616" s="8" t="s">
        <v>591</v>
      </c>
      <c r="B616" s="9" t="s">
        <v>8</v>
      </c>
      <c r="C616" s="60" t="str">
        <f>IF(I616&gt;0,COUNTIF($I$5:I616,"&gt;"&amp;0)*10,"")</f>
        <v/>
      </c>
      <c r="D616" s="17" t="str">
        <f t="shared" si="26"/>
        <v>02800-C1-</v>
      </c>
      <c r="E616" s="10" t="s">
        <v>638</v>
      </c>
      <c r="F616" s="11"/>
      <c r="G616" s="11" t="s">
        <v>21</v>
      </c>
      <c r="H616" s="12"/>
      <c r="I616" s="18">
        <f t="shared" si="28"/>
        <v>0</v>
      </c>
    </row>
    <row r="617" spans="1:9" ht="26" hidden="1">
      <c r="A617" s="8" t="s">
        <v>591</v>
      </c>
      <c r="B617" s="9" t="s">
        <v>8</v>
      </c>
      <c r="C617" s="60" t="str">
        <f>IF(I617&gt;0,COUNTIF($I$5:I617,"&gt;"&amp;0)*10,"")</f>
        <v/>
      </c>
      <c r="D617" s="17" t="str">
        <f t="shared" si="26"/>
        <v>02800-C1-</v>
      </c>
      <c r="E617" s="10" t="s">
        <v>639</v>
      </c>
      <c r="F617" s="11"/>
      <c r="G617" s="11" t="s">
        <v>640</v>
      </c>
      <c r="H617" s="12"/>
      <c r="I617" s="18">
        <f t="shared" si="28"/>
        <v>0</v>
      </c>
    </row>
    <row r="618" spans="1:9" ht="39" hidden="1">
      <c r="A618" s="8" t="s">
        <v>591</v>
      </c>
      <c r="B618" s="9" t="s">
        <v>8</v>
      </c>
      <c r="C618" s="60" t="str">
        <f>IF(I618&gt;0,COUNTIF($I$5:I618,"&gt;"&amp;0)*10,"")</f>
        <v/>
      </c>
      <c r="D618" s="17" t="str">
        <f t="shared" si="26"/>
        <v>02800-C1-</v>
      </c>
      <c r="E618" s="10" t="s">
        <v>641</v>
      </c>
      <c r="F618" s="11"/>
      <c r="G618" s="11" t="s">
        <v>640</v>
      </c>
      <c r="H618" s="12"/>
      <c r="I618" s="18">
        <f t="shared" si="28"/>
        <v>0</v>
      </c>
    </row>
    <row r="619" spans="1:9" ht="26" hidden="1">
      <c r="A619" s="8" t="s">
        <v>591</v>
      </c>
      <c r="B619" s="9" t="s">
        <v>8</v>
      </c>
      <c r="C619" s="60" t="str">
        <f>IF(I619&gt;0,COUNTIF($I$5:I619,"&gt;"&amp;0)*10,"")</f>
        <v/>
      </c>
      <c r="D619" s="17" t="str">
        <f t="shared" si="26"/>
        <v>02800-C1-</v>
      </c>
      <c r="E619" s="10" t="s">
        <v>642</v>
      </c>
      <c r="F619" s="11"/>
      <c r="G619" s="11" t="s">
        <v>640</v>
      </c>
      <c r="H619" s="12"/>
      <c r="I619" s="18">
        <f t="shared" si="28"/>
        <v>0</v>
      </c>
    </row>
    <row r="620" spans="1:9" ht="39" hidden="1">
      <c r="A620" s="8" t="s">
        <v>591</v>
      </c>
      <c r="B620" s="9" t="s">
        <v>8</v>
      </c>
      <c r="C620" s="60" t="str">
        <f>IF(I620&gt;0,COUNTIF($I$5:I620,"&gt;"&amp;0)*10,"")</f>
        <v/>
      </c>
      <c r="D620" s="17" t="str">
        <f t="shared" si="26"/>
        <v>02800-C1-</v>
      </c>
      <c r="E620" s="10" t="s">
        <v>643</v>
      </c>
      <c r="F620" s="11"/>
      <c r="G620" s="11" t="s">
        <v>640</v>
      </c>
      <c r="H620" s="12"/>
      <c r="I620" s="18">
        <f t="shared" si="28"/>
        <v>0</v>
      </c>
    </row>
    <row r="621" spans="1:9" ht="26" hidden="1">
      <c r="A621" s="8" t="s">
        <v>591</v>
      </c>
      <c r="B621" s="9" t="s">
        <v>8</v>
      </c>
      <c r="C621" s="60" t="str">
        <f>IF(I621&gt;0,COUNTIF($I$5:I621,"&gt;"&amp;0)*10,"")</f>
        <v/>
      </c>
      <c r="D621" s="17" t="str">
        <f t="shared" si="26"/>
        <v>02800-C1-</v>
      </c>
      <c r="E621" s="10" t="s">
        <v>644</v>
      </c>
      <c r="F621" s="11"/>
      <c r="G621" s="11" t="s">
        <v>640</v>
      </c>
      <c r="H621" s="12"/>
      <c r="I621" s="18">
        <f t="shared" si="28"/>
        <v>0</v>
      </c>
    </row>
    <row r="622" spans="1:9" hidden="1">
      <c r="A622" s="8" t="s">
        <v>591</v>
      </c>
      <c r="B622" s="9" t="s">
        <v>8</v>
      </c>
      <c r="C622" s="60" t="str">
        <f>IF(I622&gt;0,COUNTIF($I$5:I622,"&gt;"&amp;0)*10,"")</f>
        <v/>
      </c>
      <c r="D622" s="17" t="str">
        <f t="shared" si="26"/>
        <v>02800-C1-</v>
      </c>
      <c r="E622" s="10" t="s">
        <v>645</v>
      </c>
      <c r="F622" s="11"/>
      <c r="G622" s="11" t="s">
        <v>640</v>
      </c>
      <c r="H622" s="12"/>
      <c r="I622" s="18">
        <f t="shared" si="28"/>
        <v>0</v>
      </c>
    </row>
    <row r="623" spans="1:9" hidden="1">
      <c r="A623" s="8" t="s">
        <v>591</v>
      </c>
      <c r="B623" s="9" t="s">
        <v>8</v>
      </c>
      <c r="C623" s="60" t="str">
        <f>IF(I623&gt;0,COUNTIF($I$5:I623,"&gt;"&amp;0)*10,"")</f>
        <v/>
      </c>
      <c r="D623" s="17" t="str">
        <f t="shared" si="26"/>
        <v>02800-C1-</v>
      </c>
      <c r="E623" s="10" t="s">
        <v>646</v>
      </c>
      <c r="F623" s="11"/>
      <c r="G623" s="11" t="s">
        <v>640</v>
      </c>
      <c r="H623" s="12"/>
      <c r="I623" s="18">
        <f t="shared" si="28"/>
        <v>0</v>
      </c>
    </row>
    <row r="624" spans="1:9" ht="26" hidden="1">
      <c r="A624" s="8" t="s">
        <v>591</v>
      </c>
      <c r="B624" s="9" t="s">
        <v>8</v>
      </c>
      <c r="C624" s="60" t="str">
        <f>IF(I624&gt;0,COUNTIF($I$5:I624,"&gt;"&amp;0)*10,"")</f>
        <v/>
      </c>
      <c r="D624" s="17" t="str">
        <f t="shared" si="26"/>
        <v>02800-C1-</v>
      </c>
      <c r="E624" s="10" t="s">
        <v>647</v>
      </c>
      <c r="F624" s="11"/>
      <c r="G624" s="11" t="s">
        <v>21</v>
      </c>
      <c r="H624" s="12"/>
      <c r="I624" s="18">
        <f t="shared" si="28"/>
        <v>0</v>
      </c>
    </row>
    <row r="625" spans="1:9" hidden="1">
      <c r="A625" s="8" t="s">
        <v>591</v>
      </c>
      <c r="B625" s="9" t="s">
        <v>8</v>
      </c>
      <c r="C625" s="60" t="str">
        <f>IF(I625&gt;0,COUNTIF($I$5:I625,"&gt;"&amp;0)*10,"")</f>
        <v/>
      </c>
      <c r="D625" s="17" t="str">
        <f t="shared" si="26"/>
        <v>02800-C1-</v>
      </c>
      <c r="E625" s="10" t="s">
        <v>648</v>
      </c>
      <c r="F625" s="11"/>
      <c r="G625" s="11" t="s">
        <v>21</v>
      </c>
      <c r="H625" s="12"/>
      <c r="I625" s="18">
        <f t="shared" si="28"/>
        <v>0</v>
      </c>
    </row>
    <row r="626" spans="1:9" hidden="1">
      <c r="A626" s="8" t="s">
        <v>649</v>
      </c>
      <c r="B626" s="9" t="s">
        <v>8</v>
      </c>
      <c r="C626" s="60" t="str">
        <f>IF(I626&gt;0,COUNTIF($I$5:I626,"&gt;"&amp;0)*10,"")</f>
        <v/>
      </c>
      <c r="D626" s="17" t="str">
        <f t="shared" si="26"/>
        <v>13130-C1-</v>
      </c>
      <c r="E626" s="10" t="s">
        <v>650</v>
      </c>
      <c r="F626" s="11"/>
      <c r="G626" s="11" t="s">
        <v>21</v>
      </c>
      <c r="H626" s="12"/>
      <c r="I626" s="18">
        <f t="shared" si="28"/>
        <v>0</v>
      </c>
    </row>
    <row r="627" spans="1:9" ht="26" hidden="1">
      <c r="A627" s="8" t="s">
        <v>649</v>
      </c>
      <c r="B627" s="9" t="s">
        <v>8</v>
      </c>
      <c r="C627" s="60" t="str">
        <f>IF(I627&gt;0,COUNTIF($I$5:I627,"&gt;"&amp;0)*10,"")</f>
        <v/>
      </c>
      <c r="D627" s="17" t="str">
        <f t="shared" si="26"/>
        <v>13130-C1-</v>
      </c>
      <c r="E627" s="10" t="s">
        <v>651</v>
      </c>
      <c r="F627" s="11"/>
      <c r="G627" s="11" t="s">
        <v>15</v>
      </c>
      <c r="H627" s="12"/>
      <c r="I627" s="18">
        <f t="shared" si="28"/>
        <v>0</v>
      </c>
    </row>
    <row r="628" spans="1:9" ht="26" hidden="1">
      <c r="A628" s="8" t="s">
        <v>649</v>
      </c>
      <c r="B628" s="9" t="s">
        <v>8</v>
      </c>
      <c r="C628" s="60" t="str">
        <f>IF(I628&gt;0,COUNTIF($I$5:I628,"&gt;"&amp;0)*10,"")</f>
        <v/>
      </c>
      <c r="D628" s="17" t="str">
        <f t="shared" si="26"/>
        <v>13130-C1-</v>
      </c>
      <c r="E628" s="10" t="s">
        <v>652</v>
      </c>
      <c r="F628" s="11"/>
      <c r="G628" s="11" t="s">
        <v>15</v>
      </c>
      <c r="H628" s="12"/>
      <c r="I628" s="18">
        <f t="shared" si="28"/>
        <v>0</v>
      </c>
    </row>
    <row r="629" spans="1:9" ht="26" hidden="1">
      <c r="A629" s="8" t="s">
        <v>649</v>
      </c>
      <c r="B629" s="9" t="s">
        <v>8</v>
      </c>
      <c r="C629" s="60" t="str">
        <f>IF(I629&gt;0,COUNTIF($I$5:I629,"&gt;"&amp;0)*10,"")</f>
        <v/>
      </c>
      <c r="D629" s="17" t="str">
        <f t="shared" si="26"/>
        <v>13130-C1-</v>
      </c>
      <c r="E629" s="10" t="s">
        <v>653</v>
      </c>
      <c r="F629" s="11"/>
      <c r="G629" s="11" t="s">
        <v>15</v>
      </c>
      <c r="H629" s="12"/>
      <c r="I629" s="18">
        <f t="shared" si="28"/>
        <v>0</v>
      </c>
    </row>
    <row r="630" spans="1:9" ht="26" hidden="1">
      <c r="A630" s="8" t="s">
        <v>649</v>
      </c>
      <c r="B630" s="9" t="s">
        <v>8</v>
      </c>
      <c r="C630" s="60" t="str">
        <f>IF(I630&gt;0,COUNTIF($I$5:I630,"&gt;"&amp;0)*10,"")</f>
        <v/>
      </c>
      <c r="D630" s="17" t="str">
        <f t="shared" si="26"/>
        <v>13130-C1-</v>
      </c>
      <c r="E630" s="10" t="s">
        <v>654</v>
      </c>
      <c r="F630" s="11"/>
      <c r="G630" s="11" t="s">
        <v>15</v>
      </c>
      <c r="H630" s="12"/>
      <c r="I630" s="18">
        <f t="shared" si="28"/>
        <v>0</v>
      </c>
    </row>
    <row r="631" spans="1:9" ht="26" hidden="1">
      <c r="A631" s="8" t="s">
        <v>649</v>
      </c>
      <c r="B631" s="9" t="s">
        <v>8</v>
      </c>
      <c r="C631" s="60" t="str">
        <f>IF(I631&gt;0,COUNTIF($I$5:I631,"&gt;"&amp;0)*10,"")</f>
        <v/>
      </c>
      <c r="D631" s="17" t="str">
        <f t="shared" si="26"/>
        <v>13130-C1-</v>
      </c>
      <c r="E631" s="10" t="s">
        <v>655</v>
      </c>
      <c r="F631" s="11"/>
      <c r="G631" s="11" t="s">
        <v>15</v>
      </c>
      <c r="H631" s="12"/>
      <c r="I631" s="18">
        <f t="shared" si="28"/>
        <v>0</v>
      </c>
    </row>
    <row r="632" spans="1:9" ht="26" hidden="1">
      <c r="A632" s="8" t="s">
        <v>649</v>
      </c>
      <c r="B632" s="9" t="s">
        <v>8</v>
      </c>
      <c r="C632" s="60" t="str">
        <f>IF(I632&gt;0,COUNTIF($I$5:I632,"&gt;"&amp;0)*10,"")</f>
        <v/>
      </c>
      <c r="D632" s="17" t="str">
        <f t="shared" si="26"/>
        <v>13130-C1-</v>
      </c>
      <c r="E632" s="10" t="s">
        <v>656</v>
      </c>
      <c r="F632" s="11"/>
      <c r="G632" s="11" t="s">
        <v>15</v>
      </c>
      <c r="H632" s="12"/>
      <c r="I632" s="18">
        <f t="shared" si="28"/>
        <v>0</v>
      </c>
    </row>
    <row r="633" spans="1:9" ht="26" hidden="1">
      <c r="A633" s="8" t="s">
        <v>649</v>
      </c>
      <c r="B633" s="9" t="s">
        <v>8</v>
      </c>
      <c r="C633" s="60" t="str">
        <f>IF(I633&gt;0,COUNTIF($I$5:I633,"&gt;"&amp;0)*10,"")</f>
        <v/>
      </c>
      <c r="D633" s="17" t="str">
        <f t="shared" si="26"/>
        <v>13130-C1-</v>
      </c>
      <c r="E633" s="10" t="s">
        <v>657</v>
      </c>
      <c r="F633" s="11"/>
      <c r="G633" s="11" t="s">
        <v>15</v>
      </c>
      <c r="H633" s="12"/>
      <c r="I633" s="18">
        <f t="shared" si="28"/>
        <v>0</v>
      </c>
    </row>
    <row r="634" spans="1:9" ht="26" hidden="1">
      <c r="A634" s="8" t="s">
        <v>649</v>
      </c>
      <c r="B634" s="9" t="s">
        <v>8</v>
      </c>
      <c r="C634" s="60" t="str">
        <f>IF(I634&gt;0,COUNTIF($I$5:I634,"&gt;"&amp;0)*10,"")</f>
        <v/>
      </c>
      <c r="D634" s="17" t="str">
        <f t="shared" si="26"/>
        <v>13130-C1-</v>
      </c>
      <c r="E634" s="10" t="s">
        <v>658</v>
      </c>
      <c r="F634" s="11"/>
      <c r="G634" s="11" t="s">
        <v>15</v>
      </c>
      <c r="H634" s="12"/>
      <c r="I634" s="18">
        <f t="shared" si="28"/>
        <v>0</v>
      </c>
    </row>
    <row r="635" spans="1:9" ht="26" hidden="1">
      <c r="A635" s="8" t="s">
        <v>649</v>
      </c>
      <c r="B635" s="9" t="s">
        <v>8</v>
      </c>
      <c r="C635" s="60" t="str">
        <f>IF(I635&gt;0,COUNTIF($I$5:I635,"&gt;"&amp;0)*10,"")</f>
        <v/>
      </c>
      <c r="D635" s="17" t="str">
        <f t="shared" si="26"/>
        <v>13130-C1-</v>
      </c>
      <c r="E635" s="10" t="s">
        <v>659</v>
      </c>
      <c r="F635" s="11"/>
      <c r="G635" s="11" t="s">
        <v>15</v>
      </c>
      <c r="H635" s="12"/>
      <c r="I635" s="18">
        <f t="shared" si="28"/>
        <v>0</v>
      </c>
    </row>
    <row r="636" spans="1:9" ht="26" hidden="1">
      <c r="A636" s="8" t="s">
        <v>649</v>
      </c>
      <c r="B636" s="9" t="s">
        <v>8</v>
      </c>
      <c r="C636" s="60" t="str">
        <f>IF(I636&gt;0,COUNTIF($I$5:I636,"&gt;"&amp;0)*10,"")</f>
        <v/>
      </c>
      <c r="D636" s="17" t="str">
        <f t="shared" si="26"/>
        <v>13130-C1-</v>
      </c>
      <c r="E636" s="10" t="s">
        <v>660</v>
      </c>
      <c r="F636" s="11"/>
      <c r="G636" s="11" t="s">
        <v>15</v>
      </c>
      <c r="H636" s="12"/>
      <c r="I636" s="18">
        <f t="shared" si="28"/>
        <v>0</v>
      </c>
    </row>
    <row r="637" spans="1:9" ht="26" hidden="1">
      <c r="A637" s="8" t="s">
        <v>649</v>
      </c>
      <c r="B637" s="9" t="s">
        <v>8</v>
      </c>
      <c r="C637" s="60" t="str">
        <f>IF(I637&gt;0,COUNTIF($I$5:I637,"&gt;"&amp;0)*10,"")</f>
        <v/>
      </c>
      <c r="D637" s="17" t="str">
        <f t="shared" ref="D637:D700" si="29">A637&amp;"-"&amp;B637&amp;"-"&amp;TEXT(C637,"00000")</f>
        <v>13130-C1-</v>
      </c>
      <c r="E637" s="10" t="s">
        <v>661</v>
      </c>
      <c r="F637" s="11"/>
      <c r="G637" s="11" t="s">
        <v>15</v>
      </c>
      <c r="H637" s="12"/>
      <c r="I637" s="18">
        <f t="shared" si="28"/>
        <v>0</v>
      </c>
    </row>
    <row r="638" spans="1:9" ht="26" hidden="1">
      <c r="A638" s="8" t="s">
        <v>649</v>
      </c>
      <c r="B638" s="9" t="s">
        <v>8</v>
      </c>
      <c r="C638" s="60" t="str">
        <f>IF(I638&gt;0,COUNTIF($I$5:I638,"&gt;"&amp;0)*10,"")</f>
        <v/>
      </c>
      <c r="D638" s="17" t="str">
        <f t="shared" si="29"/>
        <v>13130-C1-</v>
      </c>
      <c r="E638" s="10" t="s">
        <v>662</v>
      </c>
      <c r="F638" s="11"/>
      <c r="G638" s="11" t="s">
        <v>15</v>
      </c>
      <c r="H638" s="12"/>
      <c r="I638" s="18">
        <f t="shared" si="28"/>
        <v>0</v>
      </c>
    </row>
    <row r="639" spans="1:9" ht="26" hidden="1">
      <c r="A639" s="8" t="s">
        <v>649</v>
      </c>
      <c r="B639" s="9" t="s">
        <v>8</v>
      </c>
      <c r="C639" s="60" t="str">
        <f>IF(I639&gt;0,COUNTIF($I$5:I639,"&gt;"&amp;0)*10,"")</f>
        <v/>
      </c>
      <c r="D639" s="17" t="str">
        <f t="shared" si="29"/>
        <v>13130-C1-</v>
      </c>
      <c r="E639" s="10" t="s">
        <v>663</v>
      </c>
      <c r="F639" s="11"/>
      <c r="G639" s="11" t="s">
        <v>15</v>
      </c>
      <c r="H639" s="12"/>
      <c r="I639" s="18">
        <f t="shared" si="28"/>
        <v>0</v>
      </c>
    </row>
    <row r="640" spans="1:9" ht="26" hidden="1">
      <c r="A640" s="8" t="s">
        <v>649</v>
      </c>
      <c r="B640" s="9" t="s">
        <v>8</v>
      </c>
      <c r="C640" s="60" t="str">
        <f>IF(I640&gt;0,COUNTIF($I$5:I640,"&gt;"&amp;0)*10,"")</f>
        <v/>
      </c>
      <c r="D640" s="17" t="str">
        <f t="shared" si="29"/>
        <v>13130-C1-</v>
      </c>
      <c r="E640" s="10" t="s">
        <v>664</v>
      </c>
      <c r="F640" s="11"/>
      <c r="G640" s="11" t="s">
        <v>15</v>
      </c>
      <c r="H640" s="12"/>
      <c r="I640" s="18">
        <f t="shared" si="28"/>
        <v>0</v>
      </c>
    </row>
    <row r="641" spans="1:9" ht="26" hidden="1">
      <c r="A641" s="8" t="s">
        <v>649</v>
      </c>
      <c r="B641" s="9" t="s">
        <v>8</v>
      </c>
      <c r="C641" s="60" t="str">
        <f>IF(I641&gt;0,COUNTIF($I$5:I641,"&gt;"&amp;0)*10,"")</f>
        <v/>
      </c>
      <c r="D641" s="17" t="str">
        <f t="shared" si="29"/>
        <v>13130-C1-</v>
      </c>
      <c r="E641" s="10" t="s">
        <v>665</v>
      </c>
      <c r="F641" s="11"/>
      <c r="G641" s="11" t="s">
        <v>15</v>
      </c>
      <c r="H641" s="12"/>
      <c r="I641" s="18">
        <f t="shared" si="28"/>
        <v>0</v>
      </c>
    </row>
    <row r="642" spans="1:9" ht="26" hidden="1">
      <c r="A642" s="8" t="s">
        <v>649</v>
      </c>
      <c r="B642" s="9" t="s">
        <v>8</v>
      </c>
      <c r="C642" s="60" t="str">
        <f>IF(I642&gt;0,COUNTIF($I$5:I642,"&gt;"&amp;0)*10,"")</f>
        <v/>
      </c>
      <c r="D642" s="17" t="str">
        <f t="shared" si="29"/>
        <v>13130-C1-</v>
      </c>
      <c r="E642" s="10" t="s">
        <v>666</v>
      </c>
      <c r="F642" s="11"/>
      <c r="G642" s="11" t="s">
        <v>15</v>
      </c>
      <c r="H642" s="12"/>
      <c r="I642" s="18">
        <f t="shared" si="28"/>
        <v>0</v>
      </c>
    </row>
    <row r="643" spans="1:9" ht="26" hidden="1">
      <c r="A643" s="8" t="s">
        <v>667</v>
      </c>
      <c r="B643" s="9" t="s">
        <v>8</v>
      </c>
      <c r="C643" s="60" t="str">
        <f>IF(I643&gt;0,COUNTIF($I$5:I643,"&gt;"&amp;0)*10,"")</f>
        <v/>
      </c>
      <c r="D643" s="17" t="str">
        <f t="shared" si="29"/>
        <v>01500-C1-</v>
      </c>
      <c r="E643" s="10" t="s">
        <v>668</v>
      </c>
      <c r="F643" s="11"/>
      <c r="G643" s="11" t="s">
        <v>46</v>
      </c>
      <c r="H643" s="12"/>
      <c r="I643" s="18">
        <f t="shared" si="28"/>
        <v>0</v>
      </c>
    </row>
    <row r="644" spans="1:9" ht="29">
      <c r="A644" s="8" t="s">
        <v>667</v>
      </c>
      <c r="B644" s="9" t="s">
        <v>8</v>
      </c>
      <c r="C644" s="60" t="str">
        <f>IF(I644&gt;0,COUNTIF($I$5:I644,"&gt;"&amp;0)*10,"")</f>
        <v/>
      </c>
      <c r="D644" s="91" t="str">
        <f t="shared" si="29"/>
        <v>01500-C1-</v>
      </c>
      <c r="E644" s="92" t="s">
        <v>669</v>
      </c>
      <c r="F644" s="93">
        <f>SUM(VLOOKUP(E644,'Master_Template_Bid_Tab-GC'!$E$6:$F$592,2,FALSE),VLOOKUP(E644,'Master_Template_Bid_Tab-WW'!$E$6:$F$485,2,FALSE),VLOOKUP(E644,'Master_Template_Bid_Tab-WP'!$E$6:$F$147,2,FALSE))</f>
        <v>140</v>
      </c>
      <c r="G644" s="93" t="s">
        <v>46</v>
      </c>
      <c r="H644" s="95"/>
      <c r="I644" s="96">
        <f t="shared" si="28"/>
        <v>0</v>
      </c>
    </row>
    <row r="645" spans="1:9" ht="39" hidden="1">
      <c r="A645" s="8" t="s">
        <v>667</v>
      </c>
      <c r="B645" s="9" t="s">
        <v>8</v>
      </c>
      <c r="C645" s="60" t="str">
        <f>IF(I645&gt;0,COUNTIF($I$5:I645,"&gt;"&amp;0)*10,"")</f>
        <v/>
      </c>
      <c r="D645" s="17" t="str">
        <f t="shared" si="29"/>
        <v>01500-C1-</v>
      </c>
      <c r="E645" s="10" t="s">
        <v>670</v>
      </c>
      <c r="F645" s="11"/>
      <c r="G645" s="11" t="s">
        <v>15</v>
      </c>
      <c r="H645" s="12"/>
      <c r="I645" s="18">
        <f t="shared" si="28"/>
        <v>0</v>
      </c>
    </row>
    <row r="646" spans="1:9" ht="39" hidden="1">
      <c r="A646" s="8" t="s">
        <v>667</v>
      </c>
      <c r="B646" s="9" t="s">
        <v>8</v>
      </c>
      <c r="C646" s="60" t="str">
        <f>IF(I646&gt;0,COUNTIF($I$5:I646,"&gt;"&amp;0)*10,"")</f>
        <v/>
      </c>
      <c r="D646" s="17" t="str">
        <f t="shared" si="29"/>
        <v>01500-C1-</v>
      </c>
      <c r="E646" s="10" t="s">
        <v>671</v>
      </c>
      <c r="F646" s="11"/>
      <c r="G646" s="11" t="s">
        <v>15</v>
      </c>
      <c r="H646" s="12"/>
      <c r="I646" s="18">
        <f t="shared" si="28"/>
        <v>0</v>
      </c>
    </row>
    <row r="647" spans="1:9" ht="39" hidden="1">
      <c r="A647" s="8" t="s">
        <v>667</v>
      </c>
      <c r="B647" s="9" t="s">
        <v>8</v>
      </c>
      <c r="C647" s="60" t="str">
        <f>IF(I647&gt;0,COUNTIF($I$5:I647,"&gt;"&amp;0)*10,"")</f>
        <v/>
      </c>
      <c r="D647" s="17" t="str">
        <f t="shared" si="29"/>
        <v>01500-C1-</v>
      </c>
      <c r="E647" s="10" t="s">
        <v>672</v>
      </c>
      <c r="F647" s="11"/>
      <c r="G647" s="11" t="s">
        <v>15</v>
      </c>
      <c r="H647" s="12"/>
      <c r="I647" s="18">
        <f t="shared" si="28"/>
        <v>0</v>
      </c>
    </row>
    <row r="648" spans="1:9" ht="39" hidden="1">
      <c r="A648" s="8" t="s">
        <v>667</v>
      </c>
      <c r="B648" s="9" t="s">
        <v>8</v>
      </c>
      <c r="C648" s="60" t="str">
        <f>IF(I648&gt;0,COUNTIF($I$5:I648,"&gt;"&amp;0)*10,"")</f>
        <v/>
      </c>
      <c r="D648" s="17" t="str">
        <f t="shared" si="29"/>
        <v>01500-C1-</v>
      </c>
      <c r="E648" s="10" t="s">
        <v>673</v>
      </c>
      <c r="F648" s="11"/>
      <c r="G648" s="11" t="s">
        <v>15</v>
      </c>
      <c r="H648" s="12"/>
      <c r="I648" s="18">
        <f t="shared" si="28"/>
        <v>0</v>
      </c>
    </row>
    <row r="649" spans="1:9" ht="14.5">
      <c r="A649" s="8" t="s">
        <v>7</v>
      </c>
      <c r="B649" s="9" t="s">
        <v>8</v>
      </c>
      <c r="C649" s="60" t="str">
        <f>IF(I649&gt;0,COUNTIF($I$5:I649,"&gt;"&amp;0)*10,"")</f>
        <v/>
      </c>
      <c r="D649" s="91" t="str">
        <f t="shared" si="29"/>
        <v>02200-C1-</v>
      </c>
      <c r="E649" s="92" t="s">
        <v>590</v>
      </c>
      <c r="F649" s="93">
        <f>SUM(VLOOKUP(E649,'Master_Template_Bid_Tab-GC'!$E$6:$F$592,2,FALSE),VLOOKUP(E649,'Master_Template_Bid_Tab-WW'!$E$6:$F$485,2,FALSE),VLOOKUP(E649,'Master_Template_Bid_Tab-WP'!$E$6:$F$147,2,FALSE))</f>
        <v>24</v>
      </c>
      <c r="G649" s="94" t="s">
        <v>10</v>
      </c>
      <c r="H649" s="95"/>
      <c r="I649" s="96">
        <f>H649*F649</f>
        <v>0</v>
      </c>
    </row>
    <row r="650" spans="1:9" ht="14.5">
      <c r="A650" s="8" t="s">
        <v>594</v>
      </c>
      <c r="B650" s="9" t="s">
        <v>8</v>
      </c>
      <c r="C650" s="60" t="str">
        <f>IF(I650&gt;0,COUNTIF($I$5:I650,"&gt;"&amp;0)*10,"")</f>
        <v/>
      </c>
      <c r="D650" s="91" t="str">
        <f t="shared" si="29"/>
        <v>02801-C1-</v>
      </c>
      <c r="E650" s="92" t="s">
        <v>598</v>
      </c>
      <c r="F650" s="93">
        <f>SUM(VLOOKUP(E650,'Master_Template_Bid_Tab-GC'!$E$6:$F$592,2,FALSE),VLOOKUP(E650,'Master_Template_Bid_Tab-WW'!$E$6:$F$485,2,FALSE),VLOOKUP(E650,'Master_Template_Bid_Tab-WP'!$E$6:$F$147,2,FALSE))</f>
        <v>200</v>
      </c>
      <c r="G650" s="94" t="s">
        <v>21</v>
      </c>
      <c r="H650" s="95"/>
      <c r="I650" s="96">
        <f>H650*F650</f>
        <v>0</v>
      </c>
    </row>
    <row r="651" spans="1:9" ht="43.5">
      <c r="A651" s="8" t="s">
        <v>667</v>
      </c>
      <c r="B651" s="9" t="s">
        <v>8</v>
      </c>
      <c r="C651" s="60" t="str">
        <f>IF(I651&gt;0,COUNTIF($I$5:I651,"&gt;"&amp;0)*10,"")</f>
        <v/>
      </c>
      <c r="D651" s="91" t="str">
        <f t="shared" si="29"/>
        <v>01500-C1-</v>
      </c>
      <c r="E651" s="92" t="s">
        <v>674</v>
      </c>
      <c r="F651" s="93">
        <f>SUM(VLOOKUP(E651,'Master_Template_Bid_Tab-GC'!$E$6:$F$592,2,FALSE),VLOOKUP(E651,'Master_Template_Bid_Tab-WW'!$E$6:$F$485,2,FALSE),VLOOKUP(E651,'Master_Template_Bid_Tab-WP'!$E$6:$F$147,2,FALSE))</f>
        <v>19</v>
      </c>
      <c r="G651" s="94" t="s">
        <v>15</v>
      </c>
      <c r="H651" s="95"/>
      <c r="I651" s="96">
        <f t="shared" si="28"/>
        <v>0</v>
      </c>
    </row>
    <row r="652" spans="1:9" ht="39" hidden="1">
      <c r="A652" s="8" t="s">
        <v>667</v>
      </c>
      <c r="B652" s="9" t="s">
        <v>8</v>
      </c>
      <c r="C652" s="60" t="str">
        <f>IF(I652&gt;0,COUNTIF($I$5:I652,"&gt;"&amp;0)*10,"")</f>
        <v/>
      </c>
      <c r="D652" s="17" t="str">
        <f t="shared" si="29"/>
        <v>01500-C1-</v>
      </c>
      <c r="E652" s="10" t="s">
        <v>675</v>
      </c>
      <c r="F652" s="11"/>
      <c r="G652" s="11" t="s">
        <v>15</v>
      </c>
      <c r="H652" s="12"/>
      <c r="I652" s="18">
        <f t="shared" si="28"/>
        <v>0</v>
      </c>
    </row>
    <row r="653" spans="1:9" ht="39" hidden="1">
      <c r="A653" s="8" t="s">
        <v>667</v>
      </c>
      <c r="B653" s="9" t="s">
        <v>8</v>
      </c>
      <c r="C653" s="60" t="str">
        <f>IF(I653&gt;0,COUNTIF($I$5:I653,"&gt;"&amp;0)*10,"")</f>
        <v/>
      </c>
      <c r="D653" s="17" t="str">
        <f t="shared" si="29"/>
        <v>01500-C1-</v>
      </c>
      <c r="E653" s="10" t="s">
        <v>676</v>
      </c>
      <c r="F653" s="11"/>
      <c r="G653" s="11" t="s">
        <v>15</v>
      </c>
      <c r="H653" s="12"/>
      <c r="I653" s="18">
        <f t="shared" si="28"/>
        <v>0</v>
      </c>
    </row>
    <row r="654" spans="1:9" ht="26" hidden="1">
      <c r="A654" s="8" t="s">
        <v>667</v>
      </c>
      <c r="B654" s="9" t="s">
        <v>8</v>
      </c>
      <c r="C654" s="60" t="str">
        <f>IF(I654&gt;0,COUNTIF($I$5:I654,"&gt;"&amp;0)*10,"")</f>
        <v/>
      </c>
      <c r="D654" s="17" t="str">
        <f t="shared" si="29"/>
        <v>01500-C1-</v>
      </c>
      <c r="E654" s="10" t="s">
        <v>677</v>
      </c>
      <c r="F654" s="11"/>
      <c r="G654" s="11" t="s">
        <v>46</v>
      </c>
      <c r="H654" s="12"/>
      <c r="I654" s="18">
        <f t="shared" si="28"/>
        <v>0</v>
      </c>
    </row>
    <row r="655" spans="1:9" ht="26" hidden="1">
      <c r="A655" s="8" t="s">
        <v>667</v>
      </c>
      <c r="B655" s="9" t="s">
        <v>8</v>
      </c>
      <c r="C655" s="60" t="str">
        <f>IF(I655&gt;0,COUNTIF($I$5:I655,"&gt;"&amp;0)*10,"")</f>
        <v/>
      </c>
      <c r="D655" s="17" t="str">
        <f t="shared" si="29"/>
        <v>01500-C1-</v>
      </c>
      <c r="E655" s="10" t="s">
        <v>678</v>
      </c>
      <c r="F655" s="11"/>
      <c r="G655" s="11" t="s">
        <v>15</v>
      </c>
      <c r="H655" s="12"/>
      <c r="I655" s="18">
        <f t="shared" si="28"/>
        <v>0</v>
      </c>
    </row>
    <row r="656" spans="1:9" ht="26" hidden="1">
      <c r="A656" s="8" t="s">
        <v>667</v>
      </c>
      <c r="B656" s="9" t="s">
        <v>8</v>
      </c>
      <c r="C656" s="60" t="str">
        <f>IF(I656&gt;0,COUNTIF($I$5:I656,"&gt;"&amp;0)*10,"")</f>
        <v/>
      </c>
      <c r="D656" s="17" t="str">
        <f t="shared" si="29"/>
        <v>01500-C1-</v>
      </c>
      <c r="E656" s="10" t="s">
        <v>679</v>
      </c>
      <c r="F656" s="11"/>
      <c r="G656" s="11" t="s">
        <v>15</v>
      </c>
      <c r="H656" s="12"/>
      <c r="I656" s="18">
        <f t="shared" si="28"/>
        <v>0</v>
      </c>
    </row>
    <row r="657" spans="1:9" ht="26" hidden="1">
      <c r="A657" s="8" t="s">
        <v>667</v>
      </c>
      <c r="B657" s="9" t="s">
        <v>8</v>
      </c>
      <c r="C657" s="60" t="str">
        <f>IF(I657&gt;0,COUNTIF($I$5:I657,"&gt;"&amp;0)*10,"")</f>
        <v/>
      </c>
      <c r="D657" s="17" t="str">
        <f t="shared" si="29"/>
        <v>01500-C1-</v>
      </c>
      <c r="E657" s="10" t="s">
        <v>680</v>
      </c>
      <c r="F657" s="11"/>
      <c r="G657" s="11" t="s">
        <v>46</v>
      </c>
      <c r="H657" s="12"/>
      <c r="I657" s="18">
        <f t="shared" si="28"/>
        <v>0</v>
      </c>
    </row>
    <row r="658" spans="1:9" ht="26" hidden="1">
      <c r="A658" s="8" t="s">
        <v>667</v>
      </c>
      <c r="B658" s="9" t="s">
        <v>8</v>
      </c>
      <c r="C658" s="60" t="str">
        <f>IF(I658&gt;0,COUNTIF($I$5:I658,"&gt;"&amp;0)*10,"")</f>
        <v/>
      </c>
      <c r="D658" s="17" t="str">
        <f t="shared" si="29"/>
        <v>01500-C1-</v>
      </c>
      <c r="E658" s="10" t="s">
        <v>681</v>
      </c>
      <c r="F658" s="11"/>
      <c r="G658" s="11" t="s">
        <v>46</v>
      </c>
      <c r="H658" s="12"/>
      <c r="I658" s="18">
        <f t="shared" si="28"/>
        <v>0</v>
      </c>
    </row>
    <row r="659" spans="1:9" hidden="1">
      <c r="A659" s="8" t="s">
        <v>667</v>
      </c>
      <c r="B659" s="9" t="s">
        <v>8</v>
      </c>
      <c r="C659" s="60" t="str">
        <f>IF(I659&gt;0,COUNTIF($I$5:I659,"&gt;"&amp;0)*10,"")</f>
        <v/>
      </c>
      <c r="D659" s="17" t="str">
        <f t="shared" si="29"/>
        <v>01500-C1-</v>
      </c>
      <c r="E659" s="10" t="s">
        <v>682</v>
      </c>
      <c r="F659" s="11"/>
      <c r="G659" s="11" t="s">
        <v>46</v>
      </c>
      <c r="H659" s="12"/>
      <c r="I659" s="18">
        <f t="shared" ref="I659:I724" si="30">H659*F659</f>
        <v>0</v>
      </c>
    </row>
    <row r="660" spans="1:9" ht="29">
      <c r="A660" s="8" t="s">
        <v>667</v>
      </c>
      <c r="B660" s="9" t="s">
        <v>8</v>
      </c>
      <c r="C660" s="60" t="str">
        <f>IF(I660&gt;0,COUNTIF($I$5:I660,"&gt;"&amp;0)*10,"")</f>
        <v/>
      </c>
      <c r="D660" s="91" t="str">
        <f t="shared" si="29"/>
        <v>01500-C1-</v>
      </c>
      <c r="E660" s="92" t="s">
        <v>683</v>
      </c>
      <c r="F660" s="93">
        <f>SUM(VLOOKUP(E660,'Master_Template_Bid_Tab-GC'!$E$6:$F$592,2,FALSE),VLOOKUP(E660,'Master_Template_Bid_Tab-WW'!$E$6:$F$485,2,FALSE),VLOOKUP(E660,'Master_Template_Bid_Tab-WP'!$E$6:$F$147,2,FALSE))</f>
        <v>45</v>
      </c>
      <c r="G660" s="93" t="s">
        <v>46</v>
      </c>
      <c r="H660" s="95"/>
      <c r="I660" s="96">
        <f t="shared" si="30"/>
        <v>0</v>
      </c>
    </row>
    <row r="661" spans="1:9" ht="26" hidden="1">
      <c r="A661" s="8" t="s">
        <v>13</v>
      </c>
      <c r="B661" s="9" t="s">
        <v>8</v>
      </c>
      <c r="C661" s="60" t="str">
        <f>IF(I661&gt;0,COUNTIF($I$5:I661,"&gt;"&amp;0)*10,"")</f>
        <v/>
      </c>
      <c r="D661" s="17" t="str">
        <f t="shared" si="29"/>
        <v>01400-C1-</v>
      </c>
      <c r="E661" s="10" t="s">
        <v>684</v>
      </c>
      <c r="F661" s="11"/>
      <c r="G661" s="11" t="s">
        <v>375</v>
      </c>
      <c r="H661" s="12"/>
      <c r="I661" s="18">
        <f t="shared" si="30"/>
        <v>0</v>
      </c>
    </row>
    <row r="662" spans="1:9" hidden="1">
      <c r="A662" s="8" t="s">
        <v>685</v>
      </c>
      <c r="B662" s="9" t="s">
        <v>8</v>
      </c>
      <c r="C662" s="60" t="str">
        <f>IF(I662&gt;0,COUNTIF($I$5:I662,"&gt;"&amp;0)*10,"")</f>
        <v/>
      </c>
      <c r="D662" s="17" t="str">
        <f t="shared" si="29"/>
        <v>01000-C1-</v>
      </c>
      <c r="E662" s="10" t="s">
        <v>686</v>
      </c>
      <c r="F662" s="11"/>
      <c r="G662" s="11" t="s">
        <v>687</v>
      </c>
      <c r="H662" s="12"/>
      <c r="I662" s="18">
        <f t="shared" si="30"/>
        <v>0</v>
      </c>
    </row>
    <row r="663" spans="1:9" hidden="1">
      <c r="A663" s="8" t="s">
        <v>685</v>
      </c>
      <c r="B663" s="9" t="s">
        <v>8</v>
      </c>
      <c r="C663" s="60" t="str">
        <f>IF(I663&gt;0,COUNTIF($I$5:I663,"&gt;"&amp;0)*10,"")</f>
        <v/>
      </c>
      <c r="D663" s="17" t="str">
        <f t="shared" si="29"/>
        <v>01000-C1-</v>
      </c>
      <c r="E663" s="10" t="s">
        <v>688</v>
      </c>
      <c r="F663" s="11"/>
      <c r="G663" s="11" t="s">
        <v>687</v>
      </c>
      <c r="H663" s="12"/>
      <c r="I663" s="18">
        <f t="shared" si="30"/>
        <v>0</v>
      </c>
    </row>
    <row r="664" spans="1:9" hidden="1">
      <c r="A664" s="8" t="s">
        <v>685</v>
      </c>
      <c r="B664" s="9" t="s">
        <v>8</v>
      </c>
      <c r="C664" s="60" t="str">
        <f>IF(I664&gt;0,COUNTIF($I$5:I664,"&gt;"&amp;0)*10,"")</f>
        <v/>
      </c>
      <c r="D664" s="17" t="str">
        <f t="shared" si="29"/>
        <v>01000-C1-</v>
      </c>
      <c r="E664" s="10" t="s">
        <v>689</v>
      </c>
      <c r="F664" s="11"/>
      <c r="G664" s="11" t="s">
        <v>687</v>
      </c>
      <c r="H664" s="12"/>
      <c r="I664" s="18">
        <f t="shared" si="30"/>
        <v>0</v>
      </c>
    </row>
    <row r="665" spans="1:9" hidden="1">
      <c r="A665" s="8" t="s">
        <v>685</v>
      </c>
      <c r="B665" s="9" t="s">
        <v>8</v>
      </c>
      <c r="C665" s="60" t="str">
        <f>IF(I665&gt;0,COUNTIF($I$5:I665,"&gt;"&amp;0)*10,"")</f>
        <v/>
      </c>
      <c r="D665" s="17" t="str">
        <f t="shared" si="29"/>
        <v>01000-C1-</v>
      </c>
      <c r="E665" s="10" t="s">
        <v>690</v>
      </c>
      <c r="F665" s="11"/>
      <c r="G665" s="11" t="s">
        <v>687</v>
      </c>
      <c r="H665" s="12"/>
      <c r="I665" s="18">
        <f t="shared" si="30"/>
        <v>0</v>
      </c>
    </row>
    <row r="666" spans="1:9" hidden="1">
      <c r="A666" s="8" t="s">
        <v>685</v>
      </c>
      <c r="B666" s="9" t="s">
        <v>8</v>
      </c>
      <c r="C666" s="60" t="str">
        <f>IF(I666&gt;0,COUNTIF($I$5:I666,"&gt;"&amp;0)*10,"")</f>
        <v/>
      </c>
      <c r="D666" s="17" t="str">
        <f t="shared" si="29"/>
        <v>01000-C1-</v>
      </c>
      <c r="E666" s="10" t="s">
        <v>691</v>
      </c>
      <c r="F666" s="11"/>
      <c r="G666" s="11" t="s">
        <v>687</v>
      </c>
      <c r="H666" s="12"/>
      <c r="I666" s="18">
        <f t="shared" si="30"/>
        <v>0</v>
      </c>
    </row>
    <row r="667" spans="1:9" hidden="1">
      <c r="A667" s="8" t="s">
        <v>685</v>
      </c>
      <c r="B667" s="9" t="s">
        <v>8</v>
      </c>
      <c r="C667" s="60" t="str">
        <f>IF(I667&gt;0,COUNTIF($I$5:I667,"&gt;"&amp;0)*10,"")</f>
        <v/>
      </c>
      <c r="D667" s="17" t="str">
        <f t="shared" si="29"/>
        <v>01000-C1-</v>
      </c>
      <c r="E667" s="10" t="s">
        <v>692</v>
      </c>
      <c r="F667" s="11"/>
      <c r="G667" s="11" t="s">
        <v>687</v>
      </c>
      <c r="H667" s="12"/>
      <c r="I667" s="18">
        <f t="shared" si="30"/>
        <v>0</v>
      </c>
    </row>
    <row r="668" spans="1:9" hidden="1">
      <c r="A668" s="8" t="s">
        <v>685</v>
      </c>
      <c r="B668" s="9" t="s">
        <v>8</v>
      </c>
      <c r="C668" s="60" t="str">
        <f>IF(I668&gt;0,COUNTIF($I$5:I668,"&gt;"&amp;0)*10,"")</f>
        <v/>
      </c>
      <c r="D668" s="17" t="str">
        <f t="shared" si="29"/>
        <v>01000-C1-</v>
      </c>
      <c r="E668" s="10" t="s">
        <v>693</v>
      </c>
      <c r="F668" s="11"/>
      <c r="G668" s="11" t="s">
        <v>687</v>
      </c>
      <c r="H668" s="12"/>
      <c r="I668" s="18">
        <f t="shared" si="30"/>
        <v>0</v>
      </c>
    </row>
    <row r="669" spans="1:9" hidden="1">
      <c r="A669" s="8" t="s">
        <v>685</v>
      </c>
      <c r="B669" s="9" t="s">
        <v>8</v>
      </c>
      <c r="C669" s="60" t="str">
        <f>IF(I669&gt;0,COUNTIF($I$5:I669,"&gt;"&amp;0)*10,"")</f>
        <v/>
      </c>
      <c r="D669" s="17" t="str">
        <f t="shared" si="29"/>
        <v>01000-C1-</v>
      </c>
      <c r="E669" s="10" t="s">
        <v>694</v>
      </c>
      <c r="F669" s="11"/>
      <c r="G669" s="11" t="s">
        <v>687</v>
      </c>
      <c r="H669" s="12"/>
      <c r="I669" s="18">
        <f t="shared" si="30"/>
        <v>0</v>
      </c>
    </row>
    <row r="670" spans="1:9" hidden="1">
      <c r="A670" s="8" t="s">
        <v>685</v>
      </c>
      <c r="B670" s="9" t="s">
        <v>8</v>
      </c>
      <c r="C670" s="60" t="str">
        <f>IF(I670&gt;0,COUNTIF($I$5:I670,"&gt;"&amp;0)*10,"")</f>
        <v/>
      </c>
      <c r="D670" s="17" t="str">
        <f t="shared" si="29"/>
        <v>01000-C1-</v>
      </c>
      <c r="E670" s="10" t="s">
        <v>695</v>
      </c>
      <c r="F670" s="11"/>
      <c r="G670" s="11" t="s">
        <v>687</v>
      </c>
      <c r="H670" s="12"/>
      <c r="I670" s="18">
        <f t="shared" si="30"/>
        <v>0</v>
      </c>
    </row>
    <row r="671" spans="1:9" hidden="1">
      <c r="A671" s="8" t="s">
        <v>685</v>
      </c>
      <c r="B671" s="9" t="s">
        <v>8</v>
      </c>
      <c r="C671" s="60" t="str">
        <f>IF(I671&gt;0,COUNTIF($I$5:I671,"&gt;"&amp;0)*10,"")</f>
        <v/>
      </c>
      <c r="D671" s="17" t="str">
        <f t="shared" si="29"/>
        <v>01000-C1-</v>
      </c>
      <c r="E671" s="10" t="s">
        <v>696</v>
      </c>
      <c r="F671" s="11"/>
      <c r="G671" s="11" t="s">
        <v>687</v>
      </c>
      <c r="H671" s="12"/>
      <c r="I671" s="18">
        <f t="shared" si="30"/>
        <v>0</v>
      </c>
    </row>
    <row r="672" spans="1:9" hidden="1">
      <c r="A672" s="8" t="s">
        <v>685</v>
      </c>
      <c r="B672" s="9" t="s">
        <v>8</v>
      </c>
      <c r="C672" s="60" t="str">
        <f>IF(I672&gt;0,COUNTIF($I$5:I672,"&gt;"&amp;0)*10,"")</f>
        <v/>
      </c>
      <c r="D672" s="17" t="str">
        <f t="shared" si="29"/>
        <v>01000-C1-</v>
      </c>
      <c r="E672" s="10" t="s">
        <v>697</v>
      </c>
      <c r="F672" s="11"/>
      <c r="G672" s="11" t="s">
        <v>687</v>
      </c>
      <c r="H672" s="12"/>
      <c r="I672" s="18">
        <f t="shared" si="30"/>
        <v>0</v>
      </c>
    </row>
    <row r="673" spans="1:9" hidden="1">
      <c r="A673" s="8" t="s">
        <v>685</v>
      </c>
      <c r="B673" s="9" t="s">
        <v>8</v>
      </c>
      <c r="C673" s="60" t="str">
        <f>IF(I673&gt;0,COUNTIF($I$5:I673,"&gt;"&amp;0)*10,"")</f>
        <v/>
      </c>
      <c r="D673" s="17" t="str">
        <f t="shared" si="29"/>
        <v>01000-C1-</v>
      </c>
      <c r="E673" s="10" t="s">
        <v>698</v>
      </c>
      <c r="F673" s="11"/>
      <c r="G673" s="11" t="s">
        <v>687</v>
      </c>
      <c r="H673" s="12"/>
      <c r="I673" s="18">
        <f t="shared" si="30"/>
        <v>0</v>
      </c>
    </row>
    <row r="674" spans="1:9" hidden="1">
      <c r="A674" s="8" t="s">
        <v>685</v>
      </c>
      <c r="B674" s="9" t="s">
        <v>8</v>
      </c>
      <c r="C674" s="60" t="str">
        <f>IF(I674&gt;0,COUNTIF($I$5:I674,"&gt;"&amp;0)*10,"")</f>
        <v/>
      </c>
      <c r="D674" s="17" t="str">
        <f t="shared" si="29"/>
        <v>01000-C1-</v>
      </c>
      <c r="E674" s="10" t="s">
        <v>699</v>
      </c>
      <c r="F674" s="11"/>
      <c r="G674" s="11" t="s">
        <v>687</v>
      </c>
      <c r="H674" s="12"/>
      <c r="I674" s="18">
        <f t="shared" si="30"/>
        <v>0</v>
      </c>
    </row>
    <row r="675" spans="1:9" hidden="1">
      <c r="A675" s="8" t="s">
        <v>685</v>
      </c>
      <c r="B675" s="9" t="s">
        <v>8</v>
      </c>
      <c r="C675" s="60" t="str">
        <f>IF(I675&gt;0,COUNTIF($I$5:I675,"&gt;"&amp;0)*10,"")</f>
        <v/>
      </c>
      <c r="D675" s="17" t="str">
        <f t="shared" si="29"/>
        <v>01000-C1-</v>
      </c>
      <c r="E675" s="10" t="s">
        <v>700</v>
      </c>
      <c r="F675" s="11"/>
      <c r="G675" s="11" t="s">
        <v>687</v>
      </c>
      <c r="H675" s="12"/>
      <c r="I675" s="18">
        <f t="shared" si="30"/>
        <v>0</v>
      </c>
    </row>
    <row r="676" spans="1:9" hidden="1">
      <c r="A676" s="8" t="s">
        <v>685</v>
      </c>
      <c r="B676" s="9" t="s">
        <v>8</v>
      </c>
      <c r="C676" s="60" t="str">
        <f>IF(I676&gt;0,COUNTIF($I$5:I676,"&gt;"&amp;0)*10,"")</f>
        <v/>
      </c>
      <c r="D676" s="17" t="str">
        <f t="shared" si="29"/>
        <v>01000-C1-</v>
      </c>
      <c r="E676" s="10" t="s">
        <v>701</v>
      </c>
      <c r="F676" s="11"/>
      <c r="G676" s="11" t="s">
        <v>687</v>
      </c>
      <c r="H676" s="12"/>
      <c r="I676" s="18">
        <f t="shared" si="30"/>
        <v>0</v>
      </c>
    </row>
    <row r="677" spans="1:9" hidden="1">
      <c r="A677" s="8" t="s">
        <v>685</v>
      </c>
      <c r="B677" s="9" t="s">
        <v>8</v>
      </c>
      <c r="C677" s="60" t="str">
        <f>IF(I677&gt;0,COUNTIF($I$5:I677,"&gt;"&amp;0)*10,"")</f>
        <v/>
      </c>
      <c r="D677" s="17" t="str">
        <f t="shared" si="29"/>
        <v>01000-C1-</v>
      </c>
      <c r="E677" s="10" t="s">
        <v>702</v>
      </c>
      <c r="F677" s="11"/>
      <c r="G677" s="11" t="s">
        <v>687</v>
      </c>
      <c r="H677" s="12"/>
      <c r="I677" s="18">
        <f t="shared" si="30"/>
        <v>0</v>
      </c>
    </row>
    <row r="678" spans="1:9" hidden="1">
      <c r="A678" s="8" t="s">
        <v>685</v>
      </c>
      <c r="B678" s="9" t="s">
        <v>8</v>
      </c>
      <c r="C678" s="60" t="str">
        <f>IF(I678&gt;0,COUNTIF($I$5:I678,"&gt;"&amp;0)*10,"")</f>
        <v/>
      </c>
      <c r="D678" s="17" t="str">
        <f t="shared" si="29"/>
        <v>01000-C1-</v>
      </c>
      <c r="E678" s="10" t="s">
        <v>703</v>
      </c>
      <c r="F678" s="11"/>
      <c r="G678" s="11" t="s">
        <v>687</v>
      </c>
      <c r="H678" s="12"/>
      <c r="I678" s="18">
        <f t="shared" si="30"/>
        <v>0</v>
      </c>
    </row>
    <row r="679" spans="1:9" hidden="1">
      <c r="A679" s="8" t="s">
        <v>685</v>
      </c>
      <c r="B679" s="9" t="s">
        <v>8</v>
      </c>
      <c r="C679" s="60" t="str">
        <f>IF(I679&gt;0,COUNTIF($I$5:I679,"&gt;"&amp;0)*10,"")</f>
        <v/>
      </c>
      <c r="D679" s="17" t="str">
        <f t="shared" si="29"/>
        <v>01000-C1-</v>
      </c>
      <c r="E679" s="10" t="s">
        <v>704</v>
      </c>
      <c r="F679" s="11"/>
      <c r="G679" s="11" t="s">
        <v>687</v>
      </c>
      <c r="H679" s="12"/>
      <c r="I679" s="18">
        <f t="shared" si="30"/>
        <v>0</v>
      </c>
    </row>
    <row r="680" spans="1:9" hidden="1">
      <c r="A680" s="8" t="s">
        <v>685</v>
      </c>
      <c r="B680" s="9" t="s">
        <v>8</v>
      </c>
      <c r="C680" s="60" t="str">
        <f>IF(I680&gt;0,COUNTIF($I$5:I680,"&gt;"&amp;0)*10,"")</f>
        <v/>
      </c>
      <c r="D680" s="17" t="str">
        <f t="shared" si="29"/>
        <v>01000-C1-</v>
      </c>
      <c r="E680" s="10" t="s">
        <v>705</v>
      </c>
      <c r="F680" s="11"/>
      <c r="G680" s="11" t="s">
        <v>687</v>
      </c>
      <c r="H680" s="12"/>
      <c r="I680" s="18">
        <f t="shared" si="30"/>
        <v>0</v>
      </c>
    </row>
    <row r="681" spans="1:9" hidden="1">
      <c r="A681" s="8" t="s">
        <v>685</v>
      </c>
      <c r="B681" s="9" t="s">
        <v>8</v>
      </c>
      <c r="C681" s="60" t="str">
        <f>IF(I681&gt;0,COUNTIF($I$5:I681,"&gt;"&amp;0)*10,"")</f>
        <v/>
      </c>
      <c r="D681" s="17" t="str">
        <f t="shared" si="29"/>
        <v>01000-C1-</v>
      </c>
      <c r="E681" s="10" t="s">
        <v>706</v>
      </c>
      <c r="F681" s="11"/>
      <c r="G681" s="11" t="s">
        <v>687</v>
      </c>
      <c r="H681" s="12"/>
      <c r="I681" s="18">
        <f t="shared" si="30"/>
        <v>0</v>
      </c>
    </row>
    <row r="682" spans="1:9" hidden="1">
      <c r="A682" s="8" t="s">
        <v>685</v>
      </c>
      <c r="B682" s="9" t="s">
        <v>8</v>
      </c>
      <c r="C682" s="60" t="str">
        <f>IF(I682&gt;0,COUNTIF($I$5:I682,"&gt;"&amp;0)*10,"")</f>
        <v/>
      </c>
      <c r="D682" s="17" t="str">
        <f t="shared" si="29"/>
        <v>01000-C1-</v>
      </c>
      <c r="E682" s="10" t="s">
        <v>707</v>
      </c>
      <c r="F682" s="11"/>
      <c r="G682" s="11" t="s">
        <v>687</v>
      </c>
      <c r="H682" s="12"/>
      <c r="I682" s="18">
        <f t="shared" si="30"/>
        <v>0</v>
      </c>
    </row>
    <row r="683" spans="1:9" hidden="1">
      <c r="A683" s="8" t="s">
        <v>685</v>
      </c>
      <c r="B683" s="9" t="s">
        <v>8</v>
      </c>
      <c r="C683" s="60" t="str">
        <f>IF(I683&gt;0,COUNTIF($I$5:I683,"&gt;"&amp;0)*10,"")</f>
        <v/>
      </c>
      <c r="D683" s="17" t="str">
        <f t="shared" si="29"/>
        <v>01000-C1-</v>
      </c>
      <c r="E683" s="10" t="s">
        <v>708</v>
      </c>
      <c r="F683" s="11"/>
      <c r="G683" s="11" t="s">
        <v>375</v>
      </c>
      <c r="H683" s="12"/>
      <c r="I683" s="18">
        <f t="shared" si="30"/>
        <v>0</v>
      </c>
    </row>
    <row r="684" spans="1:9" hidden="1">
      <c r="A684" s="8" t="s">
        <v>685</v>
      </c>
      <c r="B684" s="9" t="s">
        <v>8</v>
      </c>
      <c r="C684" s="60" t="str">
        <f>IF(I684&gt;0,COUNTIF($I$5:I684,"&gt;"&amp;0)*10,"")</f>
        <v/>
      </c>
      <c r="D684" s="17" t="str">
        <f t="shared" si="29"/>
        <v>01000-C1-</v>
      </c>
      <c r="E684" s="10" t="s">
        <v>709</v>
      </c>
      <c r="F684" s="11"/>
      <c r="G684" s="11" t="s">
        <v>375</v>
      </c>
      <c r="H684" s="12"/>
      <c r="I684" s="18">
        <f t="shared" si="30"/>
        <v>0</v>
      </c>
    </row>
    <row r="685" spans="1:9" hidden="1">
      <c r="A685" s="8" t="s">
        <v>685</v>
      </c>
      <c r="B685" s="9" t="s">
        <v>8</v>
      </c>
      <c r="C685" s="60" t="str">
        <f>IF(I685&gt;0,COUNTIF($I$5:I685,"&gt;"&amp;0)*10,"")</f>
        <v/>
      </c>
      <c r="D685" s="17" t="str">
        <f t="shared" si="29"/>
        <v>01000-C1-</v>
      </c>
      <c r="E685" s="10" t="s">
        <v>710</v>
      </c>
      <c r="F685" s="11"/>
      <c r="G685" s="11" t="s">
        <v>687</v>
      </c>
      <c r="H685" s="12"/>
      <c r="I685" s="18">
        <f t="shared" si="30"/>
        <v>0</v>
      </c>
    </row>
    <row r="686" spans="1:9" hidden="1">
      <c r="A686" s="8" t="s">
        <v>685</v>
      </c>
      <c r="B686" s="9" t="s">
        <v>8</v>
      </c>
      <c r="C686" s="60" t="str">
        <f>IF(I686&gt;0,COUNTIF($I$5:I686,"&gt;"&amp;0)*10,"")</f>
        <v/>
      </c>
      <c r="D686" s="17" t="str">
        <f t="shared" si="29"/>
        <v>01000-C1-</v>
      </c>
      <c r="E686" s="10" t="s">
        <v>711</v>
      </c>
      <c r="F686" s="11"/>
      <c r="G686" s="11" t="s">
        <v>375</v>
      </c>
      <c r="H686" s="12"/>
      <c r="I686" s="18">
        <f t="shared" si="30"/>
        <v>0</v>
      </c>
    </row>
    <row r="687" spans="1:9" hidden="1">
      <c r="A687" s="8" t="s">
        <v>685</v>
      </c>
      <c r="B687" s="9" t="s">
        <v>8</v>
      </c>
      <c r="C687" s="60" t="str">
        <f>IF(I687&gt;0,COUNTIF($I$5:I687,"&gt;"&amp;0)*10,"")</f>
        <v/>
      </c>
      <c r="D687" s="17" t="str">
        <f t="shared" si="29"/>
        <v>01000-C1-</v>
      </c>
      <c r="E687" s="10" t="s">
        <v>712</v>
      </c>
      <c r="F687" s="11"/>
      <c r="G687" s="11" t="s">
        <v>687</v>
      </c>
      <c r="H687" s="12"/>
      <c r="I687" s="18">
        <f t="shared" si="30"/>
        <v>0</v>
      </c>
    </row>
    <row r="688" spans="1:9" hidden="1">
      <c r="A688" s="8" t="s">
        <v>685</v>
      </c>
      <c r="B688" s="9" t="s">
        <v>8</v>
      </c>
      <c r="C688" s="60" t="str">
        <f>IF(I688&gt;0,COUNTIF($I$5:I688,"&gt;"&amp;0)*10,"")</f>
        <v/>
      </c>
      <c r="D688" s="17" t="str">
        <f t="shared" si="29"/>
        <v>01000-C1-</v>
      </c>
      <c r="E688" s="10" t="s">
        <v>713</v>
      </c>
      <c r="F688" s="11"/>
      <c r="G688" s="11" t="s">
        <v>687</v>
      </c>
      <c r="H688" s="12"/>
      <c r="I688" s="18">
        <f t="shared" si="30"/>
        <v>0</v>
      </c>
    </row>
    <row r="689" spans="1:9" hidden="1">
      <c r="A689" s="8" t="s">
        <v>685</v>
      </c>
      <c r="B689" s="9" t="s">
        <v>8</v>
      </c>
      <c r="C689" s="60" t="str">
        <f>IF(I689&gt;0,COUNTIF($I$5:I689,"&gt;"&amp;0)*10,"")</f>
        <v/>
      </c>
      <c r="D689" s="17" t="str">
        <f t="shared" si="29"/>
        <v>01000-C1-</v>
      </c>
      <c r="E689" s="10" t="s">
        <v>714</v>
      </c>
      <c r="F689" s="11"/>
      <c r="G689" s="11" t="s">
        <v>375</v>
      </c>
      <c r="H689" s="12"/>
      <c r="I689" s="18">
        <f t="shared" si="30"/>
        <v>0</v>
      </c>
    </row>
    <row r="690" spans="1:9" hidden="1">
      <c r="A690" s="8" t="s">
        <v>685</v>
      </c>
      <c r="B690" s="9" t="s">
        <v>8</v>
      </c>
      <c r="C690" s="60" t="str">
        <f>IF(I690&gt;0,COUNTIF($I$5:I690,"&gt;"&amp;0)*10,"")</f>
        <v/>
      </c>
      <c r="D690" s="17" t="str">
        <f t="shared" si="29"/>
        <v>01000-C1-</v>
      </c>
      <c r="E690" s="10" t="s">
        <v>715</v>
      </c>
      <c r="F690" s="11"/>
      <c r="G690" s="11" t="s">
        <v>687</v>
      </c>
      <c r="H690" s="12"/>
      <c r="I690" s="18">
        <f t="shared" si="30"/>
        <v>0</v>
      </c>
    </row>
    <row r="691" spans="1:9" hidden="1">
      <c r="A691" s="8" t="s">
        <v>685</v>
      </c>
      <c r="B691" s="9" t="s">
        <v>8</v>
      </c>
      <c r="C691" s="60" t="str">
        <f>IF(I691&gt;0,COUNTIF($I$5:I691,"&gt;"&amp;0)*10,"")</f>
        <v/>
      </c>
      <c r="D691" s="17" t="str">
        <f t="shared" si="29"/>
        <v>01000-C1-</v>
      </c>
      <c r="E691" s="10" t="s">
        <v>716</v>
      </c>
      <c r="F691" s="11"/>
      <c r="G691" s="11" t="s">
        <v>687</v>
      </c>
      <c r="H691" s="12"/>
      <c r="I691" s="18">
        <f t="shared" si="30"/>
        <v>0</v>
      </c>
    </row>
    <row r="692" spans="1:9" hidden="1">
      <c r="A692" s="8" t="s">
        <v>685</v>
      </c>
      <c r="B692" s="9" t="s">
        <v>8</v>
      </c>
      <c r="C692" s="60" t="str">
        <f>IF(I692&gt;0,COUNTIF($I$5:I692,"&gt;"&amp;0)*10,"")</f>
        <v/>
      </c>
      <c r="D692" s="17" t="str">
        <f t="shared" si="29"/>
        <v>01000-C1-</v>
      </c>
      <c r="E692" s="10" t="s">
        <v>717</v>
      </c>
      <c r="F692" s="11"/>
      <c r="G692" s="11" t="s">
        <v>687</v>
      </c>
      <c r="H692" s="12"/>
      <c r="I692" s="18">
        <f t="shared" si="30"/>
        <v>0</v>
      </c>
    </row>
    <row r="693" spans="1:9" hidden="1">
      <c r="A693" s="8" t="s">
        <v>685</v>
      </c>
      <c r="B693" s="9" t="s">
        <v>8</v>
      </c>
      <c r="C693" s="60" t="str">
        <f>IF(I693&gt;0,COUNTIF($I$5:I693,"&gt;"&amp;0)*10,"")</f>
        <v/>
      </c>
      <c r="D693" s="17" t="str">
        <f t="shared" si="29"/>
        <v>01000-C1-</v>
      </c>
      <c r="E693" s="10" t="s">
        <v>718</v>
      </c>
      <c r="F693" s="11"/>
      <c r="G693" s="11" t="s">
        <v>687</v>
      </c>
      <c r="H693" s="12"/>
      <c r="I693" s="18">
        <f t="shared" si="30"/>
        <v>0</v>
      </c>
    </row>
    <row r="694" spans="1:9" hidden="1">
      <c r="A694" s="8" t="s">
        <v>685</v>
      </c>
      <c r="B694" s="9" t="s">
        <v>8</v>
      </c>
      <c r="C694" s="60" t="str">
        <f>IF(I694&gt;0,COUNTIF($I$5:I694,"&gt;"&amp;0)*10,"")</f>
        <v/>
      </c>
      <c r="D694" s="17" t="str">
        <f t="shared" si="29"/>
        <v>01000-C1-</v>
      </c>
      <c r="E694" s="10" t="s">
        <v>719</v>
      </c>
      <c r="F694" s="11"/>
      <c r="G694" s="11" t="s">
        <v>687</v>
      </c>
      <c r="H694" s="12"/>
      <c r="I694" s="18">
        <f t="shared" si="30"/>
        <v>0</v>
      </c>
    </row>
    <row r="695" spans="1:9" hidden="1">
      <c r="A695" s="8" t="s">
        <v>685</v>
      </c>
      <c r="B695" s="9" t="s">
        <v>8</v>
      </c>
      <c r="C695" s="60" t="str">
        <f>IF(I695&gt;0,COUNTIF($I$5:I695,"&gt;"&amp;0)*10,"")</f>
        <v/>
      </c>
      <c r="D695" s="17" t="str">
        <f t="shared" si="29"/>
        <v>01000-C1-</v>
      </c>
      <c r="E695" s="10" t="s">
        <v>720</v>
      </c>
      <c r="F695" s="11"/>
      <c r="G695" s="11" t="s">
        <v>687</v>
      </c>
      <c r="H695" s="12"/>
      <c r="I695" s="18">
        <f t="shared" si="30"/>
        <v>0</v>
      </c>
    </row>
    <row r="696" spans="1:9" hidden="1">
      <c r="A696" s="8" t="s">
        <v>685</v>
      </c>
      <c r="B696" s="9" t="s">
        <v>8</v>
      </c>
      <c r="C696" s="60" t="str">
        <f>IF(I696&gt;0,COUNTIF($I$5:I696,"&gt;"&amp;0)*10,"")</f>
        <v/>
      </c>
      <c r="D696" s="17" t="str">
        <f t="shared" si="29"/>
        <v>01000-C1-</v>
      </c>
      <c r="E696" s="10" t="s">
        <v>721</v>
      </c>
      <c r="F696" s="11"/>
      <c r="G696" s="11" t="s">
        <v>687</v>
      </c>
      <c r="H696" s="12"/>
      <c r="I696" s="18">
        <f t="shared" si="30"/>
        <v>0</v>
      </c>
    </row>
    <row r="697" spans="1:9" hidden="1">
      <c r="A697" s="8" t="s">
        <v>685</v>
      </c>
      <c r="B697" s="9" t="s">
        <v>8</v>
      </c>
      <c r="C697" s="60" t="str">
        <f>IF(I697&gt;0,COUNTIF($I$5:I697,"&gt;"&amp;0)*10,"")</f>
        <v/>
      </c>
      <c r="D697" s="17" t="str">
        <f t="shared" si="29"/>
        <v>01000-C1-</v>
      </c>
      <c r="E697" s="10" t="s">
        <v>722</v>
      </c>
      <c r="F697" s="11"/>
      <c r="G697" s="11" t="s">
        <v>687</v>
      </c>
      <c r="H697" s="12"/>
      <c r="I697" s="18">
        <f t="shared" si="30"/>
        <v>0</v>
      </c>
    </row>
    <row r="698" spans="1:9" hidden="1">
      <c r="A698" s="8" t="s">
        <v>685</v>
      </c>
      <c r="B698" s="9" t="s">
        <v>8</v>
      </c>
      <c r="C698" s="60" t="str">
        <f>IF(I698&gt;0,COUNTIF($I$5:I698,"&gt;"&amp;0)*10,"")</f>
        <v/>
      </c>
      <c r="D698" s="17" t="str">
        <f t="shared" si="29"/>
        <v>01000-C1-</v>
      </c>
      <c r="E698" s="10" t="s">
        <v>723</v>
      </c>
      <c r="F698" s="11"/>
      <c r="G698" s="11" t="s">
        <v>687</v>
      </c>
      <c r="H698" s="12"/>
      <c r="I698" s="18">
        <f t="shared" si="30"/>
        <v>0</v>
      </c>
    </row>
    <row r="699" spans="1:9" hidden="1">
      <c r="A699" s="8" t="s">
        <v>685</v>
      </c>
      <c r="B699" s="9" t="s">
        <v>8</v>
      </c>
      <c r="C699" s="60" t="str">
        <f>IF(I699&gt;0,COUNTIF($I$5:I699,"&gt;"&amp;0)*10,"")</f>
        <v/>
      </c>
      <c r="D699" s="17" t="str">
        <f t="shared" si="29"/>
        <v>01000-C1-</v>
      </c>
      <c r="E699" s="10" t="s">
        <v>724</v>
      </c>
      <c r="F699" s="11"/>
      <c r="G699" s="11" t="s">
        <v>687</v>
      </c>
      <c r="H699" s="12"/>
      <c r="I699" s="18">
        <f t="shared" si="30"/>
        <v>0</v>
      </c>
    </row>
    <row r="700" spans="1:9" hidden="1">
      <c r="A700" s="8" t="s">
        <v>685</v>
      </c>
      <c r="B700" s="9" t="s">
        <v>8</v>
      </c>
      <c r="C700" s="60" t="str">
        <f>IF(I700&gt;0,COUNTIF($I$5:I700,"&gt;"&amp;0)*10,"")</f>
        <v/>
      </c>
      <c r="D700" s="17" t="str">
        <f t="shared" si="29"/>
        <v>01000-C1-</v>
      </c>
      <c r="E700" s="10" t="s">
        <v>725</v>
      </c>
      <c r="F700" s="11"/>
      <c r="G700" s="11" t="s">
        <v>687</v>
      </c>
      <c r="H700" s="12"/>
      <c r="I700" s="18">
        <f t="shared" si="30"/>
        <v>0</v>
      </c>
    </row>
    <row r="701" spans="1:9" hidden="1">
      <c r="A701" s="8" t="s">
        <v>685</v>
      </c>
      <c r="B701" s="9" t="s">
        <v>8</v>
      </c>
      <c r="C701" s="60" t="str">
        <f>IF(I701&gt;0,COUNTIF($I$5:I701,"&gt;"&amp;0)*10,"")</f>
        <v/>
      </c>
      <c r="D701" s="17" t="str">
        <f t="shared" ref="D701:D730" si="31">A701&amp;"-"&amp;B701&amp;"-"&amp;TEXT(C701,"00000")</f>
        <v>01000-C1-</v>
      </c>
      <c r="E701" s="10" t="s">
        <v>726</v>
      </c>
      <c r="F701" s="11"/>
      <c r="G701" s="11" t="s">
        <v>687</v>
      </c>
      <c r="H701" s="12"/>
      <c r="I701" s="18">
        <f t="shared" si="30"/>
        <v>0</v>
      </c>
    </row>
    <row r="702" spans="1:9" hidden="1">
      <c r="A702" s="8" t="s">
        <v>685</v>
      </c>
      <c r="B702" s="9" t="s">
        <v>8</v>
      </c>
      <c r="C702" s="60" t="str">
        <f>IF(I702&gt;0,COUNTIF($I$5:I702,"&gt;"&amp;0)*10,"")</f>
        <v/>
      </c>
      <c r="D702" s="17" t="str">
        <f t="shared" si="31"/>
        <v>01000-C1-</v>
      </c>
      <c r="E702" s="10" t="s">
        <v>727</v>
      </c>
      <c r="F702" s="11"/>
      <c r="G702" s="11" t="s">
        <v>502</v>
      </c>
      <c r="H702" s="12"/>
      <c r="I702" s="18">
        <f t="shared" si="30"/>
        <v>0</v>
      </c>
    </row>
    <row r="703" spans="1:9" hidden="1">
      <c r="A703" s="8" t="s">
        <v>685</v>
      </c>
      <c r="B703" s="9" t="s">
        <v>8</v>
      </c>
      <c r="C703" s="60" t="str">
        <f>IF(I703&gt;0,COUNTIF($I$5:I703,"&gt;"&amp;0)*10,"")</f>
        <v/>
      </c>
      <c r="D703" s="17" t="str">
        <f t="shared" si="31"/>
        <v>01000-C1-</v>
      </c>
      <c r="E703" s="10" t="s">
        <v>728</v>
      </c>
      <c r="F703" s="11"/>
      <c r="G703" s="11" t="s">
        <v>502</v>
      </c>
      <c r="H703" s="12"/>
      <c r="I703" s="18">
        <f t="shared" si="30"/>
        <v>0</v>
      </c>
    </row>
    <row r="704" spans="1:9" ht="26" hidden="1">
      <c r="A704" s="8" t="s">
        <v>44</v>
      </c>
      <c r="B704" s="9" t="s">
        <v>729</v>
      </c>
      <c r="C704" s="60" t="str">
        <f>IF(I704&gt;0,COUNTIF($I$5:I704,"&gt;"&amp;0)*10,"")</f>
        <v/>
      </c>
      <c r="D704" s="17" t="str">
        <f t="shared" si="31"/>
        <v>02750-M1-</v>
      </c>
      <c r="E704" s="10" t="s">
        <v>730</v>
      </c>
      <c r="F704" s="11"/>
      <c r="G704" s="11" t="s">
        <v>46</v>
      </c>
      <c r="H704" s="12"/>
      <c r="I704" s="18">
        <f t="shared" si="30"/>
        <v>0</v>
      </c>
    </row>
    <row r="705" spans="1:9" ht="26" hidden="1">
      <c r="A705" s="8" t="s">
        <v>44</v>
      </c>
      <c r="B705" s="9" t="s">
        <v>729</v>
      </c>
      <c r="C705" s="60" t="str">
        <f>IF(I705&gt;0,COUNTIF($I$5:I705,"&gt;"&amp;0)*10,"")</f>
        <v/>
      </c>
      <c r="D705" s="17" t="str">
        <f t="shared" si="31"/>
        <v>02750-M1-</v>
      </c>
      <c r="E705" s="10" t="s">
        <v>731</v>
      </c>
      <c r="F705" s="11"/>
      <c r="G705" s="11" t="s">
        <v>46</v>
      </c>
      <c r="H705" s="12"/>
      <c r="I705" s="18">
        <f t="shared" si="30"/>
        <v>0</v>
      </c>
    </row>
    <row r="706" spans="1:9" ht="26" hidden="1">
      <c r="A706" s="8" t="s">
        <v>44</v>
      </c>
      <c r="B706" s="9" t="s">
        <v>729</v>
      </c>
      <c r="C706" s="60" t="str">
        <f>IF(I706&gt;0,COUNTIF($I$5:I706,"&gt;"&amp;0)*10,"")</f>
        <v/>
      </c>
      <c r="D706" s="17" t="str">
        <f t="shared" si="31"/>
        <v>02750-M1-</v>
      </c>
      <c r="E706" s="10" t="s">
        <v>48</v>
      </c>
      <c r="F706" s="11"/>
      <c r="G706" s="11" t="s">
        <v>46</v>
      </c>
      <c r="H706" s="12"/>
      <c r="I706" s="18">
        <f t="shared" si="30"/>
        <v>0</v>
      </c>
    </row>
    <row r="707" spans="1:9" ht="26" hidden="1">
      <c r="A707" s="8" t="s">
        <v>44</v>
      </c>
      <c r="B707" s="9" t="s">
        <v>729</v>
      </c>
      <c r="C707" s="60" t="str">
        <f>IF(I707&gt;0,COUNTIF($I$5:I707,"&gt;"&amp;0)*10,"")</f>
        <v/>
      </c>
      <c r="D707" s="17" t="str">
        <f t="shared" si="31"/>
        <v>02750-M1-</v>
      </c>
      <c r="E707" s="10" t="s">
        <v>49</v>
      </c>
      <c r="F707" s="11"/>
      <c r="G707" s="11" t="s">
        <v>46</v>
      </c>
      <c r="H707" s="12"/>
      <c r="I707" s="18">
        <f t="shared" si="30"/>
        <v>0</v>
      </c>
    </row>
    <row r="708" spans="1:9" ht="26" hidden="1">
      <c r="A708" s="8" t="s">
        <v>44</v>
      </c>
      <c r="B708" s="9" t="s">
        <v>729</v>
      </c>
      <c r="C708" s="60" t="str">
        <f>IF(I708&gt;0,COUNTIF($I$5:I708,"&gt;"&amp;0)*10,"")</f>
        <v/>
      </c>
      <c r="D708" s="17" t="str">
        <f t="shared" si="31"/>
        <v>02750-M1-</v>
      </c>
      <c r="E708" s="10" t="s">
        <v>732</v>
      </c>
      <c r="F708" s="11"/>
      <c r="G708" s="11" t="s">
        <v>46</v>
      </c>
      <c r="H708" s="12"/>
      <c r="I708" s="18">
        <f t="shared" si="30"/>
        <v>0</v>
      </c>
    </row>
    <row r="709" spans="1:9" ht="26" hidden="1">
      <c r="A709" s="8" t="s">
        <v>44</v>
      </c>
      <c r="B709" s="9" t="s">
        <v>729</v>
      </c>
      <c r="C709" s="60" t="str">
        <f>IF(I709&gt;0,COUNTIF($I$5:I709,"&gt;"&amp;0)*10,"")</f>
        <v/>
      </c>
      <c r="D709" s="17" t="str">
        <f t="shared" si="31"/>
        <v>02750-M1-</v>
      </c>
      <c r="E709" s="10" t="s">
        <v>52</v>
      </c>
      <c r="F709" s="11"/>
      <c r="G709" s="11" t="s">
        <v>46</v>
      </c>
      <c r="H709" s="12"/>
      <c r="I709" s="18">
        <f t="shared" si="30"/>
        <v>0</v>
      </c>
    </row>
    <row r="710" spans="1:9" ht="26" hidden="1">
      <c r="A710" s="8" t="s">
        <v>44</v>
      </c>
      <c r="B710" s="9" t="s">
        <v>729</v>
      </c>
      <c r="C710" s="60" t="str">
        <f>IF(I710&gt;0,COUNTIF($I$5:I710,"&gt;"&amp;0)*10,"")</f>
        <v/>
      </c>
      <c r="D710" s="17" t="str">
        <f t="shared" si="31"/>
        <v>02750-M1-</v>
      </c>
      <c r="E710" s="10" t="s">
        <v>53</v>
      </c>
      <c r="F710" s="11"/>
      <c r="G710" s="11" t="s">
        <v>46</v>
      </c>
      <c r="H710" s="12"/>
      <c r="I710" s="18">
        <f t="shared" si="30"/>
        <v>0</v>
      </c>
    </row>
    <row r="711" spans="1:9" hidden="1">
      <c r="A711" s="8" t="s">
        <v>57</v>
      </c>
      <c r="B711" s="9" t="s">
        <v>729</v>
      </c>
      <c r="C711" s="60" t="str">
        <f>IF(I711&gt;0,COUNTIF($I$5:I711,"&gt;"&amp;0)*10,"")</f>
        <v/>
      </c>
      <c r="D711" s="17" t="str">
        <f t="shared" si="31"/>
        <v>02611-M1-</v>
      </c>
      <c r="E711" s="10" t="s">
        <v>733</v>
      </c>
      <c r="F711" s="11"/>
      <c r="G711" s="11" t="s">
        <v>21</v>
      </c>
      <c r="H711" s="12"/>
      <c r="I711" s="18">
        <f t="shared" si="30"/>
        <v>0</v>
      </c>
    </row>
    <row r="712" spans="1:9" hidden="1">
      <c r="A712" s="8" t="s">
        <v>57</v>
      </c>
      <c r="B712" s="9" t="s">
        <v>729</v>
      </c>
      <c r="C712" s="60" t="str">
        <f>IF(I712&gt;0,COUNTIF($I$5:I712,"&gt;"&amp;0)*10,"")</f>
        <v/>
      </c>
      <c r="D712" s="17" t="str">
        <f t="shared" si="31"/>
        <v>02611-M1-</v>
      </c>
      <c r="E712" s="10" t="s">
        <v>59</v>
      </c>
      <c r="F712" s="11"/>
      <c r="G712" s="11" t="s">
        <v>21</v>
      </c>
      <c r="H712" s="12"/>
      <c r="I712" s="18">
        <f t="shared" si="30"/>
        <v>0</v>
      </c>
    </row>
    <row r="713" spans="1:9" hidden="1">
      <c r="A713" s="8" t="s">
        <v>60</v>
      </c>
      <c r="B713" s="9" t="s">
        <v>729</v>
      </c>
      <c r="C713" s="60" t="str">
        <f>IF(I713&gt;0,COUNTIF($I$5:I713,"&gt;"&amp;0)*10,"")</f>
        <v/>
      </c>
      <c r="D713" s="17" t="str">
        <f t="shared" si="31"/>
        <v>02612-M1-</v>
      </c>
      <c r="E713" s="10" t="s">
        <v>734</v>
      </c>
      <c r="F713" s="11"/>
      <c r="G713" s="11" t="s">
        <v>21</v>
      </c>
      <c r="H713" s="12"/>
      <c r="I713" s="18">
        <f t="shared" si="30"/>
        <v>0</v>
      </c>
    </row>
    <row r="714" spans="1:9" hidden="1">
      <c r="A714" s="8" t="s">
        <v>60</v>
      </c>
      <c r="B714" s="9" t="s">
        <v>729</v>
      </c>
      <c r="C714" s="60" t="str">
        <f>IF(I714&gt;0,COUNTIF($I$5:I714,"&gt;"&amp;0)*10,"")</f>
        <v/>
      </c>
      <c r="D714" s="17" t="str">
        <f t="shared" si="31"/>
        <v>02612-M1-</v>
      </c>
      <c r="E714" s="10" t="s">
        <v>735</v>
      </c>
      <c r="F714" s="11"/>
      <c r="G714" s="11" t="s">
        <v>21</v>
      </c>
      <c r="H714" s="12"/>
      <c r="I714" s="18">
        <f t="shared" si="30"/>
        <v>0</v>
      </c>
    </row>
    <row r="715" spans="1:9" ht="26" hidden="1">
      <c r="A715" s="8" t="s">
        <v>63</v>
      </c>
      <c r="B715" s="9" t="s">
        <v>729</v>
      </c>
      <c r="C715" s="60" t="str">
        <f>IF(I715&gt;0,COUNTIF($I$5:I715,"&gt;"&amp;0)*10,"")</f>
        <v/>
      </c>
      <c r="D715" s="17" t="str">
        <f t="shared" si="31"/>
        <v>02613-M1-</v>
      </c>
      <c r="E715" s="10" t="s">
        <v>736</v>
      </c>
      <c r="F715" s="11"/>
      <c r="G715" s="11" t="s">
        <v>21</v>
      </c>
      <c r="H715" s="12"/>
      <c r="I715" s="18">
        <f t="shared" si="30"/>
        <v>0</v>
      </c>
    </row>
    <row r="716" spans="1:9" ht="26" hidden="1">
      <c r="A716" s="8" t="s">
        <v>63</v>
      </c>
      <c r="B716" s="9" t="s">
        <v>729</v>
      </c>
      <c r="C716" s="60" t="str">
        <f>IF(I716&gt;0,COUNTIF($I$5:I716,"&gt;"&amp;0)*10,"")</f>
        <v/>
      </c>
      <c r="D716" s="17" t="str">
        <f t="shared" si="31"/>
        <v>02613-M1-</v>
      </c>
      <c r="E716" s="10" t="s">
        <v>737</v>
      </c>
      <c r="F716" s="11"/>
      <c r="G716" s="11" t="s">
        <v>21</v>
      </c>
      <c r="H716" s="12"/>
      <c r="I716" s="18">
        <f t="shared" si="30"/>
        <v>0</v>
      </c>
    </row>
    <row r="717" spans="1:9" ht="26" hidden="1">
      <c r="A717" s="8" t="s">
        <v>57</v>
      </c>
      <c r="B717" s="9" t="s">
        <v>729</v>
      </c>
      <c r="C717" s="60" t="str">
        <f>IF(I717&gt;0,COUNTIF($I$5:I717,"&gt;"&amp;0)*10,"")</f>
        <v/>
      </c>
      <c r="D717" s="17" t="str">
        <f t="shared" si="31"/>
        <v>02611-M1-</v>
      </c>
      <c r="E717" s="10" t="s">
        <v>738</v>
      </c>
      <c r="F717" s="11"/>
      <c r="G717" s="11" t="s">
        <v>21</v>
      </c>
      <c r="H717" s="12"/>
      <c r="I717" s="18">
        <f t="shared" si="30"/>
        <v>0</v>
      </c>
    </row>
    <row r="718" spans="1:9" ht="26" hidden="1">
      <c r="A718" s="8" t="s">
        <v>57</v>
      </c>
      <c r="B718" s="9" t="s">
        <v>729</v>
      </c>
      <c r="C718" s="60" t="str">
        <f>IF(I718&gt;0,COUNTIF($I$5:I718,"&gt;"&amp;0)*10,"")</f>
        <v/>
      </c>
      <c r="D718" s="17" t="str">
        <f t="shared" si="31"/>
        <v>02611-M1-</v>
      </c>
      <c r="E718" s="10" t="s">
        <v>739</v>
      </c>
      <c r="F718" s="11"/>
      <c r="G718" s="11" t="s">
        <v>21</v>
      </c>
      <c r="H718" s="12"/>
      <c r="I718" s="18">
        <f t="shared" si="30"/>
        <v>0</v>
      </c>
    </row>
    <row r="719" spans="1:9" hidden="1">
      <c r="A719" s="8" t="s">
        <v>57</v>
      </c>
      <c r="B719" s="9" t="s">
        <v>729</v>
      </c>
      <c r="C719" s="60" t="str">
        <f>IF(I719&gt;0,COUNTIF($I$5:I719,"&gt;"&amp;0)*10,"")</f>
        <v/>
      </c>
      <c r="D719" s="17" t="str">
        <f t="shared" si="31"/>
        <v>02611-M1-</v>
      </c>
      <c r="E719" s="10" t="s">
        <v>68</v>
      </c>
      <c r="F719" s="11"/>
      <c r="G719" s="11" t="s">
        <v>21</v>
      </c>
      <c r="H719" s="12"/>
      <c r="I719" s="18">
        <f t="shared" si="30"/>
        <v>0</v>
      </c>
    </row>
    <row r="720" spans="1:9" ht="26" hidden="1">
      <c r="A720" s="8" t="s">
        <v>39</v>
      </c>
      <c r="B720" s="9" t="s">
        <v>729</v>
      </c>
      <c r="C720" s="60" t="str">
        <f>IF(I720&gt;0,COUNTIF($I$5:I720,"&gt;"&amp;0)*10,"")</f>
        <v/>
      </c>
      <c r="D720" s="17" t="str">
        <f t="shared" si="31"/>
        <v>03100-M1-</v>
      </c>
      <c r="E720" s="10" t="s">
        <v>740</v>
      </c>
      <c r="F720" s="11"/>
      <c r="G720" s="11" t="s">
        <v>70</v>
      </c>
      <c r="H720" s="12"/>
      <c r="I720" s="18">
        <f t="shared" si="30"/>
        <v>0</v>
      </c>
    </row>
    <row r="721" spans="1:9" ht="26" hidden="1">
      <c r="A721" s="8" t="s">
        <v>39</v>
      </c>
      <c r="B721" s="9" t="s">
        <v>729</v>
      </c>
      <c r="C721" s="60" t="str">
        <f>IF(I721&gt;0,COUNTIF($I$5:I721,"&gt;"&amp;0)*10,"")</f>
        <v/>
      </c>
      <c r="D721" s="17" t="str">
        <f t="shared" si="31"/>
        <v>03100-M1-</v>
      </c>
      <c r="E721" s="10" t="s">
        <v>73</v>
      </c>
      <c r="F721" s="11"/>
      <c r="G721" s="11" t="s">
        <v>10</v>
      </c>
      <c r="H721" s="12"/>
      <c r="I721" s="18">
        <f t="shared" si="30"/>
        <v>0</v>
      </c>
    </row>
    <row r="722" spans="1:9" ht="26" hidden="1">
      <c r="A722" s="8" t="s">
        <v>39</v>
      </c>
      <c r="B722" s="9" t="s">
        <v>729</v>
      </c>
      <c r="C722" s="60" t="str">
        <f>IF(I722&gt;0,COUNTIF($I$5:I722,"&gt;"&amp;0)*10,"")</f>
        <v/>
      </c>
      <c r="D722" s="17" t="str">
        <f t="shared" si="31"/>
        <v>03100-M1-</v>
      </c>
      <c r="E722" s="10" t="s">
        <v>74</v>
      </c>
      <c r="F722" s="11"/>
      <c r="G722" s="11" t="s">
        <v>10</v>
      </c>
      <c r="H722" s="12"/>
      <c r="I722" s="18">
        <f t="shared" si="30"/>
        <v>0</v>
      </c>
    </row>
    <row r="723" spans="1:9" ht="26" hidden="1">
      <c r="A723" s="8" t="s">
        <v>39</v>
      </c>
      <c r="B723" s="9" t="s">
        <v>729</v>
      </c>
      <c r="C723" s="60" t="str">
        <f>IF(I723&gt;0,COUNTIF($I$5:I723,"&gt;"&amp;0)*10,"")</f>
        <v/>
      </c>
      <c r="D723" s="17" t="str">
        <f t="shared" si="31"/>
        <v>03100-M1-</v>
      </c>
      <c r="E723" s="10" t="s">
        <v>75</v>
      </c>
      <c r="F723" s="11"/>
      <c r="G723" s="11" t="s">
        <v>76</v>
      </c>
      <c r="H723" s="12"/>
      <c r="I723" s="18">
        <f t="shared" si="30"/>
        <v>0</v>
      </c>
    </row>
    <row r="724" spans="1:9" ht="39" hidden="1">
      <c r="A724" s="8" t="s">
        <v>39</v>
      </c>
      <c r="B724" s="9" t="s">
        <v>729</v>
      </c>
      <c r="C724" s="60" t="str">
        <f>IF(I724&gt;0,COUNTIF($I$5:I724,"&gt;"&amp;0)*10,"")</f>
        <v/>
      </c>
      <c r="D724" s="17" t="str">
        <f t="shared" si="31"/>
        <v>03100-M1-</v>
      </c>
      <c r="E724" s="10" t="s">
        <v>77</v>
      </c>
      <c r="F724" s="11"/>
      <c r="G724" s="11" t="s">
        <v>76</v>
      </c>
      <c r="H724" s="12"/>
      <c r="I724" s="18">
        <f t="shared" si="30"/>
        <v>0</v>
      </c>
    </row>
    <row r="725" spans="1:9" ht="39" hidden="1">
      <c r="A725" s="8" t="s">
        <v>39</v>
      </c>
      <c r="B725" s="9" t="s">
        <v>729</v>
      </c>
      <c r="C725" s="60" t="str">
        <f>IF(I725&gt;0,COUNTIF($I$5:I725,"&gt;"&amp;0)*10,"")</f>
        <v/>
      </c>
      <c r="D725" s="17" t="str">
        <f t="shared" si="31"/>
        <v>03100-M1-</v>
      </c>
      <c r="E725" s="10" t="s">
        <v>78</v>
      </c>
      <c r="F725" s="11"/>
      <c r="G725" s="11" t="s">
        <v>76</v>
      </c>
      <c r="H725" s="12"/>
      <c r="I725" s="18">
        <f t="shared" ref="I725:I731" si="32">H725*F725</f>
        <v>0</v>
      </c>
    </row>
    <row r="726" spans="1:9" hidden="1">
      <c r="A726" s="8" t="s">
        <v>741</v>
      </c>
      <c r="B726" s="9" t="s">
        <v>729</v>
      </c>
      <c r="C726" s="60" t="str">
        <f>IF(I726&gt;0,COUNTIF($I$5:I726,"&gt;"&amp;0)*10,"")</f>
        <v/>
      </c>
      <c r="D726" s="17" t="str">
        <f t="shared" si="31"/>
        <v>02505-M1-</v>
      </c>
      <c r="E726" s="10" t="s">
        <v>742</v>
      </c>
      <c r="F726" s="11"/>
      <c r="G726" s="11" t="s">
        <v>15</v>
      </c>
      <c r="H726" s="12"/>
      <c r="I726" s="18">
        <f t="shared" si="32"/>
        <v>0</v>
      </c>
    </row>
    <row r="727" spans="1:9" hidden="1">
      <c r="A727" s="8" t="s">
        <v>60</v>
      </c>
      <c r="B727" s="9" t="s">
        <v>729</v>
      </c>
      <c r="C727" s="60" t="str">
        <f>IF(I727&gt;0,COUNTIF($I$5:I727,"&gt;"&amp;0)*10,"")</f>
        <v/>
      </c>
      <c r="D727" s="17" t="str">
        <f t="shared" si="31"/>
        <v>02612-M1-</v>
      </c>
      <c r="E727" s="10" t="s">
        <v>743</v>
      </c>
      <c r="F727" s="11"/>
      <c r="G727" s="11" t="s">
        <v>21</v>
      </c>
      <c r="H727" s="12"/>
      <c r="I727" s="18">
        <f t="shared" si="32"/>
        <v>0</v>
      </c>
    </row>
    <row r="728" spans="1:9" hidden="1">
      <c r="A728" s="8" t="s">
        <v>60</v>
      </c>
      <c r="B728" s="9" t="s">
        <v>729</v>
      </c>
      <c r="C728" s="60" t="str">
        <f>IF(I728&gt;0,COUNTIF($I$5:I728,"&gt;"&amp;0)*10,"")</f>
        <v/>
      </c>
      <c r="D728" s="17" t="str">
        <f t="shared" si="31"/>
        <v>02612-M1-</v>
      </c>
      <c r="E728" s="10" t="s">
        <v>744</v>
      </c>
      <c r="F728" s="11"/>
      <c r="G728" s="11" t="s">
        <v>21</v>
      </c>
      <c r="H728" s="12"/>
      <c r="I728" s="18">
        <f t="shared" si="32"/>
        <v>0</v>
      </c>
    </row>
    <row r="729" spans="1:9" ht="43.5">
      <c r="A729" s="8">
        <v>2800</v>
      </c>
      <c r="B729" s="9" t="s">
        <v>745</v>
      </c>
      <c r="C729" s="60" t="str">
        <f>IF(I729&gt;0,COUNTIF($I$5:I729,"&gt;"&amp;0)*10,"")</f>
        <v/>
      </c>
      <c r="D729" s="91" t="str">
        <f t="shared" si="31"/>
        <v>2800-C11-</v>
      </c>
      <c r="E729" s="92" t="s">
        <v>635</v>
      </c>
      <c r="F729" s="93">
        <f>SUM(VLOOKUP(E729,'Master_Template_Bid_Tab-GC'!$E$6:$F$592,2,FALSE),VLOOKUP(E729,'Master_Template_Bid_Tab-WW'!$E$6:$F$485,2,FALSE),VLOOKUP(E729,'Master_Template_Bid_Tab-WP'!$E$6:$F$147,2,FALSE))</f>
        <v>35</v>
      </c>
      <c r="G729" s="94" t="s">
        <v>92</v>
      </c>
      <c r="H729" s="95"/>
      <c r="I729" s="96">
        <f t="shared" si="32"/>
        <v>0</v>
      </c>
    </row>
    <row r="730" spans="1:9" ht="14.5">
      <c r="A730" s="8" t="s">
        <v>685</v>
      </c>
      <c r="B730" s="9" t="s">
        <v>746</v>
      </c>
      <c r="C730" s="60" t="str">
        <f>IF(I730&gt;0,COUNTIF($I$5:I730,"&gt;"&amp;0)*10,"")</f>
        <v/>
      </c>
      <c r="D730" s="91" t="str">
        <f t="shared" si="31"/>
        <v>01000-M2-</v>
      </c>
      <c r="E730" s="92" t="s">
        <v>727</v>
      </c>
      <c r="F730" s="93">
        <f>SUM(VLOOKUP(E730,'Master_Template_Bid_Tab-GC'!$E$6:$F$592,2,FALSE),VLOOKUP(E730,'Master_Template_Bid_Tab-WW'!$E$6:$F$485,2,FALSE),VLOOKUP(E730,'Master_Template_Bid_Tab-WP'!$E$6:$F$147,2,FALSE))</f>
        <v>3</v>
      </c>
      <c r="G730" s="94" t="s">
        <v>502</v>
      </c>
      <c r="H730" s="95"/>
      <c r="I730" s="96">
        <f t="shared" si="32"/>
        <v>0</v>
      </c>
    </row>
    <row r="731" spans="1:9" ht="15" thickBot="1">
      <c r="A731" s="21"/>
      <c r="B731" s="22"/>
      <c r="C731" s="22"/>
      <c r="D731" s="91"/>
      <c r="E731" s="102" t="s">
        <v>747</v>
      </c>
      <c r="F731" s="93">
        <f>SUM(VLOOKUP(E731,'Master_Template_Bid_Tab-GC'!$E$6:$F$592,2,FALSE),VLOOKUP(E731,'Master_Template_Bid_Tab-WW'!$E$6:$F$485,2,FALSE),VLOOKUP(E731,'Master_Template_Bid_Tab-WP'!$E$6:$F$147,2,FALSE))</f>
        <v>3</v>
      </c>
      <c r="G731" s="103" t="s">
        <v>502</v>
      </c>
      <c r="H731" s="104"/>
      <c r="I731" s="105">
        <f t="shared" si="32"/>
        <v>0</v>
      </c>
    </row>
    <row r="732" spans="1:9" ht="15" thickBot="1">
      <c r="D732" s="111" t="s">
        <v>748</v>
      </c>
      <c r="E732" s="112"/>
      <c r="F732" s="112"/>
      <c r="G732" s="112"/>
      <c r="H732" s="113"/>
      <c r="I732" s="106">
        <f>SUM(I5:I731)</f>
        <v>0</v>
      </c>
    </row>
  </sheetData>
  <autoFilter ref="A3:I732" xr:uid="{00000000-0009-0000-0000-000001000000}">
    <filterColumn colId="8">
      <filters blank="1">
        <filter val="$1,000.00"/>
        <filter val="$1,100.00"/>
        <filter val="$1,192.50"/>
        <filter val="$1,395.00"/>
        <filter val="$1,500.00"/>
        <filter val="$1,552.50"/>
        <filter val="$1,600.00"/>
        <filter val="$1,800.00"/>
        <filter val="$10,800.00"/>
        <filter val="$11,600.00"/>
        <filter val="$12,000.00"/>
        <filter val="$13,000.00"/>
        <filter val="$13,500.00"/>
        <filter val="$139,252.07"/>
        <filter val="$15,000.00"/>
        <filter val="$17,000.00"/>
        <filter val="$170.00"/>
        <filter val="$18,000.00"/>
        <filter val="$2,000.00"/>
        <filter val="$2,100.00"/>
        <filter val="$2,108.00"/>
        <filter val="$2,500.00"/>
        <filter val="$20,000.00"/>
        <filter val="$20.00"/>
        <filter val="$24,500.00"/>
        <filter val="$25,000.00"/>
        <filter val="$250.00"/>
        <filter val="$26,524.20"/>
        <filter val="$27,950.00"/>
        <filter val="$3,000.00"/>
        <filter val="$3,240.00"/>
        <filter val="$3,500.00"/>
        <filter val="$3,600.00"/>
        <filter val="$3,825.00"/>
        <filter val="$30,000.00"/>
        <filter val="$300.00"/>
        <filter val="$35,000.00"/>
        <filter val="$4,000.00"/>
        <filter val="$4,792.50"/>
        <filter val="$40.00"/>
        <filter val="$400.00"/>
        <filter val="$490.00"/>
        <filter val="$5,000.00"/>
        <filter val="$5,570.08"/>
        <filter val="$5,600.00"/>
        <filter val="$5,625.00"/>
        <filter val="$500.00"/>
        <filter val="$557,008.28"/>
        <filter val="$577.50"/>
        <filter val="$6,000.00"/>
        <filter val="$69,193.58"/>
        <filter val="$7,200.00"/>
        <filter val="$700.00"/>
        <filter val="$750.00"/>
        <filter val="$798,736.80"/>
        <filter val="$8,250.00"/>
        <filter val="$8,662.50"/>
        <filter val="$800.00"/>
        <filter val="$9,000.00"/>
        <filter val="$91,906.37"/>
      </filters>
    </filterColumn>
  </autoFilter>
  <mergeCells count="12">
    <mergeCell ref="D60:I60"/>
    <mergeCell ref="A1:I1"/>
    <mergeCell ref="D4:I4"/>
    <mergeCell ref="D29:I29"/>
    <mergeCell ref="D732:H732"/>
    <mergeCell ref="D581:I581"/>
    <mergeCell ref="D594:I594"/>
    <mergeCell ref="D84:I84"/>
    <mergeCell ref="D85:I85"/>
    <mergeCell ref="D245:I245"/>
    <mergeCell ref="D351:I351"/>
    <mergeCell ref="D577:I577"/>
  </mergeCells>
  <pageMargins left="0.7" right="0.7" top="1.25" bottom="0.75" header="0.5" footer="0.3"/>
  <pageSetup scale="67" fitToHeight="0" orientation="portrait" r:id="rId1"/>
  <headerFooter differentFirst="1">
    <oddHeader xml:space="preserve">&amp;C&amp;"Courier,Regular"PRICING SHEET,         Page &amp;P of &amp;N
BIDDER NAME:                            AUTH. SIGNATURE  
&amp;"Arial,Regular"
</oddHeader>
    <firstHeader>&amp;C&amp;"Courier,Regular"PRICING SHEET,         Page &amp;P of &amp;N</firstHeader>
  </headerFooter>
  <rowBreaks count="1" manualBreakCount="1">
    <brk id="580" max="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L598"/>
  <sheetViews>
    <sheetView topLeftCell="D1" zoomScale="115" zoomScaleNormal="115" zoomScaleSheetLayoutView="100" workbookViewId="0">
      <selection activeCell="H18" sqref="H6:H18"/>
    </sheetView>
  </sheetViews>
  <sheetFormatPr defaultColWidth="9.1796875" defaultRowHeight="13"/>
  <cols>
    <col min="1" max="2" width="9.26953125" style="38" hidden="1" customWidth="1"/>
    <col min="3" max="3" width="7.453125" style="38" hidden="1" customWidth="1"/>
    <col min="4" max="4" width="18.81640625" style="38" customWidth="1"/>
    <col min="5" max="5" width="65.7265625" style="24" customWidth="1"/>
    <col min="6" max="6" width="6.7265625" style="58" bestFit="1" customWidth="1"/>
    <col min="7" max="7" width="8" style="71" customWidth="1"/>
    <col min="8" max="8" width="14.81640625" style="59" bestFit="1" customWidth="1"/>
    <col min="9" max="9" width="17.81640625" style="59" bestFit="1" customWidth="1"/>
    <col min="10" max="10" width="16.54296875" style="24" bestFit="1" customWidth="1"/>
    <col min="11" max="12" width="12" style="24" customWidth="1"/>
    <col min="13" max="16384" width="9.1796875" style="24"/>
  </cols>
  <sheetData>
    <row r="1" spans="1:11" ht="57.65" customHeight="1">
      <c r="A1" s="140" t="s">
        <v>749</v>
      </c>
      <c r="B1" s="125"/>
      <c r="C1" s="125"/>
      <c r="D1" s="125"/>
      <c r="E1" s="125"/>
      <c r="F1" s="125"/>
      <c r="G1" s="141"/>
      <c r="H1" s="125"/>
      <c r="I1" s="125"/>
    </row>
    <row r="2" spans="1:11" ht="19.5" customHeight="1">
      <c r="A2" s="142" t="s">
        <v>750</v>
      </c>
      <c r="B2" s="142"/>
      <c r="C2" s="142"/>
      <c r="D2" s="142"/>
      <c r="E2" s="142"/>
      <c r="F2" s="142"/>
      <c r="G2" s="142"/>
      <c r="H2" s="142"/>
      <c r="I2" s="142"/>
    </row>
    <row r="3" spans="1:11" ht="134.25" customHeight="1" thickBot="1">
      <c r="A3" s="128" t="s">
        <v>751</v>
      </c>
      <c r="B3" s="128"/>
      <c r="C3" s="128"/>
      <c r="D3" s="128"/>
      <c r="E3" s="128"/>
      <c r="F3" s="128"/>
      <c r="G3" s="139"/>
      <c r="H3" s="128"/>
      <c r="I3" s="128"/>
    </row>
    <row r="4" spans="1:11" s="36" customFormat="1" ht="27" customHeight="1">
      <c r="B4" s="7"/>
      <c r="C4" s="7"/>
      <c r="D4" s="13" t="s">
        <v>0</v>
      </c>
      <c r="E4" s="14" t="s">
        <v>1</v>
      </c>
      <c r="F4" s="14" t="s">
        <v>2</v>
      </c>
      <c r="G4" s="14" t="s">
        <v>3</v>
      </c>
      <c r="H4" s="15" t="s">
        <v>4</v>
      </c>
      <c r="I4" s="16" t="s">
        <v>5</v>
      </c>
    </row>
    <row r="5" spans="1:11" s="36" customFormat="1" ht="13.9" customHeight="1">
      <c r="B5" s="7"/>
      <c r="C5" s="7"/>
      <c r="D5" s="133" t="s">
        <v>6</v>
      </c>
      <c r="E5" s="134"/>
      <c r="F5" s="134"/>
      <c r="G5" s="134"/>
      <c r="H5" s="134"/>
      <c r="I5" s="135"/>
    </row>
    <row r="6" spans="1:11" ht="26">
      <c r="A6" s="8" t="s">
        <v>7</v>
      </c>
      <c r="B6" s="9" t="s">
        <v>8</v>
      </c>
      <c r="C6" s="60" t="str">
        <f>IF(I6&gt;0,COUNTIF($I$6:I6,"&gt;"&amp;0)*10,"")</f>
        <v/>
      </c>
      <c r="D6" s="17" t="str">
        <f>A6&amp;"-"&amp;B6&amp;"-"&amp;TEXT(C6,"00000")</f>
        <v>02200-C1-</v>
      </c>
      <c r="E6" s="10" t="s">
        <v>9</v>
      </c>
      <c r="F6" s="11">
        <v>120</v>
      </c>
      <c r="G6" s="68" t="s">
        <v>10</v>
      </c>
      <c r="H6" s="12"/>
      <c r="I6" s="18">
        <f>H6*F6</f>
        <v>0</v>
      </c>
      <c r="K6" s="36"/>
    </row>
    <row r="7" spans="1:11" hidden="1">
      <c r="A7" s="8" t="s">
        <v>11</v>
      </c>
      <c r="B7" s="9" t="s">
        <v>8</v>
      </c>
      <c r="C7" s="60" t="str">
        <f>IF(I7&gt;0,COUNTIF($I$6:I7,"&gt;"&amp;0)*10,"")</f>
        <v/>
      </c>
      <c r="D7" s="17" t="str">
        <f t="shared" ref="D7:D29" si="0">A7&amp;"-"&amp;B7&amp;"-"&amp;TEXT(C7,"00000")</f>
        <v>02202-C1-</v>
      </c>
      <c r="E7" s="10" t="s">
        <v>12</v>
      </c>
      <c r="F7" s="11"/>
      <c r="G7" s="11" t="s">
        <v>10</v>
      </c>
      <c r="H7" s="12"/>
      <c r="I7" s="18">
        <f t="shared" ref="I7:I29" si="1">H7*F7</f>
        <v>0</v>
      </c>
      <c r="K7" s="36"/>
    </row>
    <row r="8" spans="1:11" ht="26" hidden="1">
      <c r="A8" s="8" t="s">
        <v>13</v>
      </c>
      <c r="B8" s="9" t="s">
        <v>8</v>
      </c>
      <c r="C8" s="60" t="str">
        <f>IF(I8&gt;0,COUNTIF($I$6:I8,"&gt;"&amp;0)*10,"")</f>
        <v/>
      </c>
      <c r="D8" s="17" t="str">
        <f t="shared" si="0"/>
        <v>01400-C1-</v>
      </c>
      <c r="E8" s="10" t="s">
        <v>14</v>
      </c>
      <c r="F8" s="11"/>
      <c r="G8" s="11" t="s">
        <v>15</v>
      </c>
      <c r="H8" s="12"/>
      <c r="I8" s="18">
        <f t="shared" si="1"/>
        <v>0</v>
      </c>
      <c r="K8" s="36"/>
    </row>
    <row r="9" spans="1:11" ht="26" hidden="1">
      <c r="A9" s="8" t="s">
        <v>13</v>
      </c>
      <c r="B9" s="9" t="s">
        <v>8</v>
      </c>
      <c r="C9" s="60" t="str">
        <f>IF(I9&gt;0,COUNTIF($I$6:I9,"&gt;"&amp;0)*10,"")</f>
        <v/>
      </c>
      <c r="D9" s="17" t="str">
        <f t="shared" si="0"/>
        <v>01400-C1-</v>
      </c>
      <c r="E9" s="10" t="s">
        <v>16</v>
      </c>
      <c r="F9" s="11"/>
      <c r="G9" s="11" t="s">
        <v>17</v>
      </c>
      <c r="H9" s="12"/>
      <c r="I9" s="18">
        <f t="shared" si="1"/>
        <v>0</v>
      </c>
      <c r="K9" s="36"/>
    </row>
    <row r="10" spans="1:11" hidden="1">
      <c r="A10" s="8" t="s">
        <v>7</v>
      </c>
      <c r="B10" s="9" t="s">
        <v>8</v>
      </c>
      <c r="C10" s="60" t="str">
        <f>IF(I10&gt;0,COUNTIF($I$6:I10,"&gt;"&amp;0)*10,"")</f>
        <v/>
      </c>
      <c r="D10" s="17" t="str">
        <f t="shared" si="0"/>
        <v>02200-C1-</v>
      </c>
      <c r="E10" s="10" t="s">
        <v>18</v>
      </c>
      <c r="F10" s="11"/>
      <c r="G10" s="11" t="s">
        <v>10</v>
      </c>
      <c r="H10" s="12"/>
      <c r="I10" s="18">
        <f t="shared" si="1"/>
        <v>0</v>
      </c>
      <c r="K10" s="36"/>
    </row>
    <row r="11" spans="1:11" hidden="1">
      <c r="A11" s="8" t="s">
        <v>7</v>
      </c>
      <c r="B11" s="9" t="s">
        <v>8</v>
      </c>
      <c r="C11" s="60" t="str">
        <f>IF(I11&gt;0,COUNTIF($I$6:I11,"&gt;"&amp;0)*10,"")</f>
        <v/>
      </c>
      <c r="D11" s="17" t="str">
        <f t="shared" si="0"/>
        <v>02200-C1-</v>
      </c>
      <c r="E11" s="10" t="s">
        <v>19</v>
      </c>
      <c r="F11" s="11"/>
      <c r="G11" s="11" t="s">
        <v>10</v>
      </c>
      <c r="H11" s="12"/>
      <c r="I11" s="18">
        <f t="shared" si="1"/>
        <v>0</v>
      </c>
      <c r="K11" s="36"/>
    </row>
    <row r="12" spans="1:11" ht="26" hidden="1">
      <c r="A12" s="8" t="s">
        <v>7</v>
      </c>
      <c r="B12" s="9" t="s">
        <v>8</v>
      </c>
      <c r="C12" s="60" t="str">
        <f>IF(I12&gt;0,COUNTIF($I$6:I12,"&gt;"&amp;0)*10,"")</f>
        <v/>
      </c>
      <c r="D12" s="17" t="str">
        <f t="shared" si="0"/>
        <v>02200-C1-</v>
      </c>
      <c r="E12" s="10" t="s">
        <v>20</v>
      </c>
      <c r="F12" s="11"/>
      <c r="G12" s="11" t="s">
        <v>21</v>
      </c>
      <c r="H12" s="12"/>
      <c r="I12" s="18">
        <f t="shared" si="1"/>
        <v>0</v>
      </c>
      <c r="K12" s="36"/>
    </row>
    <row r="13" spans="1:11" ht="26" hidden="1">
      <c r="A13" s="8" t="s">
        <v>7</v>
      </c>
      <c r="B13" s="9" t="s">
        <v>8</v>
      </c>
      <c r="C13" s="60" t="str">
        <f>IF(I13&gt;0,COUNTIF($I$6:I13,"&gt;"&amp;0)*10,"")</f>
        <v/>
      </c>
      <c r="D13" s="17" t="str">
        <f t="shared" si="0"/>
        <v>02200-C1-</v>
      </c>
      <c r="E13" s="10" t="s">
        <v>22</v>
      </c>
      <c r="F13" s="11"/>
      <c r="G13" s="11" t="s">
        <v>21</v>
      </c>
      <c r="H13" s="12"/>
      <c r="I13" s="18">
        <f t="shared" si="1"/>
        <v>0</v>
      </c>
      <c r="K13" s="36"/>
    </row>
    <row r="14" spans="1:11" ht="26" hidden="1">
      <c r="A14" s="8" t="s">
        <v>7</v>
      </c>
      <c r="B14" s="9" t="s">
        <v>8</v>
      </c>
      <c r="C14" s="60" t="str">
        <f>IF(I14&gt;0,COUNTIF($I$6:I14,"&gt;"&amp;0)*10,"")</f>
        <v/>
      </c>
      <c r="D14" s="17" t="str">
        <f t="shared" si="0"/>
        <v>02200-C1-</v>
      </c>
      <c r="E14" s="10" t="s">
        <v>23</v>
      </c>
      <c r="F14" s="11"/>
      <c r="G14" s="11" t="s">
        <v>10</v>
      </c>
      <c r="H14" s="12"/>
      <c r="I14" s="18">
        <f t="shared" si="1"/>
        <v>0</v>
      </c>
      <c r="K14" s="36"/>
    </row>
    <row r="15" spans="1:11" ht="26" hidden="1">
      <c r="A15" s="8" t="s">
        <v>7</v>
      </c>
      <c r="B15" s="9" t="s">
        <v>8</v>
      </c>
      <c r="C15" s="60" t="str">
        <f>IF(I15&gt;0,COUNTIF($I$6:I15,"&gt;"&amp;0)*10,"")</f>
        <v/>
      </c>
      <c r="D15" s="17" t="str">
        <f t="shared" si="0"/>
        <v>02200-C1-</v>
      </c>
      <c r="E15" s="10" t="s">
        <v>24</v>
      </c>
      <c r="F15" s="11"/>
      <c r="G15" s="11" t="s">
        <v>10</v>
      </c>
      <c r="H15" s="12"/>
      <c r="I15" s="18">
        <f t="shared" si="1"/>
        <v>0</v>
      </c>
      <c r="K15" s="36"/>
    </row>
    <row r="16" spans="1:11" ht="26" hidden="1">
      <c r="A16" s="8" t="s">
        <v>7</v>
      </c>
      <c r="B16" s="9" t="s">
        <v>8</v>
      </c>
      <c r="C16" s="60" t="str">
        <f>IF(I16&gt;0,COUNTIF($I$6:I16,"&gt;"&amp;0)*10,"")</f>
        <v/>
      </c>
      <c r="D16" s="17" t="str">
        <f t="shared" si="0"/>
        <v>02200-C1-</v>
      </c>
      <c r="E16" s="10" t="s">
        <v>25</v>
      </c>
      <c r="F16" s="11"/>
      <c r="G16" s="11" t="s">
        <v>10</v>
      </c>
      <c r="H16" s="12"/>
      <c r="I16" s="18">
        <f t="shared" si="1"/>
        <v>0</v>
      </c>
      <c r="K16" s="36"/>
    </row>
    <row r="17" spans="1:11" ht="26" hidden="1">
      <c r="A17" s="8" t="s">
        <v>7</v>
      </c>
      <c r="B17" s="9" t="s">
        <v>8</v>
      </c>
      <c r="C17" s="60" t="str">
        <f>IF(I17&gt;0,COUNTIF($I$6:I17,"&gt;"&amp;0)*10,"")</f>
        <v/>
      </c>
      <c r="D17" s="17" t="str">
        <f t="shared" si="0"/>
        <v>02200-C1-</v>
      </c>
      <c r="E17" s="10" t="s">
        <v>26</v>
      </c>
      <c r="F17" s="11"/>
      <c r="G17" s="11" t="s">
        <v>10</v>
      </c>
      <c r="H17" s="12"/>
      <c r="I17" s="18">
        <f t="shared" si="1"/>
        <v>0</v>
      </c>
      <c r="K17" s="36"/>
    </row>
    <row r="18" spans="1:11" ht="26">
      <c r="A18" s="8" t="s">
        <v>7</v>
      </c>
      <c r="B18" s="9" t="s">
        <v>8</v>
      </c>
      <c r="C18" s="60" t="str">
        <f>IF(I18&gt;0,COUNTIF($I$6:I18,"&gt;"&amp;0)*10,"")</f>
        <v/>
      </c>
      <c r="D18" s="17" t="str">
        <f t="shared" si="0"/>
        <v>02200-C1-</v>
      </c>
      <c r="E18" s="10" t="s">
        <v>27</v>
      </c>
      <c r="F18" s="11">
        <v>48</v>
      </c>
      <c r="G18" s="68" t="s">
        <v>10</v>
      </c>
      <c r="H18" s="12"/>
      <c r="I18" s="18">
        <f t="shared" si="1"/>
        <v>0</v>
      </c>
      <c r="J18" s="37">
        <f>SUM(I6:I18)</f>
        <v>0</v>
      </c>
      <c r="K18" s="36"/>
    </row>
    <row r="19" spans="1:11" ht="26" hidden="1">
      <c r="A19" s="8" t="s">
        <v>7</v>
      </c>
      <c r="B19" s="9" t="s">
        <v>8</v>
      </c>
      <c r="C19" s="60" t="str">
        <f>IF(I19&gt;0,COUNTIF($I$6:I19,"&gt;"&amp;0)*10,"")</f>
        <v/>
      </c>
      <c r="D19" s="17" t="str">
        <f t="shared" si="0"/>
        <v>02200-C1-</v>
      </c>
      <c r="E19" s="10" t="s">
        <v>28</v>
      </c>
      <c r="F19" s="10"/>
      <c r="G19" s="11" t="s">
        <v>10</v>
      </c>
      <c r="H19" s="12"/>
      <c r="I19" s="18">
        <f t="shared" si="1"/>
        <v>0</v>
      </c>
      <c r="K19" s="36"/>
    </row>
    <row r="20" spans="1:11" ht="26" hidden="1">
      <c r="A20" s="8" t="s">
        <v>7</v>
      </c>
      <c r="B20" s="9" t="s">
        <v>8</v>
      </c>
      <c r="C20" s="60" t="str">
        <f>IF(I20&gt;0,COUNTIF($I$6:I20,"&gt;"&amp;0)*10,"")</f>
        <v/>
      </c>
      <c r="D20" s="17" t="str">
        <f t="shared" si="0"/>
        <v>02200-C1-</v>
      </c>
      <c r="E20" s="10" t="s">
        <v>27</v>
      </c>
      <c r="F20" s="11"/>
      <c r="G20" s="11" t="s">
        <v>10</v>
      </c>
      <c r="H20" s="12"/>
      <c r="I20" s="18">
        <f t="shared" si="1"/>
        <v>0</v>
      </c>
      <c r="K20" s="36"/>
    </row>
    <row r="21" spans="1:11" ht="26" hidden="1">
      <c r="A21" s="8" t="s">
        <v>7</v>
      </c>
      <c r="B21" s="9" t="s">
        <v>8</v>
      </c>
      <c r="C21" s="60" t="str">
        <f>IF(I21&gt;0,COUNTIF($I$6:I21,"&gt;"&amp;0)*10,"")</f>
        <v/>
      </c>
      <c r="D21" s="17" t="str">
        <f t="shared" si="0"/>
        <v>02200-C1-</v>
      </c>
      <c r="E21" s="10" t="s">
        <v>29</v>
      </c>
      <c r="F21" s="11"/>
      <c r="G21" s="11" t="s">
        <v>10</v>
      </c>
      <c r="H21" s="12"/>
      <c r="I21" s="18">
        <f t="shared" si="1"/>
        <v>0</v>
      </c>
      <c r="K21" s="36"/>
    </row>
    <row r="22" spans="1:11" ht="26" hidden="1">
      <c r="A22" s="8" t="s">
        <v>7</v>
      </c>
      <c r="B22" s="9" t="s">
        <v>8</v>
      </c>
      <c r="C22" s="60" t="str">
        <f>IF(I22&gt;0,COUNTIF($I$6:I22,"&gt;"&amp;0)*10,"")</f>
        <v/>
      </c>
      <c r="D22" s="17" t="str">
        <f t="shared" si="0"/>
        <v>02200-C1-</v>
      </c>
      <c r="E22" s="10" t="s">
        <v>30</v>
      </c>
      <c r="F22" s="11"/>
      <c r="G22" s="11" t="s">
        <v>10</v>
      </c>
      <c r="H22" s="12"/>
      <c r="I22" s="18">
        <f t="shared" si="1"/>
        <v>0</v>
      </c>
      <c r="K22" s="36"/>
    </row>
    <row r="23" spans="1:11" hidden="1">
      <c r="A23" s="8" t="s">
        <v>31</v>
      </c>
      <c r="B23" s="9" t="s">
        <v>8</v>
      </c>
      <c r="C23" s="60" t="str">
        <f>IF(I23&gt;0,COUNTIF($I$6:I23,"&gt;"&amp;0)*10,"")</f>
        <v/>
      </c>
      <c r="D23" s="17" t="str">
        <f t="shared" si="0"/>
        <v>02210-C1-</v>
      </c>
      <c r="E23" s="10" t="s">
        <v>32</v>
      </c>
      <c r="F23" s="11"/>
      <c r="G23" s="11" t="s">
        <v>21</v>
      </c>
      <c r="H23" s="12"/>
      <c r="I23" s="18">
        <f t="shared" si="1"/>
        <v>0</v>
      </c>
      <c r="K23" s="36"/>
    </row>
    <row r="24" spans="1:11" hidden="1">
      <c r="A24" s="8" t="s">
        <v>31</v>
      </c>
      <c r="B24" s="9" t="s">
        <v>8</v>
      </c>
      <c r="C24" s="60" t="str">
        <f>IF(I24&gt;0,COUNTIF($I$6:I24,"&gt;"&amp;0)*10,"")</f>
        <v/>
      </c>
      <c r="D24" s="17" t="str">
        <f t="shared" si="0"/>
        <v>02210-C1-</v>
      </c>
      <c r="E24" s="10" t="s">
        <v>33</v>
      </c>
      <c r="F24" s="11"/>
      <c r="G24" s="11" t="s">
        <v>21</v>
      </c>
      <c r="H24" s="12"/>
      <c r="I24" s="18">
        <f t="shared" si="1"/>
        <v>0</v>
      </c>
      <c r="K24" s="36"/>
    </row>
    <row r="25" spans="1:11" hidden="1">
      <c r="A25" s="8" t="s">
        <v>31</v>
      </c>
      <c r="B25" s="9" t="s">
        <v>8</v>
      </c>
      <c r="C25" s="60" t="str">
        <f>IF(I25&gt;0,COUNTIF($I$6:I25,"&gt;"&amp;0)*10,"")</f>
        <v/>
      </c>
      <c r="D25" s="17" t="str">
        <f t="shared" si="0"/>
        <v>02210-C1-</v>
      </c>
      <c r="E25" s="10" t="s">
        <v>34</v>
      </c>
      <c r="F25" s="11"/>
      <c r="G25" s="11" t="s">
        <v>21</v>
      </c>
      <c r="H25" s="12"/>
      <c r="I25" s="18">
        <f t="shared" si="1"/>
        <v>0</v>
      </c>
      <c r="K25" s="36"/>
    </row>
    <row r="26" spans="1:11" hidden="1">
      <c r="A26" s="8" t="s">
        <v>31</v>
      </c>
      <c r="B26" s="9" t="s">
        <v>8</v>
      </c>
      <c r="C26" s="60" t="str">
        <f>IF(I26&gt;0,COUNTIF($I$6:I26,"&gt;"&amp;0)*10,"")</f>
        <v/>
      </c>
      <c r="D26" s="17" t="str">
        <f t="shared" si="0"/>
        <v>02210-C1-</v>
      </c>
      <c r="E26" s="10" t="s">
        <v>35</v>
      </c>
      <c r="F26" s="11"/>
      <c r="G26" s="11" t="s">
        <v>21</v>
      </c>
      <c r="H26" s="12"/>
      <c r="I26" s="18">
        <f t="shared" si="1"/>
        <v>0</v>
      </c>
      <c r="K26" s="36"/>
    </row>
    <row r="27" spans="1:11" hidden="1">
      <c r="A27" s="8" t="s">
        <v>31</v>
      </c>
      <c r="B27" s="9" t="s">
        <v>8</v>
      </c>
      <c r="C27" s="60" t="str">
        <f>IF(I27&gt;0,COUNTIF($I$6:I27,"&gt;"&amp;0)*10,"")</f>
        <v/>
      </c>
      <c r="D27" s="17" t="str">
        <f t="shared" si="0"/>
        <v>02210-C1-</v>
      </c>
      <c r="E27" s="10" t="s">
        <v>36</v>
      </c>
      <c r="F27" s="11"/>
      <c r="G27" s="11" t="s">
        <v>37</v>
      </c>
      <c r="H27" s="12"/>
      <c r="I27" s="18">
        <f t="shared" si="1"/>
        <v>0</v>
      </c>
      <c r="K27" s="36"/>
    </row>
    <row r="28" spans="1:11" hidden="1">
      <c r="A28" s="8" t="s">
        <v>31</v>
      </c>
      <c r="B28" s="9" t="s">
        <v>8</v>
      </c>
      <c r="C28" s="60" t="str">
        <f>IF(I28&gt;0,COUNTIF($I$6:I28,"&gt;"&amp;0)*10,"")</f>
        <v/>
      </c>
      <c r="D28" s="17" t="str">
        <f t="shared" si="0"/>
        <v>02210-C1-</v>
      </c>
      <c r="E28" s="10" t="s">
        <v>38</v>
      </c>
      <c r="F28" s="11"/>
      <c r="G28" s="11" t="s">
        <v>37</v>
      </c>
      <c r="H28" s="12"/>
      <c r="I28" s="18">
        <f t="shared" si="1"/>
        <v>0</v>
      </c>
      <c r="K28" s="36"/>
    </row>
    <row r="29" spans="1:11" hidden="1">
      <c r="A29" s="8" t="s">
        <v>39</v>
      </c>
      <c r="B29" s="9" t="s">
        <v>40</v>
      </c>
      <c r="C29" s="60" t="str">
        <f>IF(I29&gt;0,COUNTIF($I$6:I29,"&gt;"&amp;0)*10,"")</f>
        <v/>
      </c>
      <c r="D29" s="17" t="str">
        <f t="shared" si="0"/>
        <v>03100-C2-</v>
      </c>
      <c r="E29" s="10" t="s">
        <v>41</v>
      </c>
      <c r="F29" s="11"/>
      <c r="G29" s="11" t="s">
        <v>42</v>
      </c>
      <c r="H29" s="12"/>
      <c r="I29" s="18">
        <f t="shared" si="1"/>
        <v>0</v>
      </c>
      <c r="K29" s="36"/>
    </row>
    <row r="30" spans="1:11" ht="13.5">
      <c r="A30" s="8" t="e">
        <v>#VALUE!</v>
      </c>
      <c r="B30" s="9" t="e">
        <v>#VALUE!</v>
      </c>
      <c r="C30" s="60" t="str">
        <f>IF(I30&gt;0,COUNTIF($I$6:I30,"&gt;"&amp;0)*10,"")</f>
        <v/>
      </c>
      <c r="D30" s="136" t="s">
        <v>43</v>
      </c>
      <c r="E30" s="137"/>
      <c r="F30" s="137"/>
      <c r="G30" s="137"/>
      <c r="H30" s="137"/>
      <c r="I30" s="138"/>
      <c r="K30" s="36"/>
    </row>
    <row r="31" spans="1:11" ht="46.15" customHeight="1">
      <c r="A31" s="8" t="s">
        <v>44</v>
      </c>
      <c r="B31" s="9" t="s">
        <v>40</v>
      </c>
      <c r="C31" s="60" t="str">
        <f>IF(I31&gt;0,COUNTIF($I$6:I31,"&gt;"&amp;0)*10,"")</f>
        <v/>
      </c>
      <c r="D31" s="17" t="str">
        <f>A31&amp;"-"&amp;B31&amp;"-"&amp;TEXT(C31,"00000")</f>
        <v>02750-C2-</v>
      </c>
      <c r="E31" s="10" t="s">
        <v>45</v>
      </c>
      <c r="F31" s="11">
        <v>85</v>
      </c>
      <c r="G31" s="68" t="s">
        <v>46</v>
      </c>
      <c r="H31" s="12"/>
      <c r="I31" s="18">
        <f t="shared" ref="I31:I77" si="2">H31*F31</f>
        <v>0</v>
      </c>
      <c r="K31" s="36"/>
    </row>
    <row r="32" spans="1:11" ht="26" hidden="1">
      <c r="A32" s="8" t="s">
        <v>44</v>
      </c>
      <c r="B32" s="9" t="s">
        <v>40</v>
      </c>
      <c r="C32" s="60" t="str">
        <f>IF(I32&gt;0,COUNTIF($I$6:I32,"&gt;"&amp;0)*10,"")</f>
        <v/>
      </c>
      <c r="D32" s="17" t="str">
        <f t="shared" ref="D32:D82" si="3">A32&amp;"-"&amp;B32&amp;"-"&amp;TEXT(C32,"00000")</f>
        <v>02750-C2-</v>
      </c>
      <c r="E32" s="10" t="s">
        <v>47</v>
      </c>
      <c r="F32" s="11"/>
      <c r="G32" s="11" t="s">
        <v>46</v>
      </c>
      <c r="H32" s="12"/>
      <c r="I32" s="18">
        <f t="shared" si="2"/>
        <v>0</v>
      </c>
      <c r="K32" s="36"/>
    </row>
    <row r="33" spans="1:11" ht="26" hidden="1">
      <c r="A33" s="8" t="s">
        <v>44</v>
      </c>
      <c r="B33" s="9" t="s">
        <v>40</v>
      </c>
      <c r="C33" s="60" t="str">
        <f>IF(I33&gt;0,COUNTIF($I$6:I33,"&gt;"&amp;0)*10,"")</f>
        <v/>
      </c>
      <c r="D33" s="17" t="str">
        <f t="shared" si="3"/>
        <v>02750-C2-</v>
      </c>
      <c r="E33" s="10" t="s">
        <v>48</v>
      </c>
      <c r="F33" s="11"/>
      <c r="G33" s="11" t="s">
        <v>46</v>
      </c>
      <c r="H33" s="12"/>
      <c r="I33" s="18">
        <f t="shared" si="2"/>
        <v>0</v>
      </c>
      <c r="K33" s="36"/>
    </row>
    <row r="34" spans="1:11" ht="26" hidden="1">
      <c r="A34" s="8" t="s">
        <v>44</v>
      </c>
      <c r="B34" s="9" t="s">
        <v>40</v>
      </c>
      <c r="C34" s="60" t="str">
        <f>IF(I34&gt;0,COUNTIF($I$6:I34,"&gt;"&amp;0)*10,"")</f>
        <v/>
      </c>
      <c r="D34" s="17" t="str">
        <f t="shared" si="3"/>
        <v>02750-C2-</v>
      </c>
      <c r="E34" s="10" t="s">
        <v>49</v>
      </c>
      <c r="F34" s="11"/>
      <c r="G34" s="11" t="s">
        <v>46</v>
      </c>
      <c r="H34" s="12"/>
      <c r="I34" s="18">
        <f t="shared" si="2"/>
        <v>0</v>
      </c>
      <c r="K34" s="36"/>
    </row>
    <row r="35" spans="1:11" ht="39">
      <c r="A35" s="8" t="s">
        <v>44</v>
      </c>
      <c r="B35" s="9" t="s">
        <v>40</v>
      </c>
      <c r="C35" s="60" t="str">
        <f>IF(I35&gt;0,COUNTIF($I$6:I35,"&gt;"&amp;0)*10,"")</f>
        <v/>
      </c>
      <c r="D35" s="17" t="str">
        <f t="shared" si="3"/>
        <v>02750-C2-</v>
      </c>
      <c r="E35" s="10" t="s">
        <v>50</v>
      </c>
      <c r="F35" s="11">
        <v>20</v>
      </c>
      <c r="G35" s="68" t="s">
        <v>46</v>
      </c>
      <c r="H35" s="12"/>
      <c r="I35" s="18">
        <f t="shared" si="2"/>
        <v>0</v>
      </c>
      <c r="K35" s="36"/>
    </row>
    <row r="36" spans="1:11" ht="26">
      <c r="A36" s="8" t="s">
        <v>44</v>
      </c>
      <c r="B36" s="9" t="s">
        <v>40</v>
      </c>
      <c r="C36" s="60" t="str">
        <f>IF(I36&gt;0,COUNTIF($I$6:I36,"&gt;"&amp;0)*10,"")</f>
        <v/>
      </c>
      <c r="D36" s="17" t="str">
        <f t="shared" si="3"/>
        <v>02750-C2-</v>
      </c>
      <c r="E36" s="10" t="s">
        <v>52</v>
      </c>
      <c r="F36" s="11">
        <v>180</v>
      </c>
      <c r="G36" s="68" t="s">
        <v>46</v>
      </c>
      <c r="H36" s="12"/>
      <c r="I36" s="18">
        <f t="shared" si="2"/>
        <v>0</v>
      </c>
      <c r="K36" s="36"/>
    </row>
    <row r="37" spans="1:11" ht="26" hidden="1">
      <c r="A37" s="8" t="s">
        <v>44</v>
      </c>
      <c r="B37" s="9" t="s">
        <v>40</v>
      </c>
      <c r="C37" s="60" t="str">
        <f>IF(I37&gt;0,COUNTIF($I$6:I37,"&gt;"&amp;0)*10,"")</f>
        <v/>
      </c>
      <c r="D37" s="63" t="str">
        <f t="shared" si="3"/>
        <v>02750-C2-</v>
      </c>
      <c r="E37" s="65" t="s">
        <v>53</v>
      </c>
      <c r="F37" s="62"/>
      <c r="G37" s="62" t="s">
        <v>46</v>
      </c>
      <c r="H37" s="66"/>
      <c r="I37" s="64">
        <f t="shared" si="2"/>
        <v>0</v>
      </c>
      <c r="K37" s="36"/>
    </row>
    <row r="38" spans="1:11" ht="26" hidden="1">
      <c r="A38" s="8" t="s">
        <v>44</v>
      </c>
      <c r="B38" s="9" t="s">
        <v>40</v>
      </c>
      <c r="C38" s="60" t="str">
        <f>IF(I38&gt;0,COUNTIF($I$6:I38,"&gt;"&amp;0)*10,"")</f>
        <v/>
      </c>
      <c r="D38" s="17" t="str">
        <f t="shared" si="3"/>
        <v>02750-C2-</v>
      </c>
      <c r="E38" s="10" t="s">
        <v>53</v>
      </c>
      <c r="F38" s="11"/>
      <c r="G38" s="11" t="s">
        <v>46</v>
      </c>
      <c r="H38" s="12"/>
      <c r="I38" s="18">
        <f t="shared" si="2"/>
        <v>0</v>
      </c>
      <c r="K38" s="36"/>
    </row>
    <row r="39" spans="1:11" hidden="1">
      <c r="A39" s="8" t="s">
        <v>44</v>
      </c>
      <c r="B39" s="9" t="s">
        <v>40</v>
      </c>
      <c r="C39" s="60" t="str">
        <f>IF(I39&gt;0,COUNTIF($I$6:I39,"&gt;"&amp;0)*10,"")</f>
        <v/>
      </c>
      <c r="D39" s="17" t="str">
        <f t="shared" si="3"/>
        <v>02750-C2-</v>
      </c>
      <c r="E39" s="10" t="s">
        <v>54</v>
      </c>
      <c r="F39" s="11"/>
      <c r="G39" s="11" t="s">
        <v>46</v>
      </c>
      <c r="H39" s="12"/>
      <c r="I39" s="18">
        <f t="shared" si="2"/>
        <v>0</v>
      </c>
      <c r="K39" s="36"/>
    </row>
    <row r="40" spans="1:11" ht="26" hidden="1">
      <c r="A40" s="8" t="s">
        <v>44</v>
      </c>
      <c r="B40" s="9" t="s">
        <v>40</v>
      </c>
      <c r="C40" s="60" t="str">
        <f>IF(I40&gt;0,COUNTIF($I$6:I40,"&gt;"&amp;0)*10,"")</f>
        <v/>
      </c>
      <c r="D40" s="17" t="str">
        <f t="shared" si="3"/>
        <v>02750-C2-</v>
      </c>
      <c r="E40" s="10" t="s">
        <v>51</v>
      </c>
      <c r="F40" s="11"/>
      <c r="G40" s="11" t="s">
        <v>21</v>
      </c>
      <c r="H40" s="12"/>
      <c r="I40" s="18">
        <f t="shared" si="2"/>
        <v>0</v>
      </c>
      <c r="K40" s="36"/>
    </row>
    <row r="41" spans="1:11" ht="26">
      <c r="A41" s="8" t="s">
        <v>44</v>
      </c>
      <c r="B41" s="9" t="s">
        <v>40</v>
      </c>
      <c r="C41" s="60" t="str">
        <f>IF(I41&gt;0,COUNTIF($I$6:I41,"&gt;"&amp;0)*10,"")</f>
        <v/>
      </c>
      <c r="D41" s="17" t="str">
        <f t="shared" si="3"/>
        <v>02750-C2-</v>
      </c>
      <c r="E41" s="10" t="s">
        <v>56</v>
      </c>
      <c r="F41" s="11">
        <v>25</v>
      </c>
      <c r="G41" s="68" t="s">
        <v>46</v>
      </c>
      <c r="H41" s="12"/>
      <c r="I41" s="18">
        <f t="shared" si="2"/>
        <v>0</v>
      </c>
      <c r="K41" s="36"/>
    </row>
    <row r="42" spans="1:11" ht="26">
      <c r="A42" s="8" t="s">
        <v>57</v>
      </c>
      <c r="B42" s="9" t="s">
        <v>40</v>
      </c>
      <c r="C42" s="60" t="str">
        <f>IF(I42&gt;0,COUNTIF($I$6:I42,"&gt;"&amp;0)*10,"")</f>
        <v/>
      </c>
      <c r="D42" s="17" t="str">
        <f t="shared" si="3"/>
        <v>02611-C2-</v>
      </c>
      <c r="E42" s="10" t="s">
        <v>58</v>
      </c>
      <c r="F42" s="11">
        <v>180</v>
      </c>
      <c r="G42" s="68" t="s">
        <v>21</v>
      </c>
      <c r="H42" s="12"/>
      <c r="I42" s="18">
        <f t="shared" si="2"/>
        <v>0</v>
      </c>
      <c r="K42" s="36"/>
    </row>
    <row r="43" spans="1:11" hidden="1">
      <c r="A43" s="8" t="s">
        <v>57</v>
      </c>
      <c r="B43" s="9" t="s">
        <v>40</v>
      </c>
      <c r="C43" s="60" t="str">
        <f>IF(I43&gt;0,COUNTIF($I$6:I43,"&gt;"&amp;0)*10,"")</f>
        <v/>
      </c>
      <c r="D43" s="17" t="str">
        <f t="shared" si="3"/>
        <v>02611-C2-</v>
      </c>
      <c r="E43" s="10" t="s">
        <v>59</v>
      </c>
      <c r="F43" s="11"/>
      <c r="G43" s="11" t="s">
        <v>21</v>
      </c>
      <c r="H43" s="12"/>
      <c r="I43" s="18">
        <f t="shared" si="2"/>
        <v>0</v>
      </c>
      <c r="K43" s="36"/>
    </row>
    <row r="44" spans="1:11" hidden="1">
      <c r="A44" s="8" t="s">
        <v>60</v>
      </c>
      <c r="B44" s="9" t="s">
        <v>40</v>
      </c>
      <c r="C44" s="60" t="str">
        <f>IF(I44&gt;0,COUNTIF($I$6:I44,"&gt;"&amp;0)*10,"")</f>
        <v/>
      </c>
      <c r="D44" s="17" t="str">
        <f t="shared" si="3"/>
        <v>02612-C2-</v>
      </c>
      <c r="E44" s="10" t="s">
        <v>61</v>
      </c>
      <c r="F44" s="11"/>
      <c r="G44" s="11" t="s">
        <v>21</v>
      </c>
      <c r="H44" s="12"/>
      <c r="I44" s="18">
        <f t="shared" si="2"/>
        <v>0</v>
      </c>
      <c r="K44" s="36"/>
    </row>
    <row r="45" spans="1:11" ht="26" hidden="1">
      <c r="A45" s="8" t="s">
        <v>60</v>
      </c>
      <c r="B45" s="9" t="s">
        <v>40</v>
      </c>
      <c r="C45" s="60" t="str">
        <f>IF(I45&gt;0,COUNTIF($I$6:I45,"&gt;"&amp;0)*10,"")</f>
        <v/>
      </c>
      <c r="D45" s="17" t="str">
        <f t="shared" si="3"/>
        <v>02612-C2-</v>
      </c>
      <c r="E45" s="10" t="s">
        <v>62</v>
      </c>
      <c r="F45" s="11"/>
      <c r="G45" s="11" t="s">
        <v>21</v>
      </c>
      <c r="H45" s="12"/>
      <c r="I45" s="18">
        <f t="shared" si="2"/>
        <v>0</v>
      </c>
      <c r="K45" s="36"/>
    </row>
    <row r="46" spans="1:11" ht="26" hidden="1">
      <c r="A46" s="8" t="s">
        <v>63</v>
      </c>
      <c r="B46" s="9" t="s">
        <v>40</v>
      </c>
      <c r="C46" s="60" t="str">
        <f>IF(I46&gt;0,COUNTIF($I$6:I46,"&gt;"&amp;0)*10,"")</f>
        <v/>
      </c>
      <c r="D46" s="17" t="str">
        <f t="shared" si="3"/>
        <v>02613-C2-</v>
      </c>
      <c r="E46" s="10" t="s">
        <v>64</v>
      </c>
      <c r="F46" s="11"/>
      <c r="G46" s="11" t="s">
        <v>21</v>
      </c>
      <c r="H46" s="12"/>
      <c r="I46" s="18">
        <f t="shared" si="2"/>
        <v>0</v>
      </c>
      <c r="K46" s="36"/>
    </row>
    <row r="47" spans="1:11" ht="39" hidden="1">
      <c r="A47" s="8" t="s">
        <v>63</v>
      </c>
      <c r="B47" s="9" t="s">
        <v>40</v>
      </c>
      <c r="C47" s="60" t="str">
        <f>IF(I47&gt;0,COUNTIF($I$6:I47,"&gt;"&amp;0)*10,"")</f>
        <v/>
      </c>
      <c r="D47" s="17" t="str">
        <f t="shared" si="3"/>
        <v>02613-C2-</v>
      </c>
      <c r="E47" s="10" t="s">
        <v>65</v>
      </c>
      <c r="F47" s="11"/>
      <c r="G47" s="11" t="s">
        <v>21</v>
      </c>
      <c r="H47" s="12"/>
      <c r="I47" s="18">
        <f t="shared" si="2"/>
        <v>0</v>
      </c>
      <c r="K47" s="36"/>
    </row>
    <row r="48" spans="1:11" ht="26" hidden="1">
      <c r="A48" s="8" t="s">
        <v>57</v>
      </c>
      <c r="B48" s="9" t="s">
        <v>40</v>
      </c>
      <c r="C48" s="60" t="str">
        <f>IF(I48&gt;0,COUNTIF($I$6:I48,"&gt;"&amp;0)*10,"")</f>
        <v/>
      </c>
      <c r="D48" s="17" t="str">
        <f t="shared" si="3"/>
        <v>02611-C2-</v>
      </c>
      <c r="E48" s="10" t="s">
        <v>66</v>
      </c>
      <c r="F48" s="11"/>
      <c r="G48" s="11" t="s">
        <v>21</v>
      </c>
      <c r="H48" s="12"/>
      <c r="I48" s="18">
        <f t="shared" si="2"/>
        <v>0</v>
      </c>
      <c r="K48" s="36"/>
    </row>
    <row r="49" spans="1:11" ht="26" hidden="1">
      <c r="A49" s="8" t="s">
        <v>57</v>
      </c>
      <c r="B49" s="9" t="s">
        <v>40</v>
      </c>
      <c r="C49" s="60" t="str">
        <f>IF(I49&gt;0,COUNTIF($I$6:I49,"&gt;"&amp;0)*10,"")</f>
        <v/>
      </c>
      <c r="D49" s="17" t="str">
        <f t="shared" si="3"/>
        <v>02611-C2-</v>
      </c>
      <c r="E49" s="10" t="s">
        <v>67</v>
      </c>
      <c r="F49" s="62"/>
      <c r="G49" s="11" t="s">
        <v>21</v>
      </c>
      <c r="H49" s="12"/>
      <c r="I49" s="18">
        <f t="shared" si="2"/>
        <v>0</v>
      </c>
      <c r="J49" s="24">
        <v>4</v>
      </c>
      <c r="K49" s="36"/>
    </row>
    <row r="50" spans="1:11">
      <c r="A50" s="8" t="s">
        <v>57</v>
      </c>
      <c r="B50" s="9" t="s">
        <v>40</v>
      </c>
      <c r="C50" s="60" t="str">
        <f>IF(I50&gt;0,COUNTIF($I$6:I50,"&gt;"&amp;0)*10,"")</f>
        <v/>
      </c>
      <c r="D50" s="17" t="str">
        <f t="shared" si="3"/>
        <v>02611-C2-</v>
      </c>
      <c r="E50" s="10" t="s">
        <v>68</v>
      </c>
      <c r="F50" s="11">
        <v>10</v>
      </c>
      <c r="G50" s="68" t="s">
        <v>21</v>
      </c>
      <c r="H50" s="12"/>
      <c r="I50" s="18">
        <f t="shared" si="2"/>
        <v>0</v>
      </c>
      <c r="J50" s="37">
        <f>SUM(I31:I50)</f>
        <v>0</v>
      </c>
      <c r="K50" s="36"/>
    </row>
    <row r="51" spans="1:11" ht="26" hidden="1">
      <c r="A51" s="8" t="s">
        <v>39</v>
      </c>
      <c r="B51" s="9" t="s">
        <v>40</v>
      </c>
      <c r="C51" s="60" t="str">
        <f>IF(I51&gt;0,COUNTIF($I$6:I51,"&gt;"&amp;0)*10,"")</f>
        <v/>
      </c>
      <c r="D51" s="17" t="str">
        <f t="shared" si="3"/>
        <v>03100-C2-</v>
      </c>
      <c r="E51" s="10" t="s">
        <v>69</v>
      </c>
      <c r="F51" s="11"/>
      <c r="G51" s="11" t="s">
        <v>70</v>
      </c>
      <c r="H51" s="12"/>
      <c r="I51" s="18">
        <f t="shared" si="2"/>
        <v>0</v>
      </c>
      <c r="K51" s="36"/>
    </row>
    <row r="52" spans="1:11" ht="26" hidden="1">
      <c r="A52" s="8" t="s">
        <v>39</v>
      </c>
      <c r="B52" s="9" t="s">
        <v>40</v>
      </c>
      <c r="C52" s="60" t="str">
        <f>IF(I52&gt;0,COUNTIF($I$6:I52,"&gt;"&amp;0)*10,"")</f>
        <v/>
      </c>
      <c r="D52" s="17" t="str">
        <f t="shared" si="3"/>
        <v>03100-C2-</v>
      </c>
      <c r="E52" s="10" t="s">
        <v>71</v>
      </c>
      <c r="F52" s="11"/>
      <c r="G52" s="11" t="s">
        <v>10</v>
      </c>
      <c r="H52" s="12"/>
      <c r="I52" s="18">
        <f t="shared" si="2"/>
        <v>0</v>
      </c>
      <c r="K52" s="36"/>
    </row>
    <row r="53" spans="1:11" ht="26" hidden="1">
      <c r="A53" s="8" t="s">
        <v>39</v>
      </c>
      <c r="B53" s="9" t="s">
        <v>40</v>
      </c>
      <c r="C53" s="60" t="str">
        <f>IF(I53&gt;0,COUNTIF($I$6:I53,"&gt;"&amp;0)*10,"")</f>
        <v/>
      </c>
      <c r="D53" s="17" t="str">
        <f t="shared" si="3"/>
        <v>03100-C2-</v>
      </c>
      <c r="E53" s="10" t="s">
        <v>72</v>
      </c>
      <c r="F53" s="11"/>
      <c r="G53" s="11" t="s">
        <v>10</v>
      </c>
      <c r="H53" s="12"/>
      <c r="I53" s="18">
        <f t="shared" si="2"/>
        <v>0</v>
      </c>
      <c r="K53" s="36"/>
    </row>
    <row r="54" spans="1:11" ht="26" hidden="1">
      <c r="A54" s="8" t="s">
        <v>39</v>
      </c>
      <c r="B54" s="9" t="s">
        <v>40</v>
      </c>
      <c r="C54" s="60" t="str">
        <f>IF(I54&gt;0,COUNTIF($I$6:I54,"&gt;"&amp;0)*10,"")</f>
        <v/>
      </c>
      <c r="D54" s="17" t="str">
        <f t="shared" si="3"/>
        <v>03100-C2-</v>
      </c>
      <c r="E54" s="10" t="s">
        <v>73</v>
      </c>
      <c r="F54" s="11"/>
      <c r="G54" s="11" t="s">
        <v>10</v>
      </c>
      <c r="H54" s="12"/>
      <c r="I54" s="18">
        <f t="shared" si="2"/>
        <v>0</v>
      </c>
      <c r="K54" s="36"/>
    </row>
    <row r="55" spans="1:11" ht="26" hidden="1">
      <c r="A55" s="8" t="s">
        <v>39</v>
      </c>
      <c r="B55" s="9" t="s">
        <v>40</v>
      </c>
      <c r="C55" s="60" t="str">
        <f>IF(I55&gt;0,COUNTIF($I$6:I55,"&gt;"&amp;0)*10,"")</f>
        <v/>
      </c>
      <c r="D55" s="17" t="str">
        <f t="shared" si="3"/>
        <v>03100-C2-</v>
      </c>
      <c r="E55" s="10" t="s">
        <v>74</v>
      </c>
      <c r="F55" s="11"/>
      <c r="G55" s="11" t="s">
        <v>10</v>
      </c>
      <c r="H55" s="12"/>
      <c r="I55" s="18">
        <f t="shared" si="2"/>
        <v>0</v>
      </c>
      <c r="K55" s="36"/>
    </row>
    <row r="56" spans="1:11" ht="26" hidden="1">
      <c r="A56" s="8" t="s">
        <v>39</v>
      </c>
      <c r="B56" s="9" t="s">
        <v>40</v>
      </c>
      <c r="C56" s="60" t="str">
        <f>IF(I56&gt;0,COUNTIF($I$6:I56,"&gt;"&amp;0)*10,"")</f>
        <v/>
      </c>
      <c r="D56" s="17" t="str">
        <f t="shared" si="3"/>
        <v>03100-C2-</v>
      </c>
      <c r="E56" s="10" t="s">
        <v>75</v>
      </c>
      <c r="F56" s="11"/>
      <c r="G56" s="11" t="s">
        <v>76</v>
      </c>
      <c r="H56" s="12"/>
      <c r="I56" s="18">
        <f t="shared" si="2"/>
        <v>0</v>
      </c>
      <c r="K56" s="36"/>
    </row>
    <row r="57" spans="1:11" ht="39" hidden="1">
      <c r="A57" s="8" t="s">
        <v>39</v>
      </c>
      <c r="B57" s="9" t="s">
        <v>40</v>
      </c>
      <c r="C57" s="60" t="str">
        <f>IF(I57&gt;0,COUNTIF($I$6:I57,"&gt;"&amp;0)*10,"")</f>
        <v/>
      </c>
      <c r="D57" s="17" t="str">
        <f t="shared" si="3"/>
        <v>03100-C2-</v>
      </c>
      <c r="E57" s="10" t="s">
        <v>77</v>
      </c>
      <c r="F57" s="11"/>
      <c r="G57" s="11" t="s">
        <v>76</v>
      </c>
      <c r="H57" s="12"/>
      <c r="I57" s="18">
        <f t="shared" si="2"/>
        <v>0</v>
      </c>
      <c r="K57" s="36"/>
    </row>
    <row r="58" spans="1:11" ht="39" hidden="1">
      <c r="A58" s="8" t="s">
        <v>39</v>
      </c>
      <c r="B58" s="9" t="s">
        <v>40</v>
      </c>
      <c r="C58" s="60" t="str">
        <f>IF(I58&gt;0,COUNTIF($I$6:I58,"&gt;"&amp;0)*10,"")</f>
        <v/>
      </c>
      <c r="D58" s="17" t="str">
        <f t="shared" si="3"/>
        <v>03100-C2-</v>
      </c>
      <c r="E58" s="10" t="s">
        <v>78</v>
      </c>
      <c r="F58" s="11"/>
      <c r="G58" s="11" t="s">
        <v>76</v>
      </c>
      <c r="H58" s="12"/>
      <c r="I58" s="18">
        <f t="shared" si="2"/>
        <v>0</v>
      </c>
      <c r="K58" s="36"/>
    </row>
    <row r="59" spans="1:11" ht="13.5" customHeight="1">
      <c r="A59" s="8" t="e">
        <v>#VALUE!</v>
      </c>
      <c r="B59" s="9" t="e">
        <v>#VALUE!</v>
      </c>
      <c r="C59" s="60" t="str">
        <f>IF(I59&gt;0,COUNTIF($I$6:I59,"&gt;"&amp;0)*10,"")</f>
        <v/>
      </c>
      <c r="D59" s="136" t="s">
        <v>79</v>
      </c>
      <c r="E59" s="137"/>
      <c r="F59" s="137"/>
      <c r="G59" s="137"/>
      <c r="H59" s="137"/>
      <c r="I59" s="138"/>
      <c r="K59" s="36"/>
    </row>
    <row r="60" spans="1:11">
      <c r="A60" s="8" t="s">
        <v>80</v>
      </c>
      <c r="B60" s="9" t="s">
        <v>81</v>
      </c>
      <c r="C60" s="60" t="str">
        <f>IF(I60&gt;0,COUNTIF($I$6:I60,"&gt;"&amp;0)*10,"")</f>
        <v/>
      </c>
      <c r="D60" s="17" t="str">
        <f t="shared" si="3"/>
        <v>02600-C3-</v>
      </c>
      <c r="E60" s="10" t="s">
        <v>82</v>
      </c>
      <c r="F60" s="11">
        <v>1160</v>
      </c>
      <c r="G60" s="68" t="s">
        <v>21</v>
      </c>
      <c r="H60" s="12"/>
      <c r="I60" s="18">
        <f t="shared" si="2"/>
        <v>0</v>
      </c>
      <c r="K60" s="36"/>
    </row>
    <row r="61" spans="1:11" ht="26" hidden="1">
      <c r="A61" s="8" t="s">
        <v>80</v>
      </c>
      <c r="B61" s="9" t="s">
        <v>81</v>
      </c>
      <c r="C61" s="60" t="str">
        <f>IF(I61&gt;0,COUNTIF($I$6:I61,"&gt;"&amp;0)*10,"")</f>
        <v/>
      </c>
      <c r="D61" s="17" t="str">
        <f t="shared" si="3"/>
        <v>02600-C3-</v>
      </c>
      <c r="E61" s="10" t="s">
        <v>83</v>
      </c>
      <c r="F61" s="11"/>
      <c r="G61" s="11" t="s">
        <v>42</v>
      </c>
      <c r="H61" s="12"/>
      <c r="I61" s="18">
        <f t="shared" si="2"/>
        <v>0</v>
      </c>
      <c r="K61" s="36"/>
    </row>
    <row r="62" spans="1:11" ht="26">
      <c r="A62" s="8" t="s">
        <v>80</v>
      </c>
      <c r="B62" s="9" t="s">
        <v>81</v>
      </c>
      <c r="C62" s="60" t="str">
        <f>IF(I62&gt;0,COUNTIF($I$6:I62,"&gt;"&amp;0)*10,"")</f>
        <v/>
      </c>
      <c r="D62" s="17" t="str">
        <f t="shared" si="3"/>
        <v>02600-C3-</v>
      </c>
      <c r="E62" s="10" t="s">
        <v>84</v>
      </c>
      <c r="F62" s="34">
        <v>35</v>
      </c>
      <c r="G62" s="68" t="s">
        <v>37</v>
      </c>
      <c r="H62" s="12"/>
      <c r="I62" s="18">
        <f t="shared" si="2"/>
        <v>0</v>
      </c>
      <c r="K62" s="36"/>
    </row>
    <row r="63" spans="1:11" ht="26" hidden="1">
      <c r="A63" s="8" t="s">
        <v>80</v>
      </c>
      <c r="B63" s="9" t="s">
        <v>81</v>
      </c>
      <c r="C63" s="60" t="str">
        <f>IF(I63&gt;0,COUNTIF($I$6:I63,"&gt;"&amp;0)*10,"")</f>
        <v/>
      </c>
      <c r="D63" s="17" t="str">
        <f t="shared" si="3"/>
        <v>02600-C3-</v>
      </c>
      <c r="E63" s="10" t="s">
        <v>85</v>
      </c>
      <c r="F63" s="11"/>
      <c r="G63" s="11" t="s">
        <v>37</v>
      </c>
      <c r="H63" s="12"/>
      <c r="I63" s="18">
        <f t="shared" si="2"/>
        <v>0</v>
      </c>
      <c r="K63" s="36"/>
    </row>
    <row r="64" spans="1:11" hidden="1">
      <c r="A64" s="8" t="s">
        <v>80</v>
      </c>
      <c r="B64" s="9" t="s">
        <v>81</v>
      </c>
      <c r="C64" s="60" t="str">
        <f>IF(I64&gt;0,COUNTIF($I$6:I64,"&gt;"&amp;0)*10,"")</f>
        <v/>
      </c>
      <c r="D64" s="17" t="str">
        <f t="shared" si="3"/>
        <v>02600-C3-</v>
      </c>
      <c r="E64" s="10" t="s">
        <v>86</v>
      </c>
      <c r="F64" s="11"/>
      <c r="G64" s="11" t="s">
        <v>37</v>
      </c>
      <c r="H64" s="12"/>
      <c r="I64" s="18">
        <f t="shared" si="2"/>
        <v>0</v>
      </c>
      <c r="K64" s="36"/>
    </row>
    <row r="65" spans="1:11" hidden="1">
      <c r="A65" s="8" t="s">
        <v>80</v>
      </c>
      <c r="B65" s="9" t="s">
        <v>81</v>
      </c>
      <c r="C65" s="60" t="str">
        <f>IF(I65&gt;0,COUNTIF($I$6:I65,"&gt;"&amp;0)*10,"")</f>
        <v/>
      </c>
      <c r="D65" s="17" t="str">
        <f t="shared" si="3"/>
        <v>02600-C3-</v>
      </c>
      <c r="E65" s="10" t="s">
        <v>87</v>
      </c>
      <c r="F65" s="11"/>
      <c r="G65" s="11" t="s">
        <v>37</v>
      </c>
      <c r="H65" s="12"/>
      <c r="I65" s="18">
        <f t="shared" si="2"/>
        <v>0</v>
      </c>
      <c r="K65" s="36"/>
    </row>
    <row r="66" spans="1:11" hidden="1">
      <c r="A66" s="8" t="s">
        <v>80</v>
      </c>
      <c r="B66" s="9" t="s">
        <v>81</v>
      </c>
      <c r="C66" s="60" t="str">
        <f>IF(I66&gt;0,COUNTIF($I$6:I66,"&gt;"&amp;0)*10,"")</f>
        <v/>
      </c>
      <c r="D66" s="17" t="str">
        <f t="shared" si="3"/>
        <v>02600-C3-</v>
      </c>
      <c r="E66" s="10" t="s">
        <v>88</v>
      </c>
      <c r="F66" s="11"/>
      <c r="G66" s="11" t="s">
        <v>37</v>
      </c>
      <c r="H66" s="12"/>
      <c r="I66" s="18">
        <f t="shared" si="2"/>
        <v>0</v>
      </c>
      <c r="K66" s="36"/>
    </row>
    <row r="67" spans="1:11" ht="26">
      <c r="A67" s="8" t="s">
        <v>80</v>
      </c>
      <c r="B67" s="9" t="s">
        <v>81</v>
      </c>
      <c r="C67" s="60" t="str">
        <f>IF(I67&gt;0,COUNTIF($I$6:I67,"&gt;"&amp;0)*10,"")</f>
        <v/>
      </c>
      <c r="D67" s="17" t="str">
        <f t="shared" si="3"/>
        <v>02600-C3-</v>
      </c>
      <c r="E67" s="10" t="s">
        <v>89</v>
      </c>
      <c r="F67" s="11">
        <v>140</v>
      </c>
      <c r="G67" s="68" t="s">
        <v>37</v>
      </c>
      <c r="H67" s="12"/>
      <c r="I67" s="18">
        <f t="shared" si="2"/>
        <v>0</v>
      </c>
      <c r="J67" s="37">
        <f>SUM(I60:I67)</f>
        <v>0</v>
      </c>
      <c r="K67" s="36"/>
    </row>
    <row r="68" spans="1:11" ht="26" hidden="1">
      <c r="A68" s="8" t="s">
        <v>80</v>
      </c>
      <c r="B68" s="9" t="s">
        <v>81</v>
      </c>
      <c r="C68" s="60" t="str">
        <f>IF(I68&gt;0,COUNTIF($I$6:I68,"&gt;"&amp;0)*10,"")</f>
        <v/>
      </c>
      <c r="D68" s="17" t="str">
        <f t="shared" si="3"/>
        <v>02600-C3-</v>
      </c>
      <c r="E68" s="10" t="s">
        <v>90</v>
      </c>
      <c r="F68" s="11"/>
      <c r="G68" s="11" t="s">
        <v>37</v>
      </c>
      <c r="H68" s="12"/>
      <c r="I68" s="18">
        <f t="shared" si="2"/>
        <v>0</v>
      </c>
      <c r="K68" s="36"/>
    </row>
    <row r="69" spans="1:11" ht="26" hidden="1">
      <c r="A69" s="8" t="s">
        <v>80</v>
      </c>
      <c r="B69" s="9" t="s">
        <v>81</v>
      </c>
      <c r="C69" s="60" t="str">
        <f>IF(I69&gt;0,COUNTIF($I$6:I69,"&gt;"&amp;0)*10,"")</f>
        <v/>
      </c>
      <c r="D69" s="17" t="str">
        <f t="shared" si="3"/>
        <v>02600-C3-</v>
      </c>
      <c r="E69" s="10" t="s">
        <v>91</v>
      </c>
      <c r="F69" s="11"/>
      <c r="G69" s="11" t="s">
        <v>92</v>
      </c>
      <c r="H69" s="12"/>
      <c r="I69" s="18">
        <f t="shared" si="2"/>
        <v>0</v>
      </c>
      <c r="K69" s="36"/>
    </row>
    <row r="70" spans="1:11" ht="26" hidden="1">
      <c r="A70" s="8" t="s">
        <v>80</v>
      </c>
      <c r="B70" s="9" t="s">
        <v>81</v>
      </c>
      <c r="C70" s="60" t="str">
        <f>IF(I70&gt;0,COUNTIF($I$6:I70,"&gt;"&amp;0)*10,"")</f>
        <v/>
      </c>
      <c r="D70" s="17" t="str">
        <f t="shared" si="3"/>
        <v>02600-C3-</v>
      </c>
      <c r="E70" s="10" t="s">
        <v>93</v>
      </c>
      <c r="F70" s="11"/>
      <c r="G70" s="11" t="s">
        <v>92</v>
      </c>
      <c r="H70" s="12"/>
      <c r="I70" s="18">
        <f t="shared" si="2"/>
        <v>0</v>
      </c>
      <c r="K70" s="36"/>
    </row>
    <row r="71" spans="1:11" ht="26" hidden="1">
      <c r="A71" s="8" t="s">
        <v>80</v>
      </c>
      <c r="B71" s="9" t="s">
        <v>81</v>
      </c>
      <c r="C71" s="60" t="str">
        <f>IF(I71&gt;0,COUNTIF($I$6:I71,"&gt;"&amp;0)*10,"")</f>
        <v/>
      </c>
      <c r="D71" s="17" t="str">
        <f t="shared" si="3"/>
        <v>02600-C3-</v>
      </c>
      <c r="E71" s="10" t="s">
        <v>94</v>
      </c>
      <c r="F71" s="11"/>
      <c r="G71" s="11" t="s">
        <v>92</v>
      </c>
      <c r="H71" s="12"/>
      <c r="I71" s="18">
        <f t="shared" si="2"/>
        <v>0</v>
      </c>
      <c r="K71" s="36"/>
    </row>
    <row r="72" spans="1:11" ht="26" hidden="1">
      <c r="A72" s="8" t="s">
        <v>80</v>
      </c>
      <c r="B72" s="9" t="s">
        <v>81</v>
      </c>
      <c r="C72" s="60" t="str">
        <f>IF(I72&gt;0,COUNTIF($I$6:I72,"&gt;"&amp;0)*10,"")</f>
        <v/>
      </c>
      <c r="D72" s="17" t="str">
        <f t="shared" si="3"/>
        <v>02600-C3-</v>
      </c>
      <c r="E72" s="10" t="s">
        <v>95</v>
      </c>
      <c r="F72" s="11"/>
      <c r="G72" s="11" t="s">
        <v>92</v>
      </c>
      <c r="H72" s="12"/>
      <c r="I72" s="18">
        <f t="shared" si="2"/>
        <v>0</v>
      </c>
      <c r="K72" s="36"/>
    </row>
    <row r="73" spans="1:11" hidden="1">
      <c r="A73" s="8" t="s">
        <v>80</v>
      </c>
      <c r="B73" s="9" t="s">
        <v>81</v>
      </c>
      <c r="C73" s="60" t="str">
        <f>IF(I73&gt;0,COUNTIF($I$6:I73,"&gt;"&amp;0)*10,"")</f>
        <v/>
      </c>
      <c r="D73" s="17" t="str">
        <f t="shared" si="3"/>
        <v>02600-C3-</v>
      </c>
      <c r="E73" s="10" t="s">
        <v>96</v>
      </c>
      <c r="F73" s="11"/>
      <c r="G73" s="11" t="s">
        <v>46</v>
      </c>
      <c r="H73" s="12"/>
      <c r="I73" s="18">
        <f t="shared" si="2"/>
        <v>0</v>
      </c>
      <c r="K73" s="36"/>
    </row>
    <row r="74" spans="1:11" ht="26" hidden="1">
      <c r="A74" s="8" t="s">
        <v>80</v>
      </c>
      <c r="B74" s="9" t="s">
        <v>81</v>
      </c>
      <c r="C74" s="60" t="str">
        <f>IF(I74&gt;0,COUNTIF($I$6:I74,"&gt;"&amp;0)*10,"")</f>
        <v/>
      </c>
      <c r="D74" s="17" t="str">
        <f t="shared" si="3"/>
        <v>02600-C3-</v>
      </c>
      <c r="E74" s="10" t="s">
        <v>97</v>
      </c>
      <c r="F74" s="11"/>
      <c r="G74" s="11" t="s">
        <v>37</v>
      </c>
      <c r="H74" s="12"/>
      <c r="I74" s="18">
        <f t="shared" si="2"/>
        <v>0</v>
      </c>
      <c r="K74" s="36"/>
    </row>
    <row r="75" spans="1:11" hidden="1">
      <c r="A75" s="8" t="s">
        <v>39</v>
      </c>
      <c r="B75" s="9" t="s">
        <v>81</v>
      </c>
      <c r="C75" s="60" t="str">
        <f>IF(I75&gt;0,COUNTIF($I$6:I75,"&gt;"&amp;0)*10,"")</f>
        <v/>
      </c>
      <c r="D75" s="17" t="str">
        <f t="shared" si="3"/>
        <v>03100-C3-</v>
      </c>
      <c r="E75" s="10" t="s">
        <v>98</v>
      </c>
      <c r="F75" s="11"/>
      <c r="G75" s="11" t="s">
        <v>21</v>
      </c>
      <c r="H75" s="12"/>
      <c r="I75" s="18">
        <f t="shared" si="2"/>
        <v>0</v>
      </c>
      <c r="K75" s="36"/>
    </row>
    <row r="76" spans="1:11" ht="26" hidden="1">
      <c r="A76" s="8" t="s">
        <v>39</v>
      </c>
      <c r="B76" s="9" t="s">
        <v>81</v>
      </c>
      <c r="C76" s="60" t="str">
        <f>IF(I76&gt;0,COUNTIF($I$6:I76,"&gt;"&amp;0)*10,"")</f>
        <v/>
      </c>
      <c r="D76" s="17" t="str">
        <f t="shared" si="3"/>
        <v>03100-C3-</v>
      </c>
      <c r="E76" s="10" t="s">
        <v>99</v>
      </c>
      <c r="F76" s="11"/>
      <c r="G76" s="11" t="s">
        <v>21</v>
      </c>
      <c r="H76" s="12"/>
      <c r="I76" s="18">
        <f t="shared" si="2"/>
        <v>0</v>
      </c>
      <c r="K76" s="36"/>
    </row>
    <row r="77" spans="1:11" ht="26" hidden="1">
      <c r="A77" s="8" t="s">
        <v>100</v>
      </c>
      <c r="B77" s="9" t="s">
        <v>101</v>
      </c>
      <c r="C77" s="60" t="str">
        <f>IF(I77&gt;0,COUNTIF($I$6:I77,"&gt;"&amp;0)*10,"")</f>
        <v/>
      </c>
      <c r="D77" s="17" t="str">
        <f t="shared" si="3"/>
        <v>02550-C4-</v>
      </c>
      <c r="E77" s="10" t="s">
        <v>102</v>
      </c>
      <c r="F77" s="11"/>
      <c r="G77" s="11" t="s">
        <v>17</v>
      </c>
      <c r="H77" s="12"/>
      <c r="I77" s="18">
        <f t="shared" si="2"/>
        <v>0</v>
      </c>
      <c r="K77" s="36"/>
    </row>
    <row r="78" spans="1:11" ht="26" hidden="1">
      <c r="A78" s="8" t="s">
        <v>100</v>
      </c>
      <c r="B78" s="9" t="s">
        <v>101</v>
      </c>
      <c r="C78" s="60" t="str">
        <f>IF(I78&gt;0,COUNTIF($I$6:I78,"&gt;"&amp;0)*10,"")</f>
        <v/>
      </c>
      <c r="D78" s="17" t="str">
        <f t="shared" si="3"/>
        <v>02550-C4-</v>
      </c>
      <c r="E78" s="10" t="s">
        <v>103</v>
      </c>
      <c r="F78" s="11"/>
      <c r="G78" s="11" t="s">
        <v>17</v>
      </c>
      <c r="H78" s="12"/>
      <c r="I78" s="18">
        <f t="shared" ref="I78:I82" si="4">H78*F78</f>
        <v>0</v>
      </c>
      <c r="K78" s="36"/>
    </row>
    <row r="79" spans="1:11" ht="26" hidden="1">
      <c r="A79" s="8" t="s">
        <v>100</v>
      </c>
      <c r="B79" s="9" t="s">
        <v>101</v>
      </c>
      <c r="C79" s="60" t="str">
        <f>IF(I79&gt;0,COUNTIF($I$6:I79,"&gt;"&amp;0)*10,"")</f>
        <v/>
      </c>
      <c r="D79" s="17" t="str">
        <f t="shared" si="3"/>
        <v>02550-C4-</v>
      </c>
      <c r="E79" s="10" t="s">
        <v>104</v>
      </c>
      <c r="F79" s="11"/>
      <c r="G79" s="11" t="s">
        <v>17</v>
      </c>
      <c r="H79" s="12"/>
      <c r="I79" s="18">
        <f t="shared" si="4"/>
        <v>0</v>
      </c>
      <c r="K79" s="36"/>
    </row>
    <row r="80" spans="1:11" ht="26" hidden="1">
      <c r="A80" s="8" t="s">
        <v>100</v>
      </c>
      <c r="B80" s="9" t="s">
        <v>101</v>
      </c>
      <c r="C80" s="60" t="str">
        <f>IF(I80&gt;0,COUNTIF($I$6:I80,"&gt;"&amp;0)*10,"")</f>
        <v/>
      </c>
      <c r="D80" s="17" t="str">
        <f t="shared" si="3"/>
        <v>02550-C4-</v>
      </c>
      <c r="E80" s="10" t="s">
        <v>105</v>
      </c>
      <c r="F80" s="11"/>
      <c r="G80" s="11" t="s">
        <v>17</v>
      </c>
      <c r="H80" s="12"/>
      <c r="I80" s="18">
        <f t="shared" si="4"/>
        <v>0</v>
      </c>
      <c r="K80" s="36"/>
    </row>
    <row r="81" spans="1:11" ht="26" hidden="1">
      <c r="A81" s="8" t="s">
        <v>100</v>
      </c>
      <c r="B81" s="9" t="s">
        <v>101</v>
      </c>
      <c r="C81" s="60" t="str">
        <f>IF(I81&gt;0,COUNTIF($I$6:I81,"&gt;"&amp;0)*10,"")</f>
        <v/>
      </c>
      <c r="D81" s="17" t="str">
        <f t="shared" si="3"/>
        <v>02550-C4-</v>
      </c>
      <c r="E81" s="10" t="s">
        <v>106</v>
      </c>
      <c r="F81" s="11"/>
      <c r="G81" s="11" t="s">
        <v>17</v>
      </c>
      <c r="H81" s="12"/>
      <c r="I81" s="18">
        <f t="shared" si="4"/>
        <v>0</v>
      </c>
      <c r="K81" s="36"/>
    </row>
    <row r="82" spans="1:11" ht="26" hidden="1">
      <c r="A82" s="8" t="s">
        <v>100</v>
      </c>
      <c r="B82" s="9" t="s">
        <v>101</v>
      </c>
      <c r="C82" s="60" t="str">
        <f>IF(I82&gt;0,COUNTIF($I$6:I82,"&gt;"&amp;0)*10,"")</f>
        <v/>
      </c>
      <c r="D82" s="17" t="str">
        <f t="shared" si="3"/>
        <v>02550-C4-</v>
      </c>
      <c r="E82" s="10" t="s">
        <v>106</v>
      </c>
      <c r="F82" s="11"/>
      <c r="G82" s="11" t="s">
        <v>17</v>
      </c>
      <c r="H82" s="12"/>
      <c r="I82" s="18">
        <f t="shared" si="4"/>
        <v>0</v>
      </c>
      <c r="K82" s="36"/>
    </row>
    <row r="83" spans="1:11" ht="13.5" customHeight="1">
      <c r="A83" s="8" t="e">
        <v>#VALUE!</v>
      </c>
      <c r="B83" s="9" t="e">
        <v>#VALUE!</v>
      </c>
      <c r="C83" s="60" t="str">
        <f>IF(I83&gt;0,COUNTIF($I$6:I83,"&gt;"&amp;0)*10,"")</f>
        <v/>
      </c>
      <c r="D83" s="136" t="s">
        <v>107</v>
      </c>
      <c r="E83" s="137"/>
      <c r="F83" s="137"/>
      <c r="G83" s="137"/>
      <c r="H83" s="137"/>
      <c r="I83" s="138"/>
      <c r="K83" s="36"/>
    </row>
    <row r="84" spans="1:11" ht="13.5">
      <c r="A84" s="8" t="e">
        <v>#VALUE!</v>
      </c>
      <c r="B84" s="9" t="e">
        <v>#VALUE!</v>
      </c>
      <c r="C84" s="60" t="str">
        <f>IF(I84&gt;0,COUNTIF($I$6:I84,"&gt;"&amp;0)*10,"")</f>
        <v/>
      </c>
      <c r="D84" s="136" t="s">
        <v>108</v>
      </c>
      <c r="E84" s="137"/>
      <c r="F84" s="137"/>
      <c r="G84" s="137"/>
      <c r="H84" s="137"/>
      <c r="I84" s="138"/>
      <c r="K84" s="36"/>
    </row>
    <row r="85" spans="1:11" hidden="1">
      <c r="A85" s="8" t="s">
        <v>100</v>
      </c>
      <c r="B85" s="9" t="s">
        <v>101</v>
      </c>
      <c r="C85" s="60" t="str">
        <f>IF(I85&gt;0,COUNTIF($I$6:I85,"&gt;"&amp;0)*10,"")</f>
        <v/>
      </c>
      <c r="D85" s="17" t="str">
        <f t="shared" ref="D85:D148" si="5">A85&amp;"-"&amp;B85&amp;"-"&amp;TEXT(C85,"00000")</f>
        <v>02550-C4-</v>
      </c>
      <c r="E85" s="10" t="s">
        <v>109</v>
      </c>
      <c r="F85" s="11"/>
      <c r="G85" s="11" t="s">
        <v>17</v>
      </c>
      <c r="H85" s="12"/>
      <c r="I85" s="18">
        <f t="shared" ref="I85:I144" si="6">H85*F85</f>
        <v>0</v>
      </c>
      <c r="K85" s="36"/>
    </row>
    <row r="86" spans="1:11" hidden="1">
      <c r="A86" s="8" t="s">
        <v>100</v>
      </c>
      <c r="B86" s="9" t="s">
        <v>101</v>
      </c>
      <c r="C86" s="60" t="str">
        <f>IF(I86&gt;0,COUNTIF($I$6:I86,"&gt;"&amp;0)*10,"")</f>
        <v/>
      </c>
      <c r="D86" s="17" t="str">
        <f t="shared" si="5"/>
        <v>02550-C4-</v>
      </c>
      <c r="E86" s="10" t="s">
        <v>110</v>
      </c>
      <c r="F86" s="11"/>
      <c r="G86" s="11" t="s">
        <v>17</v>
      </c>
      <c r="H86" s="12"/>
      <c r="I86" s="18">
        <f t="shared" si="6"/>
        <v>0</v>
      </c>
      <c r="K86" s="36"/>
    </row>
    <row r="87" spans="1:11" hidden="1">
      <c r="A87" s="8" t="s">
        <v>100</v>
      </c>
      <c r="B87" s="9" t="s">
        <v>101</v>
      </c>
      <c r="C87" s="60" t="str">
        <f>IF(I87&gt;0,COUNTIF($I$6:I87,"&gt;"&amp;0)*10,"")</f>
        <v/>
      </c>
      <c r="D87" s="17" t="str">
        <f t="shared" si="5"/>
        <v>02550-C4-</v>
      </c>
      <c r="E87" s="10" t="s">
        <v>111</v>
      </c>
      <c r="F87" s="11"/>
      <c r="G87" s="11" t="s">
        <v>15</v>
      </c>
      <c r="H87" s="12"/>
      <c r="I87" s="18">
        <f t="shared" si="6"/>
        <v>0</v>
      </c>
      <c r="K87" s="36"/>
    </row>
    <row r="88" spans="1:11" hidden="1">
      <c r="A88" s="8" t="s">
        <v>100</v>
      </c>
      <c r="B88" s="9" t="s">
        <v>101</v>
      </c>
      <c r="C88" s="60" t="str">
        <f>IF(I88&gt;0,COUNTIF($I$6:I88,"&gt;"&amp;0)*10,"")</f>
        <v/>
      </c>
      <c r="D88" s="17" t="str">
        <f t="shared" si="5"/>
        <v>02550-C4-</v>
      </c>
      <c r="E88" s="10" t="s">
        <v>112</v>
      </c>
      <c r="F88" s="11"/>
      <c r="G88" s="11" t="s">
        <v>17</v>
      </c>
      <c r="H88" s="12"/>
      <c r="I88" s="18">
        <f t="shared" si="6"/>
        <v>0</v>
      </c>
      <c r="K88" s="36"/>
    </row>
    <row r="89" spans="1:11" ht="26" hidden="1">
      <c r="A89" s="8" t="s">
        <v>100</v>
      </c>
      <c r="B89" s="9" t="s">
        <v>101</v>
      </c>
      <c r="C89" s="60" t="str">
        <f>IF(I89&gt;0,COUNTIF($I$6:I89,"&gt;"&amp;0)*10,"")</f>
        <v/>
      </c>
      <c r="D89" s="17" t="str">
        <f t="shared" si="5"/>
        <v>02550-C4-</v>
      </c>
      <c r="E89" s="10" t="s">
        <v>113</v>
      </c>
      <c r="F89" s="11"/>
      <c r="G89" s="11" t="s">
        <v>15</v>
      </c>
      <c r="H89" s="12"/>
      <c r="I89" s="18">
        <f t="shared" si="6"/>
        <v>0</v>
      </c>
      <c r="K89" s="36"/>
    </row>
    <row r="90" spans="1:11" ht="26" hidden="1">
      <c r="A90" s="8" t="s">
        <v>100</v>
      </c>
      <c r="B90" s="9" t="s">
        <v>101</v>
      </c>
      <c r="C90" s="60" t="str">
        <f>IF(I90&gt;0,COUNTIF($I$6:I90,"&gt;"&amp;0)*10,"")</f>
        <v/>
      </c>
      <c r="D90" s="17" t="str">
        <f t="shared" si="5"/>
        <v>02550-C4-</v>
      </c>
      <c r="E90" s="10" t="s">
        <v>114</v>
      </c>
      <c r="F90" s="11"/>
      <c r="G90" s="11" t="s">
        <v>17</v>
      </c>
      <c r="H90" s="12"/>
      <c r="I90" s="18">
        <f t="shared" si="6"/>
        <v>0</v>
      </c>
      <c r="K90" s="36"/>
    </row>
    <row r="91" spans="1:11" hidden="1">
      <c r="A91" s="8" t="s">
        <v>100</v>
      </c>
      <c r="B91" s="9" t="s">
        <v>101</v>
      </c>
      <c r="C91" s="60" t="str">
        <f>IF(I91&gt;0,COUNTIF($I$6:I91,"&gt;"&amp;0)*10,"")</f>
        <v/>
      </c>
      <c r="D91" s="17" t="str">
        <f t="shared" si="5"/>
        <v>02550-C4-</v>
      </c>
      <c r="E91" s="10" t="s">
        <v>115</v>
      </c>
      <c r="F91" s="11"/>
      <c r="G91" s="11" t="s">
        <v>15</v>
      </c>
      <c r="H91" s="12"/>
      <c r="I91" s="18">
        <f t="shared" si="6"/>
        <v>0</v>
      </c>
      <c r="K91" s="36"/>
    </row>
    <row r="92" spans="1:11" hidden="1">
      <c r="A92" s="8" t="s">
        <v>100</v>
      </c>
      <c r="B92" s="9" t="s">
        <v>101</v>
      </c>
      <c r="C92" s="60" t="str">
        <f>IF(I92&gt;0,COUNTIF($I$6:I92,"&gt;"&amp;0)*10,"")</f>
        <v/>
      </c>
      <c r="D92" s="17" t="str">
        <f t="shared" si="5"/>
        <v>02550-C4-</v>
      </c>
      <c r="E92" s="10" t="s">
        <v>116</v>
      </c>
      <c r="F92" s="11"/>
      <c r="G92" s="11" t="s">
        <v>17</v>
      </c>
      <c r="H92" s="12"/>
      <c r="I92" s="18">
        <f t="shared" si="6"/>
        <v>0</v>
      </c>
      <c r="K92" s="36"/>
    </row>
    <row r="93" spans="1:11" hidden="1">
      <c r="A93" s="8" t="s">
        <v>100</v>
      </c>
      <c r="B93" s="9" t="s">
        <v>101</v>
      </c>
      <c r="C93" s="60" t="str">
        <f>IF(I93&gt;0,COUNTIF($I$6:I93,"&gt;"&amp;0)*10,"")</f>
        <v/>
      </c>
      <c r="D93" s="17" t="str">
        <f t="shared" si="5"/>
        <v>02550-C4-</v>
      </c>
      <c r="E93" s="10" t="s">
        <v>117</v>
      </c>
      <c r="F93" s="11"/>
      <c r="G93" s="11" t="s">
        <v>15</v>
      </c>
      <c r="H93" s="12"/>
      <c r="I93" s="18">
        <f t="shared" si="6"/>
        <v>0</v>
      </c>
      <c r="K93" s="36"/>
    </row>
    <row r="94" spans="1:11" hidden="1">
      <c r="A94" s="8" t="s">
        <v>100</v>
      </c>
      <c r="B94" s="9" t="s">
        <v>101</v>
      </c>
      <c r="C94" s="60" t="str">
        <f>IF(I94&gt;0,COUNTIF($I$6:I94,"&gt;"&amp;0)*10,"")</f>
        <v/>
      </c>
      <c r="D94" s="17" t="str">
        <f t="shared" si="5"/>
        <v>02550-C4-</v>
      </c>
      <c r="E94" s="10" t="s">
        <v>118</v>
      </c>
      <c r="F94" s="11"/>
      <c r="G94" s="11" t="s">
        <v>17</v>
      </c>
      <c r="H94" s="12"/>
      <c r="I94" s="18">
        <f t="shared" si="6"/>
        <v>0</v>
      </c>
      <c r="K94" s="36"/>
    </row>
    <row r="95" spans="1:11" ht="26" hidden="1">
      <c r="A95" s="8" t="s">
        <v>100</v>
      </c>
      <c r="B95" s="9" t="s">
        <v>101</v>
      </c>
      <c r="C95" s="60" t="str">
        <f>IF(I95&gt;0,COUNTIF($I$6:I95,"&gt;"&amp;0)*10,"")</f>
        <v/>
      </c>
      <c r="D95" s="17" t="str">
        <f t="shared" si="5"/>
        <v>02550-C4-</v>
      </c>
      <c r="E95" s="10" t="s">
        <v>119</v>
      </c>
      <c r="F95" s="11"/>
      <c r="G95" s="11" t="s">
        <v>15</v>
      </c>
      <c r="H95" s="12"/>
      <c r="I95" s="18">
        <f t="shared" si="6"/>
        <v>0</v>
      </c>
      <c r="K95" s="36"/>
    </row>
    <row r="96" spans="1:11" ht="26" hidden="1">
      <c r="A96" s="8" t="s">
        <v>100</v>
      </c>
      <c r="B96" s="9" t="s">
        <v>101</v>
      </c>
      <c r="C96" s="60" t="str">
        <f>IF(I96&gt;0,COUNTIF($I$6:I96,"&gt;"&amp;0)*10,"")</f>
        <v/>
      </c>
      <c r="D96" s="17" t="str">
        <f t="shared" si="5"/>
        <v>02550-C4-</v>
      </c>
      <c r="E96" s="10" t="s">
        <v>120</v>
      </c>
      <c r="F96" s="11"/>
      <c r="G96" s="11" t="s">
        <v>15</v>
      </c>
      <c r="H96" s="12"/>
      <c r="I96" s="18">
        <f t="shared" si="6"/>
        <v>0</v>
      </c>
      <c r="K96" s="36"/>
    </row>
    <row r="97" spans="1:11" ht="26" hidden="1">
      <c r="A97" s="8" t="s">
        <v>100</v>
      </c>
      <c r="B97" s="9" t="s">
        <v>101</v>
      </c>
      <c r="C97" s="60" t="str">
        <f>IF(I97&gt;0,COUNTIF($I$6:I97,"&gt;"&amp;0)*10,"")</f>
        <v/>
      </c>
      <c r="D97" s="17" t="str">
        <f t="shared" si="5"/>
        <v>02550-C4-</v>
      </c>
      <c r="E97" s="10" t="s">
        <v>121</v>
      </c>
      <c r="F97" s="11"/>
      <c r="G97" s="11" t="s">
        <v>15</v>
      </c>
      <c r="H97" s="12"/>
      <c r="I97" s="18">
        <f t="shared" si="6"/>
        <v>0</v>
      </c>
      <c r="K97" s="36"/>
    </row>
    <row r="98" spans="1:11" ht="26" hidden="1">
      <c r="A98" s="8" t="s">
        <v>100</v>
      </c>
      <c r="B98" s="9" t="s">
        <v>101</v>
      </c>
      <c r="C98" s="60" t="str">
        <f>IF(I98&gt;0,COUNTIF($I$6:I98,"&gt;"&amp;0)*10,"")</f>
        <v/>
      </c>
      <c r="D98" s="17" t="str">
        <f t="shared" si="5"/>
        <v>02550-C4-</v>
      </c>
      <c r="E98" s="10" t="s">
        <v>122</v>
      </c>
      <c r="F98" s="11"/>
      <c r="G98" s="11" t="s">
        <v>15</v>
      </c>
      <c r="H98" s="12"/>
      <c r="I98" s="18">
        <f t="shared" si="6"/>
        <v>0</v>
      </c>
      <c r="K98" s="36"/>
    </row>
    <row r="99" spans="1:11" ht="26" hidden="1">
      <c r="A99" s="8" t="s">
        <v>100</v>
      </c>
      <c r="B99" s="9" t="s">
        <v>101</v>
      </c>
      <c r="C99" s="60" t="str">
        <f>IF(I99&gt;0,COUNTIF($I$6:I99,"&gt;"&amp;0)*10,"")</f>
        <v/>
      </c>
      <c r="D99" s="17" t="str">
        <f t="shared" si="5"/>
        <v>02550-C4-</v>
      </c>
      <c r="E99" s="10" t="s">
        <v>123</v>
      </c>
      <c r="F99" s="11"/>
      <c r="G99" s="11" t="s">
        <v>15</v>
      </c>
      <c r="H99" s="12"/>
      <c r="I99" s="18">
        <f t="shared" si="6"/>
        <v>0</v>
      </c>
      <c r="K99" s="36"/>
    </row>
    <row r="100" spans="1:11" ht="26" hidden="1">
      <c r="A100" s="8" t="s">
        <v>100</v>
      </c>
      <c r="B100" s="9" t="s">
        <v>101</v>
      </c>
      <c r="C100" s="60" t="str">
        <f>IF(I100&gt;0,COUNTIF($I$6:I100,"&gt;"&amp;0)*10,"")</f>
        <v/>
      </c>
      <c r="D100" s="17" t="str">
        <f t="shared" si="5"/>
        <v>02550-C4-</v>
      </c>
      <c r="E100" s="10" t="s">
        <v>124</v>
      </c>
      <c r="F100" s="11"/>
      <c r="G100" s="11" t="s">
        <v>15</v>
      </c>
      <c r="H100" s="12"/>
      <c r="I100" s="18">
        <f t="shared" si="6"/>
        <v>0</v>
      </c>
      <c r="K100" s="36"/>
    </row>
    <row r="101" spans="1:11" ht="26" hidden="1">
      <c r="A101" s="8" t="s">
        <v>100</v>
      </c>
      <c r="B101" s="9" t="s">
        <v>101</v>
      </c>
      <c r="C101" s="60" t="str">
        <f>IF(I101&gt;0,COUNTIF($I$6:I101,"&gt;"&amp;0)*10,"")</f>
        <v/>
      </c>
      <c r="D101" s="17" t="str">
        <f t="shared" si="5"/>
        <v>02550-C4-</v>
      </c>
      <c r="E101" s="10" t="s">
        <v>125</v>
      </c>
      <c r="F101" s="11"/>
      <c r="G101" s="11" t="s">
        <v>15</v>
      </c>
      <c r="H101" s="12"/>
      <c r="I101" s="18">
        <f t="shared" si="6"/>
        <v>0</v>
      </c>
      <c r="K101" s="36"/>
    </row>
    <row r="102" spans="1:11" ht="26" hidden="1">
      <c r="A102" s="8" t="s">
        <v>100</v>
      </c>
      <c r="B102" s="9" t="s">
        <v>101</v>
      </c>
      <c r="C102" s="60" t="str">
        <f>IF(I102&gt;0,COUNTIF($I$6:I102,"&gt;"&amp;0)*10,"")</f>
        <v/>
      </c>
      <c r="D102" s="17" t="str">
        <f t="shared" si="5"/>
        <v>02550-C4-</v>
      </c>
      <c r="E102" s="10" t="s">
        <v>126</v>
      </c>
      <c r="F102" s="11"/>
      <c r="G102" s="11" t="s">
        <v>15</v>
      </c>
      <c r="H102" s="12"/>
      <c r="I102" s="18">
        <f t="shared" si="6"/>
        <v>0</v>
      </c>
      <c r="K102" s="36"/>
    </row>
    <row r="103" spans="1:11" ht="26" hidden="1">
      <c r="A103" s="8" t="s">
        <v>100</v>
      </c>
      <c r="B103" s="9" t="s">
        <v>101</v>
      </c>
      <c r="C103" s="60" t="str">
        <f>IF(I103&gt;0,COUNTIF($I$6:I103,"&gt;"&amp;0)*10,"")</f>
        <v/>
      </c>
      <c r="D103" s="17" t="str">
        <f t="shared" si="5"/>
        <v>02550-C4-</v>
      </c>
      <c r="E103" s="10" t="s">
        <v>127</v>
      </c>
      <c r="F103" s="11"/>
      <c r="G103" s="11" t="s">
        <v>17</v>
      </c>
      <c r="H103" s="12"/>
      <c r="I103" s="18">
        <f t="shared" si="6"/>
        <v>0</v>
      </c>
      <c r="K103" s="36"/>
    </row>
    <row r="104" spans="1:11" ht="26" hidden="1">
      <c r="A104" s="8" t="s">
        <v>100</v>
      </c>
      <c r="B104" s="9" t="s">
        <v>101</v>
      </c>
      <c r="C104" s="60" t="str">
        <f>IF(I104&gt;0,COUNTIF($I$6:I104,"&gt;"&amp;0)*10,"")</f>
        <v/>
      </c>
      <c r="D104" s="17" t="str">
        <f t="shared" si="5"/>
        <v>02550-C4-</v>
      </c>
      <c r="E104" s="10" t="s">
        <v>128</v>
      </c>
      <c r="F104" s="11"/>
      <c r="G104" s="11" t="s">
        <v>15</v>
      </c>
      <c r="H104" s="12"/>
      <c r="I104" s="18">
        <f t="shared" si="6"/>
        <v>0</v>
      </c>
      <c r="K104" s="36"/>
    </row>
    <row r="105" spans="1:11" ht="26" hidden="1">
      <c r="A105" s="8" t="s">
        <v>100</v>
      </c>
      <c r="B105" s="9" t="s">
        <v>101</v>
      </c>
      <c r="C105" s="60" t="str">
        <f>IF(I105&gt;0,COUNTIF($I$6:I105,"&gt;"&amp;0)*10,"")</f>
        <v/>
      </c>
      <c r="D105" s="17" t="str">
        <f t="shared" si="5"/>
        <v>02550-C4-</v>
      </c>
      <c r="E105" s="10" t="s">
        <v>129</v>
      </c>
      <c r="F105" s="11"/>
      <c r="G105" s="11" t="s">
        <v>17</v>
      </c>
      <c r="H105" s="12"/>
      <c r="I105" s="18">
        <f t="shared" si="6"/>
        <v>0</v>
      </c>
      <c r="K105" s="36"/>
    </row>
    <row r="106" spans="1:11" ht="26" hidden="1">
      <c r="A106" s="8" t="s">
        <v>100</v>
      </c>
      <c r="B106" s="9" t="s">
        <v>101</v>
      </c>
      <c r="C106" s="60" t="str">
        <f>IF(I106&gt;0,COUNTIF($I$6:I106,"&gt;"&amp;0)*10,"")</f>
        <v/>
      </c>
      <c r="D106" s="17" t="str">
        <f t="shared" si="5"/>
        <v>02550-C4-</v>
      </c>
      <c r="E106" s="10" t="s">
        <v>130</v>
      </c>
      <c r="F106" s="11"/>
      <c r="G106" s="11" t="s">
        <v>15</v>
      </c>
      <c r="H106" s="12"/>
      <c r="I106" s="18">
        <f t="shared" si="6"/>
        <v>0</v>
      </c>
      <c r="K106" s="36"/>
    </row>
    <row r="107" spans="1:11" ht="26" hidden="1">
      <c r="A107" s="8" t="s">
        <v>100</v>
      </c>
      <c r="B107" s="9" t="s">
        <v>101</v>
      </c>
      <c r="C107" s="60" t="str">
        <f>IF(I107&gt;0,COUNTIF($I$6:I107,"&gt;"&amp;0)*10,"")</f>
        <v/>
      </c>
      <c r="D107" s="17" t="str">
        <f t="shared" si="5"/>
        <v>02550-C4-</v>
      </c>
      <c r="E107" s="10" t="s">
        <v>131</v>
      </c>
      <c r="F107" s="11"/>
      <c r="G107" s="11" t="s">
        <v>17</v>
      </c>
      <c r="H107" s="12"/>
      <c r="I107" s="18">
        <f t="shared" si="6"/>
        <v>0</v>
      </c>
      <c r="K107" s="36"/>
    </row>
    <row r="108" spans="1:11" ht="26" hidden="1">
      <c r="A108" s="8" t="s">
        <v>100</v>
      </c>
      <c r="B108" s="9" t="s">
        <v>101</v>
      </c>
      <c r="C108" s="60" t="str">
        <f>IF(I108&gt;0,COUNTIF($I$6:I108,"&gt;"&amp;0)*10,"")</f>
        <v/>
      </c>
      <c r="D108" s="17" t="str">
        <f t="shared" si="5"/>
        <v>02550-C4-</v>
      </c>
      <c r="E108" s="10" t="s">
        <v>132</v>
      </c>
      <c r="F108" s="11"/>
      <c r="G108" s="11" t="s">
        <v>15</v>
      </c>
      <c r="H108" s="12"/>
      <c r="I108" s="18">
        <f t="shared" si="6"/>
        <v>0</v>
      </c>
      <c r="K108" s="36"/>
    </row>
    <row r="109" spans="1:11" ht="39" hidden="1">
      <c r="A109" s="8" t="s">
        <v>100</v>
      </c>
      <c r="B109" s="9" t="s">
        <v>101</v>
      </c>
      <c r="C109" s="60" t="str">
        <f>IF(I109&gt;0,COUNTIF($I$6:I109,"&gt;"&amp;0)*10,"")</f>
        <v/>
      </c>
      <c r="D109" s="17" t="str">
        <f t="shared" si="5"/>
        <v>02550-C4-</v>
      </c>
      <c r="E109" s="10" t="s">
        <v>133</v>
      </c>
      <c r="F109" s="11"/>
      <c r="G109" s="11" t="s">
        <v>15</v>
      </c>
      <c r="H109" s="12"/>
      <c r="I109" s="18">
        <f t="shared" si="6"/>
        <v>0</v>
      </c>
      <c r="K109" s="36"/>
    </row>
    <row r="110" spans="1:11" ht="39" hidden="1">
      <c r="A110" s="8" t="s">
        <v>100</v>
      </c>
      <c r="B110" s="9" t="s">
        <v>101</v>
      </c>
      <c r="C110" s="60" t="str">
        <f>IF(I110&gt;0,COUNTIF($I$6:I110,"&gt;"&amp;0)*10,"")</f>
        <v/>
      </c>
      <c r="D110" s="17" t="str">
        <f t="shared" si="5"/>
        <v>02550-C4-</v>
      </c>
      <c r="E110" s="10" t="s">
        <v>134</v>
      </c>
      <c r="F110" s="11"/>
      <c r="G110" s="11" t="s">
        <v>15</v>
      </c>
      <c r="H110" s="12"/>
      <c r="I110" s="18">
        <f t="shared" si="6"/>
        <v>0</v>
      </c>
      <c r="K110" s="36"/>
    </row>
    <row r="111" spans="1:11" ht="26" hidden="1">
      <c r="A111" s="8" t="s">
        <v>100</v>
      </c>
      <c r="B111" s="9" t="s">
        <v>101</v>
      </c>
      <c r="C111" s="60" t="str">
        <f>IF(I111&gt;0,COUNTIF($I$6:I111,"&gt;"&amp;0)*10,"")</f>
        <v/>
      </c>
      <c r="D111" s="17" t="str">
        <f t="shared" si="5"/>
        <v>02550-C4-</v>
      </c>
      <c r="E111" s="10" t="s">
        <v>135</v>
      </c>
      <c r="F111" s="11"/>
      <c r="G111" s="11" t="s">
        <v>15</v>
      </c>
      <c r="H111" s="12"/>
      <c r="I111" s="18">
        <f t="shared" si="6"/>
        <v>0</v>
      </c>
      <c r="K111" s="36"/>
    </row>
    <row r="112" spans="1:11" ht="26" hidden="1">
      <c r="A112" s="8" t="s">
        <v>100</v>
      </c>
      <c r="B112" s="9" t="s">
        <v>101</v>
      </c>
      <c r="C112" s="60" t="str">
        <f>IF(I112&gt;0,COUNTIF($I$6:I112,"&gt;"&amp;0)*10,"")</f>
        <v/>
      </c>
      <c r="D112" s="17" t="str">
        <f t="shared" si="5"/>
        <v>02550-C4-</v>
      </c>
      <c r="E112" s="10" t="s">
        <v>136</v>
      </c>
      <c r="F112" s="11"/>
      <c r="G112" s="11" t="s">
        <v>15</v>
      </c>
      <c r="H112" s="12"/>
      <c r="I112" s="18">
        <f t="shared" si="6"/>
        <v>0</v>
      </c>
      <c r="K112" s="36"/>
    </row>
    <row r="113" spans="1:11" ht="26" hidden="1">
      <c r="A113" s="8" t="s">
        <v>100</v>
      </c>
      <c r="B113" s="9" t="s">
        <v>101</v>
      </c>
      <c r="C113" s="60" t="str">
        <f>IF(I113&gt;0,COUNTIF($I$6:I113,"&gt;"&amp;0)*10,"")</f>
        <v/>
      </c>
      <c r="D113" s="17" t="str">
        <f t="shared" si="5"/>
        <v>02550-C4-</v>
      </c>
      <c r="E113" s="10" t="s">
        <v>137</v>
      </c>
      <c r="F113" s="11"/>
      <c r="G113" s="11" t="s">
        <v>15</v>
      </c>
      <c r="H113" s="12"/>
      <c r="I113" s="18">
        <f t="shared" si="6"/>
        <v>0</v>
      </c>
      <c r="K113" s="36"/>
    </row>
    <row r="114" spans="1:11" ht="26" hidden="1">
      <c r="A114" s="8" t="s">
        <v>100</v>
      </c>
      <c r="B114" s="9" t="s">
        <v>101</v>
      </c>
      <c r="C114" s="60" t="str">
        <f>IF(I114&gt;0,COUNTIF($I$6:I114,"&gt;"&amp;0)*10,"")</f>
        <v/>
      </c>
      <c r="D114" s="17" t="str">
        <f t="shared" si="5"/>
        <v>02550-C4-</v>
      </c>
      <c r="E114" s="10" t="s">
        <v>138</v>
      </c>
      <c r="F114" s="11"/>
      <c r="G114" s="11" t="s">
        <v>15</v>
      </c>
      <c r="H114" s="12"/>
      <c r="I114" s="18">
        <f t="shared" si="6"/>
        <v>0</v>
      </c>
      <c r="K114" s="36"/>
    </row>
    <row r="115" spans="1:11" ht="39" hidden="1">
      <c r="A115" s="8" t="s">
        <v>100</v>
      </c>
      <c r="B115" s="9" t="s">
        <v>101</v>
      </c>
      <c r="C115" s="60" t="str">
        <f>IF(I115&gt;0,COUNTIF($I$6:I115,"&gt;"&amp;0)*10,"")</f>
        <v/>
      </c>
      <c r="D115" s="17" t="str">
        <f t="shared" si="5"/>
        <v>02550-C4-</v>
      </c>
      <c r="E115" s="10" t="s">
        <v>139</v>
      </c>
      <c r="F115" s="11"/>
      <c r="G115" s="11" t="s">
        <v>15</v>
      </c>
      <c r="H115" s="12"/>
      <c r="I115" s="18">
        <f t="shared" si="6"/>
        <v>0</v>
      </c>
      <c r="K115" s="36"/>
    </row>
    <row r="116" spans="1:11" ht="39" hidden="1">
      <c r="A116" s="8" t="s">
        <v>100</v>
      </c>
      <c r="B116" s="9" t="s">
        <v>101</v>
      </c>
      <c r="C116" s="60" t="str">
        <f>IF(I116&gt;0,COUNTIF($I$6:I116,"&gt;"&amp;0)*10,"")</f>
        <v/>
      </c>
      <c r="D116" s="17" t="str">
        <f t="shared" si="5"/>
        <v>02550-C4-</v>
      </c>
      <c r="E116" s="10" t="s">
        <v>140</v>
      </c>
      <c r="F116" s="11"/>
      <c r="G116" s="11" t="s">
        <v>15</v>
      </c>
      <c r="H116" s="12"/>
      <c r="I116" s="18">
        <f t="shared" si="6"/>
        <v>0</v>
      </c>
      <c r="K116" s="36"/>
    </row>
    <row r="117" spans="1:11" ht="26" hidden="1">
      <c r="A117" s="8" t="s">
        <v>100</v>
      </c>
      <c r="B117" s="9" t="s">
        <v>101</v>
      </c>
      <c r="C117" s="60" t="str">
        <f>IF(I117&gt;0,COUNTIF($I$6:I117,"&gt;"&amp;0)*10,"")</f>
        <v/>
      </c>
      <c r="D117" s="17" t="str">
        <f t="shared" si="5"/>
        <v>02550-C4-</v>
      </c>
      <c r="E117" s="10" t="s">
        <v>141</v>
      </c>
      <c r="F117" s="11"/>
      <c r="G117" s="11" t="s">
        <v>15</v>
      </c>
      <c r="H117" s="12"/>
      <c r="I117" s="18">
        <f t="shared" si="6"/>
        <v>0</v>
      </c>
      <c r="K117" s="36"/>
    </row>
    <row r="118" spans="1:11" ht="26" hidden="1">
      <c r="A118" s="8" t="s">
        <v>100</v>
      </c>
      <c r="B118" s="9" t="s">
        <v>101</v>
      </c>
      <c r="C118" s="60" t="str">
        <f>IF(I118&gt;0,COUNTIF($I$6:I118,"&gt;"&amp;0)*10,"")</f>
        <v/>
      </c>
      <c r="D118" s="17" t="str">
        <f t="shared" si="5"/>
        <v>02550-C4-</v>
      </c>
      <c r="E118" s="10" t="s">
        <v>142</v>
      </c>
      <c r="F118" s="11"/>
      <c r="G118" s="11" t="s">
        <v>17</v>
      </c>
      <c r="H118" s="12"/>
      <c r="I118" s="18">
        <f t="shared" si="6"/>
        <v>0</v>
      </c>
      <c r="K118" s="36"/>
    </row>
    <row r="119" spans="1:11" ht="26" hidden="1">
      <c r="A119" s="8" t="s">
        <v>100</v>
      </c>
      <c r="B119" s="9" t="s">
        <v>101</v>
      </c>
      <c r="C119" s="60" t="str">
        <f>IF(I119&gt;0,COUNTIF($I$6:I119,"&gt;"&amp;0)*10,"")</f>
        <v/>
      </c>
      <c r="D119" s="17" t="str">
        <f t="shared" si="5"/>
        <v>02550-C4-</v>
      </c>
      <c r="E119" s="10" t="s">
        <v>143</v>
      </c>
      <c r="F119" s="11"/>
      <c r="G119" s="11" t="s">
        <v>15</v>
      </c>
      <c r="H119" s="12"/>
      <c r="I119" s="18">
        <f t="shared" si="6"/>
        <v>0</v>
      </c>
      <c r="K119" s="36"/>
    </row>
    <row r="120" spans="1:11" ht="26" hidden="1">
      <c r="A120" s="8" t="s">
        <v>100</v>
      </c>
      <c r="B120" s="9" t="s">
        <v>101</v>
      </c>
      <c r="C120" s="60" t="str">
        <f>IF(I120&gt;0,COUNTIF($I$6:I120,"&gt;"&amp;0)*10,"")</f>
        <v/>
      </c>
      <c r="D120" s="17" t="str">
        <f t="shared" si="5"/>
        <v>02550-C4-</v>
      </c>
      <c r="E120" s="10" t="s">
        <v>144</v>
      </c>
      <c r="F120" s="11"/>
      <c r="G120" s="11" t="s">
        <v>17</v>
      </c>
      <c r="H120" s="12"/>
      <c r="I120" s="18">
        <f t="shared" si="6"/>
        <v>0</v>
      </c>
      <c r="K120" s="36"/>
    </row>
    <row r="121" spans="1:11" ht="26" hidden="1">
      <c r="A121" s="8" t="s">
        <v>100</v>
      </c>
      <c r="B121" s="9" t="s">
        <v>101</v>
      </c>
      <c r="C121" s="60" t="str">
        <f>IF(I121&gt;0,COUNTIF($I$6:I121,"&gt;"&amp;0)*10,"")</f>
        <v/>
      </c>
      <c r="D121" s="17" t="str">
        <f t="shared" si="5"/>
        <v>02550-C4-</v>
      </c>
      <c r="E121" s="10" t="s">
        <v>145</v>
      </c>
      <c r="F121" s="11"/>
      <c r="G121" s="11" t="s">
        <v>15</v>
      </c>
      <c r="H121" s="12"/>
      <c r="I121" s="18">
        <f t="shared" si="6"/>
        <v>0</v>
      </c>
      <c r="K121" s="36"/>
    </row>
    <row r="122" spans="1:11" ht="26" hidden="1">
      <c r="A122" s="8" t="s">
        <v>100</v>
      </c>
      <c r="B122" s="9" t="s">
        <v>101</v>
      </c>
      <c r="C122" s="60" t="str">
        <f>IF(I122&gt;0,COUNTIF($I$6:I122,"&gt;"&amp;0)*10,"")</f>
        <v/>
      </c>
      <c r="D122" s="17" t="str">
        <f t="shared" si="5"/>
        <v>02550-C4-</v>
      </c>
      <c r="E122" s="10" t="s">
        <v>146</v>
      </c>
      <c r="F122" s="11"/>
      <c r="G122" s="11" t="s">
        <v>15</v>
      </c>
      <c r="H122" s="12"/>
      <c r="I122" s="18">
        <f t="shared" si="6"/>
        <v>0</v>
      </c>
      <c r="K122" s="36"/>
    </row>
    <row r="123" spans="1:11" ht="26" hidden="1">
      <c r="A123" s="8" t="s">
        <v>100</v>
      </c>
      <c r="B123" s="9" t="s">
        <v>101</v>
      </c>
      <c r="C123" s="60" t="str">
        <f>IF(I123&gt;0,COUNTIF($I$6:I123,"&gt;"&amp;0)*10,"")</f>
        <v/>
      </c>
      <c r="D123" s="17" t="str">
        <f t="shared" si="5"/>
        <v>02550-C4-</v>
      </c>
      <c r="E123" s="10" t="s">
        <v>147</v>
      </c>
      <c r="F123" s="11"/>
      <c r="G123" s="11" t="s">
        <v>17</v>
      </c>
      <c r="H123" s="12"/>
      <c r="I123" s="18">
        <f t="shared" si="6"/>
        <v>0</v>
      </c>
      <c r="K123" s="36"/>
    </row>
    <row r="124" spans="1:11" hidden="1">
      <c r="A124" s="8" t="s">
        <v>100</v>
      </c>
      <c r="B124" s="9" t="s">
        <v>101</v>
      </c>
      <c r="C124" s="60" t="str">
        <f>IF(I124&gt;0,COUNTIF($I$6:I124,"&gt;"&amp;0)*10,"")</f>
        <v/>
      </c>
      <c r="D124" s="17" t="str">
        <f t="shared" si="5"/>
        <v>02550-C4-</v>
      </c>
      <c r="E124" s="10" t="s">
        <v>148</v>
      </c>
      <c r="F124" s="11"/>
      <c r="G124" s="11" t="s">
        <v>46</v>
      </c>
      <c r="H124" s="12"/>
      <c r="I124" s="18">
        <f t="shared" si="6"/>
        <v>0</v>
      </c>
      <c r="K124" s="36"/>
    </row>
    <row r="125" spans="1:11" hidden="1">
      <c r="A125" s="8" t="s">
        <v>100</v>
      </c>
      <c r="B125" s="9" t="s">
        <v>101</v>
      </c>
      <c r="C125" s="60" t="str">
        <f>IF(I125&gt;0,COUNTIF($I$6:I125,"&gt;"&amp;0)*10,"")</f>
        <v/>
      </c>
      <c r="D125" s="17" t="str">
        <f t="shared" si="5"/>
        <v>02550-C4-</v>
      </c>
      <c r="E125" s="10" t="s">
        <v>149</v>
      </c>
      <c r="F125" s="11"/>
      <c r="G125" s="11" t="s">
        <v>15</v>
      </c>
      <c r="H125" s="12"/>
      <c r="I125" s="18">
        <f t="shared" si="6"/>
        <v>0</v>
      </c>
      <c r="K125" s="36"/>
    </row>
    <row r="126" spans="1:11" hidden="1">
      <c r="A126" s="8" t="s">
        <v>100</v>
      </c>
      <c r="B126" s="9" t="s">
        <v>101</v>
      </c>
      <c r="C126" s="60" t="str">
        <f>IF(I126&gt;0,COUNTIF($I$6:I126,"&gt;"&amp;0)*10,"")</f>
        <v/>
      </c>
      <c r="D126" s="17" t="str">
        <f t="shared" si="5"/>
        <v>02550-C4-</v>
      </c>
      <c r="E126" s="10" t="s">
        <v>150</v>
      </c>
      <c r="F126" s="11"/>
      <c r="G126" s="11" t="s">
        <v>15</v>
      </c>
      <c r="H126" s="12"/>
      <c r="I126" s="18">
        <f t="shared" si="6"/>
        <v>0</v>
      </c>
      <c r="K126" s="36"/>
    </row>
    <row r="127" spans="1:11" hidden="1">
      <c r="A127" s="8" t="s">
        <v>100</v>
      </c>
      <c r="B127" s="9" t="s">
        <v>101</v>
      </c>
      <c r="C127" s="60" t="str">
        <f>IF(I127&gt;0,COUNTIF($I$6:I127,"&gt;"&amp;0)*10,"")</f>
        <v/>
      </c>
      <c r="D127" s="17" t="str">
        <f t="shared" si="5"/>
        <v>02550-C4-</v>
      </c>
      <c r="E127" s="10" t="s">
        <v>151</v>
      </c>
      <c r="F127" s="11"/>
      <c r="G127" s="11" t="s">
        <v>15</v>
      </c>
      <c r="H127" s="12"/>
      <c r="I127" s="18">
        <f t="shared" si="6"/>
        <v>0</v>
      </c>
      <c r="K127" s="36"/>
    </row>
    <row r="128" spans="1:11" ht="26">
      <c r="A128" s="8" t="s">
        <v>100</v>
      </c>
      <c r="B128" s="9" t="s">
        <v>101</v>
      </c>
      <c r="C128" s="60" t="str">
        <f>IF(I128&gt;0,COUNTIF($I$6:I128,"&gt;"&amp;0)*10,"")</f>
        <v/>
      </c>
      <c r="D128" s="17" t="str">
        <f t="shared" si="5"/>
        <v>02550-C4-</v>
      </c>
      <c r="E128" s="10" t="s">
        <v>152</v>
      </c>
      <c r="F128" s="11">
        <v>2</v>
      </c>
      <c r="G128" s="68" t="s">
        <v>15</v>
      </c>
      <c r="H128" s="12"/>
      <c r="I128" s="18">
        <f t="shared" si="6"/>
        <v>0</v>
      </c>
      <c r="J128" s="37">
        <f>SUM(I128)</f>
        <v>0</v>
      </c>
      <c r="K128" s="36"/>
    </row>
    <row r="129" spans="1:11" ht="26" hidden="1">
      <c r="A129" s="8" t="s">
        <v>100</v>
      </c>
      <c r="B129" s="9" t="s">
        <v>101</v>
      </c>
      <c r="C129" s="60" t="str">
        <f>IF(I129&gt;0,COUNTIF($I$6:I129,"&gt;"&amp;0)*10,"")</f>
        <v/>
      </c>
      <c r="D129" s="17" t="str">
        <f t="shared" si="5"/>
        <v>02550-C4-</v>
      </c>
      <c r="E129" s="10" t="s">
        <v>153</v>
      </c>
      <c r="F129" s="11"/>
      <c r="G129" s="11" t="s">
        <v>15</v>
      </c>
      <c r="H129" s="12"/>
      <c r="I129" s="18">
        <f t="shared" si="6"/>
        <v>0</v>
      </c>
      <c r="K129" s="36"/>
    </row>
    <row r="130" spans="1:11" ht="26" hidden="1">
      <c r="A130" s="8" t="s">
        <v>100</v>
      </c>
      <c r="B130" s="9" t="s">
        <v>101</v>
      </c>
      <c r="C130" s="60" t="str">
        <f>IF(I130&gt;0,COUNTIF($I$6:I130,"&gt;"&amp;0)*10,"")</f>
        <v/>
      </c>
      <c r="D130" s="17" t="str">
        <f t="shared" si="5"/>
        <v>02550-C4-</v>
      </c>
      <c r="E130" s="10" t="s">
        <v>154</v>
      </c>
      <c r="F130" s="11"/>
      <c r="G130" s="11" t="s">
        <v>15</v>
      </c>
      <c r="H130" s="12"/>
      <c r="I130" s="18">
        <f t="shared" si="6"/>
        <v>0</v>
      </c>
      <c r="K130" s="36"/>
    </row>
    <row r="131" spans="1:11" hidden="1">
      <c r="A131" s="8" t="s">
        <v>100</v>
      </c>
      <c r="B131" s="9" t="s">
        <v>101</v>
      </c>
      <c r="C131" s="60" t="str">
        <f>IF(I131&gt;0,COUNTIF($I$6:I131,"&gt;"&amp;0)*10,"")</f>
        <v/>
      </c>
      <c r="D131" s="17" t="str">
        <f t="shared" si="5"/>
        <v>02550-C4-</v>
      </c>
      <c r="E131" s="10" t="s">
        <v>159</v>
      </c>
      <c r="F131" s="11"/>
      <c r="G131" s="11" t="s">
        <v>15</v>
      </c>
      <c r="H131" s="12"/>
      <c r="I131" s="18">
        <f t="shared" si="6"/>
        <v>0</v>
      </c>
      <c r="K131" s="36"/>
    </row>
    <row r="132" spans="1:11" hidden="1">
      <c r="A132" s="8" t="s">
        <v>100</v>
      </c>
      <c r="B132" s="9" t="s">
        <v>101</v>
      </c>
      <c r="C132" s="60" t="str">
        <f>IF(I132&gt;0,COUNTIF($I$6:I132,"&gt;"&amp;0)*10,"")</f>
        <v/>
      </c>
      <c r="D132" s="17" t="str">
        <f t="shared" si="5"/>
        <v>02550-C4-</v>
      </c>
      <c r="E132" s="10" t="s">
        <v>160</v>
      </c>
      <c r="F132" s="11"/>
      <c r="G132" s="11" t="s">
        <v>15</v>
      </c>
      <c r="H132" s="12"/>
      <c r="I132" s="18">
        <f t="shared" si="6"/>
        <v>0</v>
      </c>
      <c r="K132" s="36"/>
    </row>
    <row r="133" spans="1:11" ht="26" hidden="1">
      <c r="A133" s="8" t="s">
        <v>100</v>
      </c>
      <c r="B133" s="9" t="s">
        <v>101</v>
      </c>
      <c r="C133" s="60" t="str">
        <f>IF(I133&gt;0,COUNTIF($I$6:I133,"&gt;"&amp;0)*10,"")</f>
        <v/>
      </c>
      <c r="D133" s="17" t="str">
        <f t="shared" si="5"/>
        <v>02550-C4-</v>
      </c>
      <c r="E133" s="10" t="s">
        <v>161</v>
      </c>
      <c r="F133" s="11"/>
      <c r="G133" s="11" t="s">
        <v>92</v>
      </c>
      <c r="H133" s="12"/>
      <c r="I133" s="18">
        <f t="shared" si="6"/>
        <v>0</v>
      </c>
      <c r="K133" s="36"/>
    </row>
    <row r="134" spans="1:11" ht="39" hidden="1">
      <c r="A134" s="8" t="s">
        <v>100</v>
      </c>
      <c r="B134" s="9" t="s">
        <v>101</v>
      </c>
      <c r="C134" s="60" t="str">
        <f>IF(I134&gt;0,COUNTIF($I$6:I134,"&gt;"&amp;0)*10,"")</f>
        <v/>
      </c>
      <c r="D134" s="17" t="str">
        <f t="shared" si="5"/>
        <v>02550-C4-</v>
      </c>
      <c r="E134" s="10" t="s">
        <v>162</v>
      </c>
      <c r="F134" s="11"/>
      <c r="G134" s="11" t="s">
        <v>15</v>
      </c>
      <c r="H134" s="12"/>
      <c r="I134" s="18">
        <f t="shared" si="6"/>
        <v>0</v>
      </c>
      <c r="K134" s="36"/>
    </row>
    <row r="135" spans="1:11" ht="39" hidden="1">
      <c r="A135" s="8" t="s">
        <v>100</v>
      </c>
      <c r="B135" s="9" t="s">
        <v>101</v>
      </c>
      <c r="C135" s="60" t="str">
        <f>IF(I135&gt;0,COUNTIF($I$6:I135,"&gt;"&amp;0)*10,"")</f>
        <v/>
      </c>
      <c r="D135" s="17" t="str">
        <f t="shared" si="5"/>
        <v>02550-C4-</v>
      </c>
      <c r="E135" s="10" t="s">
        <v>163</v>
      </c>
      <c r="F135" s="11"/>
      <c r="G135" s="11" t="s">
        <v>15</v>
      </c>
      <c r="H135" s="12"/>
      <c r="I135" s="18">
        <f t="shared" si="6"/>
        <v>0</v>
      </c>
      <c r="K135" s="36"/>
    </row>
    <row r="136" spans="1:11" ht="39" hidden="1">
      <c r="A136" s="8" t="s">
        <v>100</v>
      </c>
      <c r="B136" s="9" t="s">
        <v>101</v>
      </c>
      <c r="C136" s="60" t="str">
        <f>IF(I136&gt;0,COUNTIF($I$6:I136,"&gt;"&amp;0)*10,"")</f>
        <v/>
      </c>
      <c r="D136" s="17" t="str">
        <f t="shared" si="5"/>
        <v>02550-C4-</v>
      </c>
      <c r="E136" s="10" t="s">
        <v>164</v>
      </c>
      <c r="F136" s="11"/>
      <c r="G136" s="11" t="s">
        <v>15</v>
      </c>
      <c r="H136" s="12"/>
      <c r="I136" s="18">
        <f t="shared" si="6"/>
        <v>0</v>
      </c>
      <c r="K136" s="36"/>
    </row>
    <row r="137" spans="1:11" ht="26" hidden="1">
      <c r="A137" s="8" t="s">
        <v>100</v>
      </c>
      <c r="B137" s="9" t="s">
        <v>101</v>
      </c>
      <c r="C137" s="60" t="str">
        <f>IF(I137&gt;0,COUNTIF($I$6:I137,"&gt;"&amp;0)*10,"")</f>
        <v/>
      </c>
      <c r="D137" s="17" t="str">
        <f t="shared" si="5"/>
        <v>02550-C4-</v>
      </c>
      <c r="E137" s="10" t="s">
        <v>165</v>
      </c>
      <c r="F137" s="11"/>
      <c r="G137" s="11" t="s">
        <v>15</v>
      </c>
      <c r="H137" s="12"/>
      <c r="I137" s="18">
        <f t="shared" si="6"/>
        <v>0</v>
      </c>
      <c r="K137" s="36"/>
    </row>
    <row r="138" spans="1:11" ht="26" hidden="1">
      <c r="A138" s="8" t="s">
        <v>100</v>
      </c>
      <c r="B138" s="9" t="s">
        <v>101</v>
      </c>
      <c r="C138" s="60" t="str">
        <f>IF(I138&gt;0,COUNTIF($I$6:I138,"&gt;"&amp;0)*10,"")</f>
        <v/>
      </c>
      <c r="D138" s="17" t="str">
        <f t="shared" si="5"/>
        <v>02550-C4-</v>
      </c>
      <c r="E138" s="10" t="s">
        <v>166</v>
      </c>
      <c r="F138" s="11"/>
      <c r="G138" s="11" t="s">
        <v>15</v>
      </c>
      <c r="H138" s="12"/>
      <c r="I138" s="18">
        <f t="shared" si="6"/>
        <v>0</v>
      </c>
      <c r="K138" s="36"/>
    </row>
    <row r="139" spans="1:11" ht="26" hidden="1">
      <c r="A139" s="8" t="s">
        <v>100</v>
      </c>
      <c r="B139" s="9" t="s">
        <v>101</v>
      </c>
      <c r="C139" s="60" t="str">
        <f>IF(I139&gt;0,COUNTIF($I$6:I139,"&gt;"&amp;0)*10,"")</f>
        <v/>
      </c>
      <c r="D139" s="17" t="str">
        <f t="shared" si="5"/>
        <v>02550-C4-</v>
      </c>
      <c r="E139" s="10" t="s">
        <v>167</v>
      </c>
      <c r="F139" s="11"/>
      <c r="G139" s="11" t="s">
        <v>15</v>
      </c>
      <c r="H139" s="12"/>
      <c r="I139" s="18">
        <f t="shared" si="6"/>
        <v>0</v>
      </c>
      <c r="K139" s="36"/>
    </row>
    <row r="140" spans="1:11" ht="26" hidden="1">
      <c r="A140" s="8" t="s">
        <v>100</v>
      </c>
      <c r="B140" s="9" t="s">
        <v>101</v>
      </c>
      <c r="C140" s="60" t="str">
        <f>IF(I140&gt;0,COUNTIF($I$6:I140,"&gt;"&amp;0)*10,"")</f>
        <v/>
      </c>
      <c r="D140" s="17" t="str">
        <f t="shared" si="5"/>
        <v>02550-C4-</v>
      </c>
      <c r="E140" s="10" t="s">
        <v>168</v>
      </c>
      <c r="F140" s="11"/>
      <c r="G140" s="11" t="s">
        <v>15</v>
      </c>
      <c r="H140" s="12"/>
      <c r="I140" s="18">
        <f t="shared" si="6"/>
        <v>0</v>
      </c>
      <c r="K140" s="36"/>
    </row>
    <row r="141" spans="1:11" hidden="1">
      <c r="A141" s="8" t="s">
        <v>100</v>
      </c>
      <c r="B141" s="9" t="s">
        <v>101</v>
      </c>
      <c r="C141" s="60" t="str">
        <f>IF(I141&gt;0,COUNTIF($I$6:I141,"&gt;"&amp;0)*10,"")</f>
        <v/>
      </c>
      <c r="D141" s="17" t="str">
        <f t="shared" si="5"/>
        <v>02550-C4-</v>
      </c>
      <c r="E141" s="10" t="s">
        <v>169</v>
      </c>
      <c r="F141" s="11"/>
      <c r="G141" s="11" t="s">
        <v>46</v>
      </c>
      <c r="H141" s="12"/>
      <c r="I141" s="18">
        <f t="shared" si="6"/>
        <v>0</v>
      </c>
      <c r="K141" s="36"/>
    </row>
    <row r="142" spans="1:11" hidden="1">
      <c r="A142" s="8" t="s">
        <v>100</v>
      </c>
      <c r="B142" s="9" t="s">
        <v>101</v>
      </c>
      <c r="C142" s="60" t="str">
        <f>IF(I142&gt;0,COUNTIF($I$6:I142,"&gt;"&amp;0)*10,"")</f>
        <v/>
      </c>
      <c r="D142" s="17" t="str">
        <f t="shared" si="5"/>
        <v>02550-C4-</v>
      </c>
      <c r="E142" s="10" t="s">
        <v>170</v>
      </c>
      <c r="F142" s="11"/>
      <c r="G142" s="11" t="s">
        <v>46</v>
      </c>
      <c r="H142" s="12"/>
      <c r="I142" s="18">
        <f t="shared" si="6"/>
        <v>0</v>
      </c>
      <c r="K142" s="36"/>
    </row>
    <row r="143" spans="1:11" hidden="1">
      <c r="A143" s="8" t="s">
        <v>100</v>
      </c>
      <c r="B143" s="9" t="s">
        <v>101</v>
      </c>
      <c r="C143" s="60" t="str">
        <f>IF(I143&gt;0,COUNTIF($I$6:I143,"&gt;"&amp;0)*10,"")</f>
        <v/>
      </c>
      <c r="D143" s="17" t="str">
        <f t="shared" si="5"/>
        <v>02550-C4-</v>
      </c>
      <c r="E143" s="10" t="s">
        <v>171</v>
      </c>
      <c r="F143" s="11"/>
      <c r="G143" s="11" t="s">
        <v>46</v>
      </c>
      <c r="H143" s="12"/>
      <c r="I143" s="18">
        <f t="shared" si="6"/>
        <v>0</v>
      </c>
      <c r="K143" s="36"/>
    </row>
    <row r="144" spans="1:11" hidden="1">
      <c r="A144" s="8" t="s">
        <v>100</v>
      </c>
      <c r="B144" s="9" t="s">
        <v>101</v>
      </c>
      <c r="C144" s="60" t="str">
        <f>IF(I144&gt;0,COUNTIF($I$6:I144,"&gt;"&amp;0)*10,"")</f>
        <v/>
      </c>
      <c r="D144" s="17" t="str">
        <f t="shared" si="5"/>
        <v>02550-C4-</v>
      </c>
      <c r="E144" s="10" t="s">
        <v>172</v>
      </c>
      <c r="F144" s="11"/>
      <c r="G144" s="11" t="s">
        <v>46</v>
      </c>
      <c r="H144" s="12"/>
      <c r="I144" s="18">
        <f t="shared" si="6"/>
        <v>0</v>
      </c>
      <c r="K144" s="36"/>
    </row>
    <row r="145" spans="1:11" hidden="1">
      <c r="A145" s="8" t="s">
        <v>100</v>
      </c>
      <c r="B145" s="9" t="s">
        <v>101</v>
      </c>
      <c r="C145" s="60" t="str">
        <f>IF(I145&gt;0,COUNTIF($I$6:I145,"&gt;"&amp;0)*10,"")</f>
        <v/>
      </c>
      <c r="D145" s="17" t="str">
        <f t="shared" si="5"/>
        <v>02550-C4-</v>
      </c>
      <c r="E145" s="10" t="s">
        <v>173</v>
      </c>
      <c r="F145" s="11"/>
      <c r="G145" s="11" t="s">
        <v>46</v>
      </c>
      <c r="H145" s="12"/>
      <c r="I145" s="18">
        <f t="shared" ref="I145:I208" si="7">H145*F145</f>
        <v>0</v>
      </c>
      <c r="K145" s="36"/>
    </row>
    <row r="146" spans="1:11" hidden="1">
      <c r="A146" s="8" t="s">
        <v>100</v>
      </c>
      <c r="B146" s="9" t="s">
        <v>101</v>
      </c>
      <c r="C146" s="60" t="str">
        <f>IF(I146&gt;0,COUNTIF($I$6:I146,"&gt;"&amp;0)*10,"")</f>
        <v/>
      </c>
      <c r="D146" s="17" t="str">
        <f t="shared" si="5"/>
        <v>02550-C4-</v>
      </c>
      <c r="E146" s="10" t="s">
        <v>174</v>
      </c>
      <c r="F146" s="11"/>
      <c r="G146" s="11" t="s">
        <v>46</v>
      </c>
      <c r="H146" s="12"/>
      <c r="I146" s="18">
        <f t="shared" si="7"/>
        <v>0</v>
      </c>
      <c r="K146" s="36"/>
    </row>
    <row r="147" spans="1:11" hidden="1">
      <c r="A147" s="8" t="s">
        <v>100</v>
      </c>
      <c r="B147" s="9" t="s">
        <v>101</v>
      </c>
      <c r="C147" s="60" t="str">
        <f>IF(I147&gt;0,COUNTIF($I$6:I147,"&gt;"&amp;0)*10,"")</f>
        <v/>
      </c>
      <c r="D147" s="17" t="str">
        <f t="shared" si="5"/>
        <v>02550-C4-</v>
      </c>
      <c r="E147" s="10" t="s">
        <v>175</v>
      </c>
      <c r="F147" s="11"/>
      <c r="G147" s="11" t="s">
        <v>46</v>
      </c>
      <c r="H147" s="12"/>
      <c r="I147" s="18">
        <f t="shared" si="7"/>
        <v>0</v>
      </c>
      <c r="K147" s="36"/>
    </row>
    <row r="148" spans="1:11" hidden="1">
      <c r="A148" s="8" t="s">
        <v>100</v>
      </c>
      <c r="B148" s="9" t="s">
        <v>101</v>
      </c>
      <c r="C148" s="60" t="str">
        <f>IF(I148&gt;0,COUNTIF($I$6:I148,"&gt;"&amp;0)*10,"")</f>
        <v/>
      </c>
      <c r="D148" s="17" t="str">
        <f t="shared" si="5"/>
        <v>02550-C4-</v>
      </c>
      <c r="E148" s="10" t="s">
        <v>176</v>
      </c>
      <c r="F148" s="11"/>
      <c r="G148" s="11" t="s">
        <v>46</v>
      </c>
      <c r="H148" s="12"/>
      <c r="I148" s="18">
        <f t="shared" si="7"/>
        <v>0</v>
      </c>
      <c r="K148" s="36"/>
    </row>
    <row r="149" spans="1:11" hidden="1">
      <c r="A149" s="8" t="s">
        <v>100</v>
      </c>
      <c r="B149" s="9" t="s">
        <v>101</v>
      </c>
      <c r="C149" s="60" t="str">
        <f>IF(I149&gt;0,COUNTIF($I$6:I149,"&gt;"&amp;0)*10,"")</f>
        <v/>
      </c>
      <c r="D149" s="17" t="str">
        <f t="shared" ref="D149:D212" si="8">A149&amp;"-"&amp;B149&amp;"-"&amp;TEXT(C149,"00000")</f>
        <v>02550-C4-</v>
      </c>
      <c r="E149" s="10" t="s">
        <v>177</v>
      </c>
      <c r="F149" s="11"/>
      <c r="G149" s="11" t="s">
        <v>46</v>
      </c>
      <c r="H149" s="12"/>
      <c r="I149" s="18">
        <f t="shared" si="7"/>
        <v>0</v>
      </c>
      <c r="K149" s="36"/>
    </row>
    <row r="150" spans="1:11" hidden="1">
      <c r="A150" s="8" t="s">
        <v>100</v>
      </c>
      <c r="B150" s="9" t="s">
        <v>101</v>
      </c>
      <c r="C150" s="60" t="str">
        <f>IF(I150&gt;0,COUNTIF($I$6:I150,"&gt;"&amp;0)*10,"")</f>
        <v/>
      </c>
      <c r="D150" s="17" t="str">
        <f t="shared" si="8"/>
        <v>02550-C4-</v>
      </c>
      <c r="E150" s="10" t="s">
        <v>178</v>
      </c>
      <c r="F150" s="11"/>
      <c r="G150" s="11" t="s">
        <v>46</v>
      </c>
      <c r="H150" s="12"/>
      <c r="I150" s="18">
        <f t="shared" si="7"/>
        <v>0</v>
      </c>
      <c r="K150" s="36"/>
    </row>
    <row r="151" spans="1:11" hidden="1">
      <c r="A151" s="8" t="s">
        <v>100</v>
      </c>
      <c r="B151" s="9" t="s">
        <v>101</v>
      </c>
      <c r="C151" s="60" t="str">
        <f>IF(I151&gt;0,COUNTIF($I$6:I151,"&gt;"&amp;0)*10,"")</f>
        <v/>
      </c>
      <c r="D151" s="17" t="str">
        <f t="shared" si="8"/>
        <v>02550-C4-</v>
      </c>
      <c r="E151" s="10" t="s">
        <v>179</v>
      </c>
      <c r="F151" s="11"/>
      <c r="G151" s="11" t="s">
        <v>46</v>
      </c>
      <c r="H151" s="12"/>
      <c r="I151" s="18">
        <f t="shared" si="7"/>
        <v>0</v>
      </c>
      <c r="K151" s="36"/>
    </row>
    <row r="152" spans="1:11" hidden="1">
      <c r="A152" s="8" t="s">
        <v>100</v>
      </c>
      <c r="B152" s="9" t="s">
        <v>101</v>
      </c>
      <c r="C152" s="60" t="str">
        <f>IF(I152&gt;0,COUNTIF($I$6:I152,"&gt;"&amp;0)*10,"")</f>
        <v/>
      </c>
      <c r="D152" s="17" t="str">
        <f t="shared" si="8"/>
        <v>02550-C4-</v>
      </c>
      <c r="E152" s="10" t="s">
        <v>180</v>
      </c>
      <c r="F152" s="11"/>
      <c r="G152" s="11" t="s">
        <v>46</v>
      </c>
      <c r="H152" s="12"/>
      <c r="I152" s="18">
        <f t="shared" si="7"/>
        <v>0</v>
      </c>
      <c r="K152" s="36"/>
    </row>
    <row r="153" spans="1:11" hidden="1">
      <c r="A153" s="8" t="s">
        <v>100</v>
      </c>
      <c r="B153" s="9" t="s">
        <v>101</v>
      </c>
      <c r="C153" s="60" t="str">
        <f>IF(I153&gt;0,COUNTIF($I$6:I153,"&gt;"&amp;0)*10,"")</f>
        <v/>
      </c>
      <c r="D153" s="17" t="str">
        <f t="shared" si="8"/>
        <v>02550-C4-</v>
      </c>
      <c r="E153" s="10" t="s">
        <v>181</v>
      </c>
      <c r="F153" s="11"/>
      <c r="G153" s="11" t="s">
        <v>46</v>
      </c>
      <c r="H153" s="12"/>
      <c r="I153" s="18">
        <f t="shared" si="7"/>
        <v>0</v>
      </c>
      <c r="K153" s="36"/>
    </row>
    <row r="154" spans="1:11" hidden="1">
      <c r="A154" s="8" t="s">
        <v>100</v>
      </c>
      <c r="B154" s="9" t="s">
        <v>101</v>
      </c>
      <c r="C154" s="60" t="str">
        <f>IF(I154&gt;0,COUNTIF($I$6:I154,"&gt;"&amp;0)*10,"")</f>
        <v/>
      </c>
      <c r="D154" s="17" t="str">
        <f t="shared" si="8"/>
        <v>02550-C4-</v>
      </c>
      <c r="E154" s="10" t="s">
        <v>182</v>
      </c>
      <c r="F154" s="11"/>
      <c r="G154" s="11" t="s">
        <v>46</v>
      </c>
      <c r="H154" s="12"/>
      <c r="I154" s="18">
        <f t="shared" si="7"/>
        <v>0</v>
      </c>
      <c r="K154" s="36"/>
    </row>
    <row r="155" spans="1:11" hidden="1">
      <c r="A155" s="8" t="s">
        <v>100</v>
      </c>
      <c r="B155" s="9" t="s">
        <v>101</v>
      </c>
      <c r="C155" s="60" t="str">
        <f>IF(I155&gt;0,COUNTIF($I$6:I155,"&gt;"&amp;0)*10,"")</f>
        <v/>
      </c>
      <c r="D155" s="17" t="str">
        <f t="shared" si="8"/>
        <v>02550-C4-</v>
      </c>
      <c r="E155" s="10" t="s">
        <v>183</v>
      </c>
      <c r="F155" s="11"/>
      <c r="G155" s="11" t="s">
        <v>46</v>
      </c>
      <c r="H155" s="12"/>
      <c r="I155" s="18">
        <f t="shared" si="7"/>
        <v>0</v>
      </c>
      <c r="K155" s="36"/>
    </row>
    <row r="156" spans="1:11" hidden="1">
      <c r="A156" s="8" t="s">
        <v>100</v>
      </c>
      <c r="B156" s="9" t="s">
        <v>101</v>
      </c>
      <c r="C156" s="60" t="str">
        <f>IF(I156&gt;0,COUNTIF($I$6:I156,"&gt;"&amp;0)*10,"")</f>
        <v/>
      </c>
      <c r="D156" s="17" t="str">
        <f t="shared" si="8"/>
        <v>02550-C4-</v>
      </c>
      <c r="E156" s="10" t="s">
        <v>184</v>
      </c>
      <c r="F156" s="11"/>
      <c r="G156" s="11" t="s">
        <v>46</v>
      </c>
      <c r="H156" s="12"/>
      <c r="I156" s="18">
        <f t="shared" si="7"/>
        <v>0</v>
      </c>
      <c r="K156" s="36"/>
    </row>
    <row r="157" spans="1:11" hidden="1">
      <c r="A157" s="8" t="s">
        <v>100</v>
      </c>
      <c r="B157" s="9" t="s">
        <v>101</v>
      </c>
      <c r="C157" s="60" t="str">
        <f>IF(I157&gt;0,COUNTIF($I$6:I157,"&gt;"&amp;0)*10,"")</f>
        <v/>
      </c>
      <c r="D157" s="17" t="str">
        <f t="shared" si="8"/>
        <v>02550-C4-</v>
      </c>
      <c r="E157" s="10" t="s">
        <v>185</v>
      </c>
      <c r="F157" s="11"/>
      <c r="G157" s="11" t="s">
        <v>46</v>
      </c>
      <c r="H157" s="12"/>
      <c r="I157" s="18">
        <f t="shared" si="7"/>
        <v>0</v>
      </c>
      <c r="K157" s="36"/>
    </row>
    <row r="158" spans="1:11" hidden="1">
      <c r="A158" s="8" t="s">
        <v>100</v>
      </c>
      <c r="B158" s="9" t="s">
        <v>101</v>
      </c>
      <c r="C158" s="60" t="str">
        <f>IF(I158&gt;0,COUNTIF($I$6:I158,"&gt;"&amp;0)*10,"")</f>
        <v/>
      </c>
      <c r="D158" s="17" t="str">
        <f t="shared" si="8"/>
        <v>02550-C4-</v>
      </c>
      <c r="E158" s="10" t="s">
        <v>186</v>
      </c>
      <c r="F158" s="11"/>
      <c r="G158" s="11" t="s">
        <v>46</v>
      </c>
      <c r="H158" s="12"/>
      <c r="I158" s="18">
        <f t="shared" si="7"/>
        <v>0</v>
      </c>
      <c r="K158" s="36"/>
    </row>
    <row r="159" spans="1:11" hidden="1">
      <c r="A159" s="8" t="s">
        <v>100</v>
      </c>
      <c r="B159" s="9" t="s">
        <v>101</v>
      </c>
      <c r="C159" s="60" t="str">
        <f>IF(I159&gt;0,COUNTIF($I$6:I159,"&gt;"&amp;0)*10,"")</f>
        <v/>
      </c>
      <c r="D159" s="17" t="str">
        <f t="shared" si="8"/>
        <v>02550-C4-</v>
      </c>
      <c r="E159" s="10" t="s">
        <v>187</v>
      </c>
      <c r="F159" s="11"/>
      <c r="G159" s="11" t="s">
        <v>46</v>
      </c>
      <c r="H159" s="12"/>
      <c r="I159" s="18">
        <f t="shared" si="7"/>
        <v>0</v>
      </c>
      <c r="K159" s="36"/>
    </row>
    <row r="160" spans="1:11" hidden="1">
      <c r="A160" s="8" t="s">
        <v>100</v>
      </c>
      <c r="B160" s="9" t="s">
        <v>101</v>
      </c>
      <c r="C160" s="60" t="str">
        <f>IF(I160&gt;0,COUNTIF($I$6:I160,"&gt;"&amp;0)*10,"")</f>
        <v/>
      </c>
      <c r="D160" s="17" t="str">
        <f t="shared" si="8"/>
        <v>02550-C4-</v>
      </c>
      <c r="E160" s="10" t="s">
        <v>188</v>
      </c>
      <c r="F160" s="11"/>
      <c r="G160" s="11" t="s">
        <v>46</v>
      </c>
      <c r="H160" s="12"/>
      <c r="I160" s="18">
        <f t="shared" si="7"/>
        <v>0</v>
      </c>
      <c r="K160" s="36"/>
    </row>
    <row r="161" spans="1:11" hidden="1">
      <c r="A161" s="8" t="s">
        <v>100</v>
      </c>
      <c r="B161" s="9" t="s">
        <v>101</v>
      </c>
      <c r="C161" s="60" t="str">
        <f>IF(I161&gt;0,COUNTIF($I$6:I161,"&gt;"&amp;0)*10,"")</f>
        <v/>
      </c>
      <c r="D161" s="17" t="str">
        <f t="shared" si="8"/>
        <v>02550-C4-</v>
      </c>
      <c r="E161" s="10" t="s">
        <v>189</v>
      </c>
      <c r="F161" s="11"/>
      <c r="G161" s="11" t="s">
        <v>46</v>
      </c>
      <c r="H161" s="12"/>
      <c r="I161" s="18">
        <f t="shared" si="7"/>
        <v>0</v>
      </c>
      <c r="K161" s="36"/>
    </row>
    <row r="162" spans="1:11" hidden="1">
      <c r="A162" s="8" t="s">
        <v>100</v>
      </c>
      <c r="B162" s="9" t="s">
        <v>101</v>
      </c>
      <c r="C162" s="60" t="str">
        <f>IF(I162&gt;0,COUNTIF($I$6:I162,"&gt;"&amp;0)*10,"")</f>
        <v/>
      </c>
      <c r="D162" s="17" t="str">
        <f t="shared" si="8"/>
        <v>02550-C4-</v>
      </c>
      <c r="E162" s="10" t="s">
        <v>190</v>
      </c>
      <c r="F162" s="11"/>
      <c r="G162" s="11" t="s">
        <v>46</v>
      </c>
      <c r="H162" s="12"/>
      <c r="I162" s="18">
        <f t="shared" si="7"/>
        <v>0</v>
      </c>
      <c r="K162" s="36"/>
    </row>
    <row r="163" spans="1:11" hidden="1">
      <c r="A163" s="8" t="s">
        <v>100</v>
      </c>
      <c r="B163" s="9" t="s">
        <v>101</v>
      </c>
      <c r="C163" s="60" t="str">
        <f>IF(I163&gt;0,COUNTIF($I$6:I163,"&gt;"&amp;0)*10,"")</f>
        <v/>
      </c>
      <c r="D163" s="17" t="str">
        <f t="shared" si="8"/>
        <v>02550-C4-</v>
      </c>
      <c r="E163" s="10" t="s">
        <v>191</v>
      </c>
      <c r="F163" s="11"/>
      <c r="G163" s="11" t="s">
        <v>46</v>
      </c>
      <c r="H163" s="12"/>
      <c r="I163" s="18">
        <f t="shared" si="7"/>
        <v>0</v>
      </c>
      <c r="K163" s="36"/>
    </row>
    <row r="164" spans="1:11" hidden="1">
      <c r="A164" s="8" t="s">
        <v>100</v>
      </c>
      <c r="B164" s="9" t="s">
        <v>101</v>
      </c>
      <c r="C164" s="60" t="str">
        <f>IF(I164&gt;0,COUNTIF($I$6:I164,"&gt;"&amp;0)*10,"")</f>
        <v/>
      </c>
      <c r="D164" s="17" t="str">
        <f t="shared" si="8"/>
        <v>02550-C4-</v>
      </c>
      <c r="E164" s="10" t="s">
        <v>192</v>
      </c>
      <c r="F164" s="11"/>
      <c r="G164" s="11" t="s">
        <v>46</v>
      </c>
      <c r="H164" s="12"/>
      <c r="I164" s="18">
        <f t="shared" si="7"/>
        <v>0</v>
      </c>
      <c r="K164" s="36"/>
    </row>
    <row r="165" spans="1:11" hidden="1">
      <c r="A165" s="8" t="s">
        <v>100</v>
      </c>
      <c r="B165" s="9" t="s">
        <v>101</v>
      </c>
      <c r="C165" s="60" t="str">
        <f>IF(I165&gt;0,COUNTIF($I$6:I165,"&gt;"&amp;0)*10,"")</f>
        <v/>
      </c>
      <c r="D165" s="17" t="str">
        <f t="shared" si="8"/>
        <v>02550-C4-</v>
      </c>
      <c r="E165" s="10" t="s">
        <v>193</v>
      </c>
      <c r="F165" s="11"/>
      <c r="G165" s="11" t="s">
        <v>46</v>
      </c>
      <c r="H165" s="12"/>
      <c r="I165" s="18">
        <f t="shared" si="7"/>
        <v>0</v>
      </c>
      <c r="K165" s="36"/>
    </row>
    <row r="166" spans="1:11" hidden="1">
      <c r="A166" s="8" t="s">
        <v>100</v>
      </c>
      <c r="B166" s="9" t="s">
        <v>101</v>
      </c>
      <c r="C166" s="60" t="str">
        <f>IF(I166&gt;0,COUNTIF($I$6:I166,"&gt;"&amp;0)*10,"")</f>
        <v/>
      </c>
      <c r="D166" s="17" t="str">
        <f t="shared" si="8"/>
        <v>02550-C4-</v>
      </c>
      <c r="E166" s="10" t="s">
        <v>194</v>
      </c>
      <c r="F166" s="11"/>
      <c r="G166" s="11" t="s">
        <v>46</v>
      </c>
      <c r="H166" s="12"/>
      <c r="I166" s="18">
        <f t="shared" si="7"/>
        <v>0</v>
      </c>
      <c r="K166" s="36"/>
    </row>
    <row r="167" spans="1:11" hidden="1">
      <c r="A167" s="8" t="s">
        <v>100</v>
      </c>
      <c r="B167" s="9" t="s">
        <v>101</v>
      </c>
      <c r="C167" s="60" t="str">
        <f>IF(I167&gt;0,COUNTIF($I$6:I167,"&gt;"&amp;0)*10,"")</f>
        <v/>
      </c>
      <c r="D167" s="17" t="str">
        <f t="shared" si="8"/>
        <v>02550-C4-</v>
      </c>
      <c r="E167" s="10" t="s">
        <v>195</v>
      </c>
      <c r="F167" s="11"/>
      <c r="G167" s="11" t="s">
        <v>46</v>
      </c>
      <c r="H167" s="12"/>
      <c r="I167" s="18">
        <f t="shared" si="7"/>
        <v>0</v>
      </c>
      <c r="K167" s="36"/>
    </row>
    <row r="168" spans="1:11" hidden="1">
      <c r="A168" s="8" t="s">
        <v>100</v>
      </c>
      <c r="B168" s="9" t="s">
        <v>101</v>
      </c>
      <c r="C168" s="60" t="str">
        <f>IF(I168&gt;0,COUNTIF($I$6:I168,"&gt;"&amp;0)*10,"")</f>
        <v/>
      </c>
      <c r="D168" s="17" t="str">
        <f t="shared" si="8"/>
        <v>02550-C4-</v>
      </c>
      <c r="E168" s="10" t="s">
        <v>196</v>
      </c>
      <c r="F168" s="11"/>
      <c r="G168" s="11" t="s">
        <v>46</v>
      </c>
      <c r="H168" s="12"/>
      <c r="I168" s="18">
        <f t="shared" si="7"/>
        <v>0</v>
      </c>
      <c r="K168" s="36"/>
    </row>
    <row r="169" spans="1:11" hidden="1">
      <c r="A169" s="8" t="s">
        <v>100</v>
      </c>
      <c r="B169" s="9" t="s">
        <v>101</v>
      </c>
      <c r="C169" s="60" t="str">
        <f>IF(I169&gt;0,COUNTIF($I$6:I169,"&gt;"&amp;0)*10,"")</f>
        <v/>
      </c>
      <c r="D169" s="17" t="str">
        <f t="shared" si="8"/>
        <v>02550-C4-</v>
      </c>
      <c r="E169" s="10" t="s">
        <v>197</v>
      </c>
      <c r="F169" s="11"/>
      <c r="G169" s="11" t="s">
        <v>46</v>
      </c>
      <c r="H169" s="12"/>
      <c r="I169" s="18">
        <f t="shared" si="7"/>
        <v>0</v>
      </c>
      <c r="K169" s="36"/>
    </row>
    <row r="170" spans="1:11" hidden="1">
      <c r="A170" s="8" t="s">
        <v>100</v>
      </c>
      <c r="B170" s="9" t="s">
        <v>101</v>
      </c>
      <c r="C170" s="60" t="str">
        <f>IF(I170&gt;0,COUNTIF($I$6:I170,"&gt;"&amp;0)*10,"")</f>
        <v/>
      </c>
      <c r="D170" s="17" t="str">
        <f t="shared" si="8"/>
        <v>02550-C4-</v>
      </c>
      <c r="E170" s="10" t="s">
        <v>198</v>
      </c>
      <c r="F170" s="11"/>
      <c r="G170" s="11" t="s">
        <v>46</v>
      </c>
      <c r="H170" s="12"/>
      <c r="I170" s="18">
        <f t="shared" si="7"/>
        <v>0</v>
      </c>
      <c r="K170" s="36"/>
    </row>
    <row r="171" spans="1:11" hidden="1">
      <c r="A171" s="8" t="s">
        <v>100</v>
      </c>
      <c r="B171" s="9" t="s">
        <v>101</v>
      </c>
      <c r="C171" s="60" t="str">
        <f>IF(I171&gt;0,COUNTIF($I$6:I171,"&gt;"&amp;0)*10,"")</f>
        <v/>
      </c>
      <c r="D171" s="17" t="str">
        <f t="shared" si="8"/>
        <v>02550-C4-</v>
      </c>
      <c r="E171" s="10" t="s">
        <v>199</v>
      </c>
      <c r="F171" s="11"/>
      <c r="G171" s="11" t="s">
        <v>46</v>
      </c>
      <c r="H171" s="12"/>
      <c r="I171" s="18">
        <f t="shared" si="7"/>
        <v>0</v>
      </c>
      <c r="K171" s="36"/>
    </row>
    <row r="172" spans="1:11" hidden="1">
      <c r="A172" s="8" t="s">
        <v>100</v>
      </c>
      <c r="B172" s="9" t="s">
        <v>101</v>
      </c>
      <c r="C172" s="60" t="str">
        <f>IF(I172&gt;0,COUNTIF($I$6:I172,"&gt;"&amp;0)*10,"")</f>
        <v/>
      </c>
      <c r="D172" s="17" t="str">
        <f t="shared" si="8"/>
        <v>02550-C4-</v>
      </c>
      <c r="E172" s="10" t="s">
        <v>200</v>
      </c>
      <c r="F172" s="11"/>
      <c r="G172" s="11" t="s">
        <v>46</v>
      </c>
      <c r="H172" s="12"/>
      <c r="I172" s="18">
        <f t="shared" si="7"/>
        <v>0</v>
      </c>
      <c r="K172" s="36"/>
    </row>
    <row r="173" spans="1:11" hidden="1">
      <c r="A173" s="8" t="s">
        <v>100</v>
      </c>
      <c r="B173" s="9" t="s">
        <v>101</v>
      </c>
      <c r="C173" s="60" t="str">
        <f>IF(I173&gt;0,COUNTIF($I$6:I173,"&gt;"&amp;0)*10,"")</f>
        <v/>
      </c>
      <c r="D173" s="17" t="str">
        <f t="shared" si="8"/>
        <v>02550-C4-</v>
      </c>
      <c r="E173" s="10" t="s">
        <v>201</v>
      </c>
      <c r="F173" s="11"/>
      <c r="G173" s="11" t="s">
        <v>46</v>
      </c>
      <c r="H173" s="12"/>
      <c r="I173" s="18">
        <f t="shared" si="7"/>
        <v>0</v>
      </c>
      <c r="K173" s="36"/>
    </row>
    <row r="174" spans="1:11" hidden="1">
      <c r="A174" s="8" t="s">
        <v>100</v>
      </c>
      <c r="B174" s="9" t="s">
        <v>101</v>
      </c>
      <c r="C174" s="60" t="str">
        <f>IF(I174&gt;0,COUNTIF($I$6:I174,"&gt;"&amp;0)*10,"")</f>
        <v/>
      </c>
      <c r="D174" s="17" t="str">
        <f t="shared" si="8"/>
        <v>02550-C4-</v>
      </c>
      <c r="E174" s="10" t="s">
        <v>202</v>
      </c>
      <c r="F174" s="11"/>
      <c r="G174" s="11" t="s">
        <v>46</v>
      </c>
      <c r="H174" s="12"/>
      <c r="I174" s="18">
        <f t="shared" si="7"/>
        <v>0</v>
      </c>
      <c r="K174" s="36"/>
    </row>
    <row r="175" spans="1:11" hidden="1">
      <c r="A175" s="8" t="s">
        <v>100</v>
      </c>
      <c r="B175" s="9" t="s">
        <v>101</v>
      </c>
      <c r="C175" s="60" t="str">
        <f>IF(I175&gt;0,COUNTIF($I$6:I175,"&gt;"&amp;0)*10,"")</f>
        <v/>
      </c>
      <c r="D175" s="17" t="str">
        <f t="shared" si="8"/>
        <v>02550-C4-</v>
      </c>
      <c r="E175" s="10" t="s">
        <v>203</v>
      </c>
      <c r="F175" s="11"/>
      <c r="G175" s="11" t="s">
        <v>46</v>
      </c>
      <c r="H175" s="12"/>
      <c r="I175" s="18">
        <f t="shared" si="7"/>
        <v>0</v>
      </c>
      <c r="K175" s="36"/>
    </row>
    <row r="176" spans="1:11" hidden="1">
      <c r="A176" s="8" t="s">
        <v>100</v>
      </c>
      <c r="B176" s="9" t="s">
        <v>101</v>
      </c>
      <c r="C176" s="60" t="str">
        <f>IF(I176&gt;0,COUNTIF($I$6:I176,"&gt;"&amp;0)*10,"")</f>
        <v/>
      </c>
      <c r="D176" s="17" t="str">
        <f t="shared" si="8"/>
        <v>02550-C4-</v>
      </c>
      <c r="E176" s="10" t="s">
        <v>204</v>
      </c>
      <c r="F176" s="11"/>
      <c r="G176" s="11" t="s">
        <v>46</v>
      </c>
      <c r="H176" s="12"/>
      <c r="I176" s="18">
        <f t="shared" si="7"/>
        <v>0</v>
      </c>
      <c r="K176" s="36"/>
    </row>
    <row r="177" spans="1:11" hidden="1">
      <c r="A177" s="8" t="s">
        <v>100</v>
      </c>
      <c r="B177" s="9" t="s">
        <v>101</v>
      </c>
      <c r="C177" s="60" t="str">
        <f>IF(I177&gt;0,COUNTIF($I$6:I177,"&gt;"&amp;0)*10,"")</f>
        <v/>
      </c>
      <c r="D177" s="17" t="str">
        <f t="shared" si="8"/>
        <v>02550-C4-</v>
      </c>
      <c r="E177" s="10" t="s">
        <v>205</v>
      </c>
      <c r="F177" s="11"/>
      <c r="G177" s="11" t="s">
        <v>46</v>
      </c>
      <c r="H177" s="12"/>
      <c r="I177" s="18">
        <f t="shared" si="7"/>
        <v>0</v>
      </c>
      <c r="K177" s="36"/>
    </row>
    <row r="178" spans="1:11" hidden="1">
      <c r="A178" s="8" t="s">
        <v>100</v>
      </c>
      <c r="B178" s="9" t="s">
        <v>101</v>
      </c>
      <c r="C178" s="60" t="str">
        <f>IF(I178&gt;0,COUNTIF($I$6:I178,"&gt;"&amp;0)*10,"")</f>
        <v/>
      </c>
      <c r="D178" s="17" t="str">
        <f t="shared" si="8"/>
        <v>02550-C4-</v>
      </c>
      <c r="E178" s="10" t="s">
        <v>206</v>
      </c>
      <c r="F178" s="11"/>
      <c r="G178" s="11" t="s">
        <v>46</v>
      </c>
      <c r="H178" s="12"/>
      <c r="I178" s="18">
        <f t="shared" si="7"/>
        <v>0</v>
      </c>
      <c r="K178" s="36"/>
    </row>
    <row r="179" spans="1:11" hidden="1">
      <c r="A179" s="8" t="s">
        <v>100</v>
      </c>
      <c r="B179" s="9" t="s">
        <v>101</v>
      </c>
      <c r="C179" s="60" t="str">
        <f>IF(I179&gt;0,COUNTIF($I$6:I179,"&gt;"&amp;0)*10,"")</f>
        <v/>
      </c>
      <c r="D179" s="17" t="str">
        <f t="shared" si="8"/>
        <v>02550-C4-</v>
      </c>
      <c r="E179" s="10" t="s">
        <v>207</v>
      </c>
      <c r="F179" s="11"/>
      <c r="G179" s="11" t="s">
        <v>46</v>
      </c>
      <c r="H179" s="12"/>
      <c r="I179" s="18">
        <f t="shared" si="7"/>
        <v>0</v>
      </c>
      <c r="K179" s="36"/>
    </row>
    <row r="180" spans="1:11" hidden="1">
      <c r="A180" s="8" t="s">
        <v>100</v>
      </c>
      <c r="B180" s="9" t="s">
        <v>101</v>
      </c>
      <c r="C180" s="60" t="str">
        <f>IF(I180&gt;0,COUNTIF($I$6:I180,"&gt;"&amp;0)*10,"")</f>
        <v/>
      </c>
      <c r="D180" s="17" t="str">
        <f t="shared" si="8"/>
        <v>02550-C4-</v>
      </c>
      <c r="E180" s="10" t="s">
        <v>208</v>
      </c>
      <c r="F180" s="11"/>
      <c r="G180" s="11" t="s">
        <v>46</v>
      </c>
      <c r="H180" s="12"/>
      <c r="I180" s="18">
        <f t="shared" si="7"/>
        <v>0</v>
      </c>
      <c r="K180" s="36"/>
    </row>
    <row r="181" spans="1:11" hidden="1">
      <c r="A181" s="8" t="s">
        <v>100</v>
      </c>
      <c r="B181" s="9" t="s">
        <v>101</v>
      </c>
      <c r="C181" s="60" t="str">
        <f>IF(I181&gt;0,COUNTIF($I$6:I181,"&gt;"&amp;0)*10,"")</f>
        <v/>
      </c>
      <c r="D181" s="17" t="str">
        <f t="shared" si="8"/>
        <v>02550-C4-</v>
      </c>
      <c r="E181" s="10" t="s">
        <v>209</v>
      </c>
      <c r="F181" s="11"/>
      <c r="G181" s="11" t="s">
        <v>46</v>
      </c>
      <c r="H181" s="12"/>
      <c r="I181" s="18">
        <f t="shared" si="7"/>
        <v>0</v>
      </c>
      <c r="K181" s="36"/>
    </row>
    <row r="182" spans="1:11" hidden="1">
      <c r="A182" s="8" t="s">
        <v>100</v>
      </c>
      <c r="B182" s="9" t="s">
        <v>101</v>
      </c>
      <c r="C182" s="60" t="str">
        <f>IF(I182&gt;0,COUNTIF($I$6:I182,"&gt;"&amp;0)*10,"")</f>
        <v/>
      </c>
      <c r="D182" s="17" t="str">
        <f t="shared" si="8"/>
        <v>02550-C4-</v>
      </c>
      <c r="E182" s="10" t="s">
        <v>210</v>
      </c>
      <c r="F182" s="11"/>
      <c r="G182" s="11" t="s">
        <v>46</v>
      </c>
      <c r="H182" s="12"/>
      <c r="I182" s="18">
        <f t="shared" si="7"/>
        <v>0</v>
      </c>
      <c r="K182" s="36"/>
    </row>
    <row r="183" spans="1:11" hidden="1">
      <c r="A183" s="8" t="s">
        <v>100</v>
      </c>
      <c r="B183" s="9" t="s">
        <v>101</v>
      </c>
      <c r="C183" s="60" t="str">
        <f>IF(I183&gt;0,COUNTIF($I$6:I183,"&gt;"&amp;0)*10,"")</f>
        <v/>
      </c>
      <c r="D183" s="17" t="str">
        <f t="shared" si="8"/>
        <v>02550-C4-</v>
      </c>
      <c r="E183" s="10" t="s">
        <v>211</v>
      </c>
      <c r="F183" s="11"/>
      <c r="G183" s="11" t="s">
        <v>46</v>
      </c>
      <c r="H183" s="12"/>
      <c r="I183" s="18">
        <f t="shared" si="7"/>
        <v>0</v>
      </c>
      <c r="K183" s="36"/>
    </row>
    <row r="184" spans="1:11" hidden="1">
      <c r="A184" s="8" t="s">
        <v>100</v>
      </c>
      <c r="B184" s="9" t="s">
        <v>101</v>
      </c>
      <c r="C184" s="60" t="str">
        <f>IF(I184&gt;0,COUNTIF($I$6:I184,"&gt;"&amp;0)*10,"")</f>
        <v/>
      </c>
      <c r="D184" s="17" t="str">
        <f t="shared" si="8"/>
        <v>02550-C4-</v>
      </c>
      <c r="E184" s="10" t="s">
        <v>212</v>
      </c>
      <c r="F184" s="11"/>
      <c r="G184" s="11" t="s">
        <v>46</v>
      </c>
      <c r="H184" s="12"/>
      <c r="I184" s="18">
        <f t="shared" si="7"/>
        <v>0</v>
      </c>
      <c r="K184" s="36"/>
    </row>
    <row r="185" spans="1:11" hidden="1">
      <c r="A185" s="8" t="s">
        <v>100</v>
      </c>
      <c r="B185" s="9" t="s">
        <v>101</v>
      </c>
      <c r="C185" s="60" t="str">
        <f>IF(I185&gt;0,COUNTIF($I$6:I185,"&gt;"&amp;0)*10,"")</f>
        <v/>
      </c>
      <c r="D185" s="17" t="str">
        <f t="shared" si="8"/>
        <v>02550-C4-</v>
      </c>
      <c r="E185" s="10" t="s">
        <v>213</v>
      </c>
      <c r="F185" s="11"/>
      <c r="G185" s="11" t="s">
        <v>46</v>
      </c>
      <c r="H185" s="12"/>
      <c r="I185" s="18">
        <f t="shared" si="7"/>
        <v>0</v>
      </c>
      <c r="K185" s="36"/>
    </row>
    <row r="186" spans="1:11" hidden="1">
      <c r="A186" s="8" t="s">
        <v>100</v>
      </c>
      <c r="B186" s="9" t="s">
        <v>101</v>
      </c>
      <c r="C186" s="60" t="str">
        <f>IF(I186&gt;0,COUNTIF($I$6:I186,"&gt;"&amp;0)*10,"")</f>
        <v/>
      </c>
      <c r="D186" s="17" t="str">
        <f t="shared" si="8"/>
        <v>02550-C4-</v>
      </c>
      <c r="E186" s="10" t="s">
        <v>214</v>
      </c>
      <c r="F186" s="11"/>
      <c r="G186" s="11" t="s">
        <v>46</v>
      </c>
      <c r="H186" s="12"/>
      <c r="I186" s="18">
        <f t="shared" si="7"/>
        <v>0</v>
      </c>
      <c r="K186" s="36"/>
    </row>
    <row r="187" spans="1:11" hidden="1">
      <c r="A187" s="8" t="s">
        <v>100</v>
      </c>
      <c r="B187" s="9" t="s">
        <v>101</v>
      </c>
      <c r="C187" s="60" t="str">
        <f>IF(I187&gt;0,COUNTIF($I$6:I187,"&gt;"&amp;0)*10,"")</f>
        <v/>
      </c>
      <c r="D187" s="17" t="str">
        <f t="shared" si="8"/>
        <v>02550-C4-</v>
      </c>
      <c r="E187" s="10" t="s">
        <v>215</v>
      </c>
      <c r="F187" s="11"/>
      <c r="G187" s="11" t="s">
        <v>46</v>
      </c>
      <c r="H187" s="12"/>
      <c r="I187" s="18">
        <f t="shared" si="7"/>
        <v>0</v>
      </c>
      <c r="K187" s="36"/>
    </row>
    <row r="188" spans="1:11" ht="26" hidden="1">
      <c r="A188" s="8" t="s">
        <v>100</v>
      </c>
      <c r="B188" s="9" t="s">
        <v>101</v>
      </c>
      <c r="C188" s="60" t="str">
        <f>IF(I188&gt;0,COUNTIF($I$6:I188,"&gt;"&amp;0)*10,"")</f>
        <v/>
      </c>
      <c r="D188" s="17" t="str">
        <f t="shared" si="8"/>
        <v>02550-C4-</v>
      </c>
      <c r="E188" s="10" t="s">
        <v>216</v>
      </c>
      <c r="F188" s="11"/>
      <c r="G188" s="11" t="s">
        <v>46</v>
      </c>
      <c r="H188" s="12"/>
      <c r="I188" s="18">
        <f t="shared" si="7"/>
        <v>0</v>
      </c>
      <c r="K188" s="36"/>
    </row>
    <row r="189" spans="1:11" ht="26" hidden="1">
      <c r="A189" s="8" t="s">
        <v>100</v>
      </c>
      <c r="B189" s="9" t="s">
        <v>101</v>
      </c>
      <c r="C189" s="60" t="str">
        <f>IF(I189&gt;0,COUNTIF($I$6:I189,"&gt;"&amp;0)*10,"")</f>
        <v/>
      </c>
      <c r="D189" s="17" t="str">
        <f t="shared" si="8"/>
        <v>02550-C4-</v>
      </c>
      <c r="E189" s="10" t="s">
        <v>217</v>
      </c>
      <c r="F189" s="11"/>
      <c r="G189" s="11" t="s">
        <v>46</v>
      </c>
      <c r="H189" s="12"/>
      <c r="I189" s="18">
        <f t="shared" si="7"/>
        <v>0</v>
      </c>
      <c r="K189" s="36"/>
    </row>
    <row r="190" spans="1:11" ht="26" hidden="1">
      <c r="A190" s="8" t="s">
        <v>100</v>
      </c>
      <c r="B190" s="9" t="s">
        <v>101</v>
      </c>
      <c r="C190" s="60" t="str">
        <f>IF(I190&gt;0,COUNTIF($I$6:I190,"&gt;"&amp;0)*10,"")</f>
        <v/>
      </c>
      <c r="D190" s="17" t="str">
        <f t="shared" si="8"/>
        <v>02550-C4-</v>
      </c>
      <c r="E190" s="10" t="s">
        <v>218</v>
      </c>
      <c r="F190" s="11"/>
      <c r="G190" s="11" t="s">
        <v>46</v>
      </c>
      <c r="H190" s="12"/>
      <c r="I190" s="18">
        <f t="shared" si="7"/>
        <v>0</v>
      </c>
      <c r="K190" s="36"/>
    </row>
    <row r="191" spans="1:11" ht="26" hidden="1">
      <c r="A191" s="8" t="s">
        <v>100</v>
      </c>
      <c r="B191" s="9" t="s">
        <v>101</v>
      </c>
      <c r="C191" s="60" t="str">
        <f>IF(I191&gt;0,COUNTIF($I$6:I191,"&gt;"&amp;0)*10,"")</f>
        <v/>
      </c>
      <c r="D191" s="17" t="str">
        <f t="shared" si="8"/>
        <v>02550-C4-</v>
      </c>
      <c r="E191" s="10" t="s">
        <v>219</v>
      </c>
      <c r="F191" s="11"/>
      <c r="G191" s="11" t="s">
        <v>46</v>
      </c>
      <c r="H191" s="12"/>
      <c r="I191" s="18">
        <f t="shared" si="7"/>
        <v>0</v>
      </c>
      <c r="K191" s="36"/>
    </row>
    <row r="192" spans="1:11" ht="26" hidden="1">
      <c r="A192" s="8" t="s">
        <v>100</v>
      </c>
      <c r="B192" s="9" t="s">
        <v>101</v>
      </c>
      <c r="C192" s="60" t="str">
        <f>IF(I192&gt;0,COUNTIF($I$6:I192,"&gt;"&amp;0)*10,"")</f>
        <v/>
      </c>
      <c r="D192" s="17" t="str">
        <f t="shared" si="8"/>
        <v>02550-C4-</v>
      </c>
      <c r="E192" s="10" t="s">
        <v>220</v>
      </c>
      <c r="F192" s="11"/>
      <c r="G192" s="11" t="s">
        <v>46</v>
      </c>
      <c r="H192" s="12"/>
      <c r="I192" s="18">
        <f t="shared" si="7"/>
        <v>0</v>
      </c>
      <c r="K192" s="36"/>
    </row>
    <row r="193" spans="1:11" ht="26" hidden="1">
      <c r="A193" s="8" t="s">
        <v>100</v>
      </c>
      <c r="B193" s="9" t="s">
        <v>101</v>
      </c>
      <c r="C193" s="60" t="str">
        <f>IF(I193&gt;0,COUNTIF($I$6:I193,"&gt;"&amp;0)*10,"")</f>
        <v/>
      </c>
      <c r="D193" s="17" t="str">
        <f t="shared" si="8"/>
        <v>02550-C4-</v>
      </c>
      <c r="E193" s="10" t="s">
        <v>221</v>
      </c>
      <c r="F193" s="11"/>
      <c r="G193" s="11" t="s">
        <v>46</v>
      </c>
      <c r="H193" s="12"/>
      <c r="I193" s="18">
        <f t="shared" si="7"/>
        <v>0</v>
      </c>
      <c r="K193" s="36"/>
    </row>
    <row r="194" spans="1:11" ht="26" hidden="1">
      <c r="A194" s="8" t="s">
        <v>100</v>
      </c>
      <c r="B194" s="9" t="s">
        <v>101</v>
      </c>
      <c r="C194" s="60" t="str">
        <f>IF(I194&gt;0,COUNTIF($I$6:I194,"&gt;"&amp;0)*10,"")</f>
        <v/>
      </c>
      <c r="D194" s="17" t="str">
        <f t="shared" si="8"/>
        <v>02550-C4-</v>
      </c>
      <c r="E194" s="10" t="s">
        <v>222</v>
      </c>
      <c r="F194" s="11"/>
      <c r="G194" s="11" t="s">
        <v>46</v>
      </c>
      <c r="H194" s="12"/>
      <c r="I194" s="18">
        <f t="shared" si="7"/>
        <v>0</v>
      </c>
      <c r="K194" s="36"/>
    </row>
    <row r="195" spans="1:11" ht="26" hidden="1">
      <c r="A195" s="8" t="s">
        <v>100</v>
      </c>
      <c r="B195" s="9" t="s">
        <v>101</v>
      </c>
      <c r="C195" s="60" t="str">
        <f>IF(I195&gt;0,COUNTIF($I$6:I195,"&gt;"&amp;0)*10,"")</f>
        <v/>
      </c>
      <c r="D195" s="17" t="str">
        <f t="shared" si="8"/>
        <v>02550-C4-</v>
      </c>
      <c r="E195" s="10" t="s">
        <v>223</v>
      </c>
      <c r="F195" s="11"/>
      <c r="G195" s="11" t="s">
        <v>46</v>
      </c>
      <c r="H195" s="12"/>
      <c r="I195" s="18">
        <f t="shared" si="7"/>
        <v>0</v>
      </c>
      <c r="K195" s="36"/>
    </row>
    <row r="196" spans="1:11" ht="26" hidden="1">
      <c r="A196" s="8" t="s">
        <v>100</v>
      </c>
      <c r="B196" s="9" t="s">
        <v>101</v>
      </c>
      <c r="C196" s="60" t="str">
        <f>IF(I196&gt;0,COUNTIF($I$6:I196,"&gt;"&amp;0)*10,"")</f>
        <v/>
      </c>
      <c r="D196" s="17" t="str">
        <f t="shared" si="8"/>
        <v>02550-C4-</v>
      </c>
      <c r="E196" s="10" t="s">
        <v>224</v>
      </c>
      <c r="F196" s="11"/>
      <c r="G196" s="11" t="s">
        <v>46</v>
      </c>
      <c r="H196" s="12"/>
      <c r="I196" s="18">
        <f t="shared" si="7"/>
        <v>0</v>
      </c>
      <c r="K196" s="36"/>
    </row>
    <row r="197" spans="1:11" ht="26" hidden="1">
      <c r="A197" s="8" t="s">
        <v>100</v>
      </c>
      <c r="B197" s="9" t="s">
        <v>101</v>
      </c>
      <c r="C197" s="60" t="str">
        <f>IF(I197&gt;0,COUNTIF($I$6:I197,"&gt;"&amp;0)*10,"")</f>
        <v/>
      </c>
      <c r="D197" s="17" t="str">
        <f t="shared" si="8"/>
        <v>02550-C4-</v>
      </c>
      <c r="E197" s="10" t="s">
        <v>225</v>
      </c>
      <c r="F197" s="11"/>
      <c r="G197" s="11" t="s">
        <v>46</v>
      </c>
      <c r="H197" s="12"/>
      <c r="I197" s="18">
        <f t="shared" si="7"/>
        <v>0</v>
      </c>
      <c r="K197" s="36"/>
    </row>
    <row r="198" spans="1:11" hidden="1">
      <c r="A198" s="8" t="s">
        <v>100</v>
      </c>
      <c r="B198" s="9" t="s">
        <v>101</v>
      </c>
      <c r="C198" s="60" t="str">
        <f>IF(I198&gt;0,COUNTIF($I$6:I198,"&gt;"&amp;0)*10,"")</f>
        <v/>
      </c>
      <c r="D198" s="17" t="str">
        <f t="shared" si="8"/>
        <v>02550-C4-</v>
      </c>
      <c r="E198" s="10" t="s">
        <v>226</v>
      </c>
      <c r="F198" s="11"/>
      <c r="G198" s="11" t="s">
        <v>46</v>
      </c>
      <c r="H198" s="12"/>
      <c r="I198" s="18">
        <f t="shared" si="7"/>
        <v>0</v>
      </c>
      <c r="K198" s="36"/>
    </row>
    <row r="199" spans="1:11" hidden="1">
      <c r="A199" s="8" t="s">
        <v>100</v>
      </c>
      <c r="B199" s="9" t="s">
        <v>101</v>
      </c>
      <c r="C199" s="60" t="str">
        <f>IF(I199&gt;0,COUNTIF($I$6:I199,"&gt;"&amp;0)*10,"")</f>
        <v/>
      </c>
      <c r="D199" s="17" t="str">
        <f t="shared" si="8"/>
        <v>02550-C4-</v>
      </c>
      <c r="E199" s="10" t="s">
        <v>227</v>
      </c>
      <c r="F199" s="11"/>
      <c r="G199" s="11" t="s">
        <v>46</v>
      </c>
      <c r="H199" s="12"/>
      <c r="I199" s="18">
        <f t="shared" si="7"/>
        <v>0</v>
      </c>
      <c r="K199" s="36"/>
    </row>
    <row r="200" spans="1:11" hidden="1">
      <c r="A200" s="8" t="s">
        <v>100</v>
      </c>
      <c r="B200" s="9" t="s">
        <v>101</v>
      </c>
      <c r="C200" s="60" t="str">
        <f>IF(I200&gt;0,COUNTIF($I$6:I200,"&gt;"&amp;0)*10,"")</f>
        <v/>
      </c>
      <c r="D200" s="17" t="str">
        <f t="shared" si="8"/>
        <v>02550-C4-</v>
      </c>
      <c r="E200" s="10" t="s">
        <v>228</v>
      </c>
      <c r="F200" s="11"/>
      <c r="G200" s="11" t="s">
        <v>46</v>
      </c>
      <c r="H200" s="12"/>
      <c r="I200" s="18">
        <f t="shared" si="7"/>
        <v>0</v>
      </c>
      <c r="K200" s="36"/>
    </row>
    <row r="201" spans="1:11" hidden="1">
      <c r="A201" s="8" t="s">
        <v>100</v>
      </c>
      <c r="B201" s="9" t="s">
        <v>101</v>
      </c>
      <c r="C201" s="60" t="str">
        <f>IF(I201&gt;0,COUNTIF($I$6:I201,"&gt;"&amp;0)*10,"")</f>
        <v/>
      </c>
      <c r="D201" s="17" t="str">
        <f t="shared" si="8"/>
        <v>02550-C4-</v>
      </c>
      <c r="E201" s="10" t="s">
        <v>229</v>
      </c>
      <c r="F201" s="11"/>
      <c r="G201" s="11" t="s">
        <v>46</v>
      </c>
      <c r="H201" s="12"/>
      <c r="I201" s="18">
        <f t="shared" si="7"/>
        <v>0</v>
      </c>
      <c r="K201" s="36"/>
    </row>
    <row r="202" spans="1:11" hidden="1">
      <c r="A202" s="8" t="s">
        <v>100</v>
      </c>
      <c r="B202" s="9" t="s">
        <v>101</v>
      </c>
      <c r="C202" s="60" t="str">
        <f>IF(I202&gt;0,COUNTIF($I$6:I202,"&gt;"&amp;0)*10,"")</f>
        <v/>
      </c>
      <c r="D202" s="17" t="str">
        <f t="shared" si="8"/>
        <v>02550-C4-</v>
      </c>
      <c r="E202" s="10" t="s">
        <v>230</v>
      </c>
      <c r="F202" s="11"/>
      <c r="G202" s="11" t="s">
        <v>46</v>
      </c>
      <c r="H202" s="12"/>
      <c r="I202" s="18">
        <f t="shared" si="7"/>
        <v>0</v>
      </c>
      <c r="K202" s="36"/>
    </row>
    <row r="203" spans="1:11" hidden="1">
      <c r="A203" s="8" t="s">
        <v>100</v>
      </c>
      <c r="B203" s="9" t="s">
        <v>101</v>
      </c>
      <c r="C203" s="60" t="str">
        <f>IF(I203&gt;0,COUNTIF($I$6:I203,"&gt;"&amp;0)*10,"")</f>
        <v/>
      </c>
      <c r="D203" s="17" t="str">
        <f t="shared" si="8"/>
        <v>02550-C4-</v>
      </c>
      <c r="E203" s="10" t="s">
        <v>231</v>
      </c>
      <c r="F203" s="11"/>
      <c r="G203" s="11" t="s">
        <v>46</v>
      </c>
      <c r="H203" s="12"/>
      <c r="I203" s="18">
        <f t="shared" si="7"/>
        <v>0</v>
      </c>
      <c r="K203" s="36"/>
    </row>
    <row r="204" spans="1:11" hidden="1">
      <c r="A204" s="8" t="s">
        <v>100</v>
      </c>
      <c r="B204" s="9" t="s">
        <v>101</v>
      </c>
      <c r="C204" s="60" t="str">
        <f>IF(I204&gt;0,COUNTIF($I$6:I204,"&gt;"&amp;0)*10,"")</f>
        <v/>
      </c>
      <c r="D204" s="17" t="str">
        <f t="shared" si="8"/>
        <v>02550-C4-</v>
      </c>
      <c r="E204" s="10" t="s">
        <v>232</v>
      </c>
      <c r="F204" s="11"/>
      <c r="G204" s="11" t="s">
        <v>46</v>
      </c>
      <c r="H204" s="12"/>
      <c r="I204" s="18">
        <f t="shared" si="7"/>
        <v>0</v>
      </c>
      <c r="K204" s="36"/>
    </row>
    <row r="205" spans="1:11" hidden="1">
      <c r="A205" s="8" t="s">
        <v>100</v>
      </c>
      <c r="B205" s="9" t="s">
        <v>101</v>
      </c>
      <c r="C205" s="60" t="str">
        <f>IF(I205&gt;0,COUNTIF($I$6:I205,"&gt;"&amp;0)*10,"")</f>
        <v/>
      </c>
      <c r="D205" s="17" t="str">
        <f t="shared" si="8"/>
        <v>02550-C4-</v>
      </c>
      <c r="E205" s="10" t="s">
        <v>233</v>
      </c>
      <c r="F205" s="11"/>
      <c r="G205" s="11" t="s">
        <v>46</v>
      </c>
      <c r="H205" s="12"/>
      <c r="I205" s="18">
        <f t="shared" si="7"/>
        <v>0</v>
      </c>
      <c r="K205" s="36"/>
    </row>
    <row r="206" spans="1:11" hidden="1">
      <c r="A206" s="8" t="s">
        <v>100</v>
      </c>
      <c r="B206" s="9" t="s">
        <v>101</v>
      </c>
      <c r="C206" s="60" t="str">
        <f>IF(I206&gt;0,COUNTIF($I$6:I206,"&gt;"&amp;0)*10,"")</f>
        <v/>
      </c>
      <c r="D206" s="17" t="str">
        <f t="shared" si="8"/>
        <v>02550-C4-</v>
      </c>
      <c r="E206" s="10" t="s">
        <v>234</v>
      </c>
      <c r="F206" s="11"/>
      <c r="G206" s="11" t="s">
        <v>46</v>
      </c>
      <c r="H206" s="12"/>
      <c r="I206" s="18">
        <f t="shared" si="7"/>
        <v>0</v>
      </c>
      <c r="K206" s="36"/>
    </row>
    <row r="207" spans="1:11" hidden="1">
      <c r="A207" s="8" t="s">
        <v>100</v>
      </c>
      <c r="B207" s="9" t="s">
        <v>101</v>
      </c>
      <c r="C207" s="60" t="str">
        <f>IF(I207&gt;0,COUNTIF($I$6:I207,"&gt;"&amp;0)*10,"")</f>
        <v/>
      </c>
      <c r="D207" s="17" t="str">
        <f t="shared" si="8"/>
        <v>02550-C4-</v>
      </c>
      <c r="E207" s="10" t="s">
        <v>235</v>
      </c>
      <c r="F207" s="11"/>
      <c r="G207" s="11" t="s">
        <v>46</v>
      </c>
      <c r="H207" s="12"/>
      <c r="I207" s="18">
        <f t="shared" si="7"/>
        <v>0</v>
      </c>
      <c r="K207" s="36"/>
    </row>
    <row r="208" spans="1:11" hidden="1">
      <c r="A208" s="8" t="s">
        <v>100</v>
      </c>
      <c r="B208" s="9" t="s">
        <v>101</v>
      </c>
      <c r="C208" s="60" t="str">
        <f>IF(I208&gt;0,COUNTIF($I$6:I208,"&gt;"&amp;0)*10,"")</f>
        <v/>
      </c>
      <c r="D208" s="17" t="str">
        <f t="shared" si="8"/>
        <v>02550-C4-</v>
      </c>
      <c r="E208" s="10" t="s">
        <v>236</v>
      </c>
      <c r="F208" s="11"/>
      <c r="G208" s="11" t="s">
        <v>46</v>
      </c>
      <c r="H208" s="12"/>
      <c r="I208" s="18">
        <f t="shared" si="7"/>
        <v>0</v>
      </c>
      <c r="K208" s="36"/>
    </row>
    <row r="209" spans="1:11" hidden="1">
      <c r="A209" s="8" t="s">
        <v>100</v>
      </c>
      <c r="B209" s="9" t="s">
        <v>101</v>
      </c>
      <c r="C209" s="60" t="str">
        <f>IF(I209&gt;0,COUNTIF($I$6:I209,"&gt;"&amp;0)*10,"")</f>
        <v/>
      </c>
      <c r="D209" s="17" t="str">
        <f t="shared" si="8"/>
        <v>02550-C4-</v>
      </c>
      <c r="E209" s="10" t="s">
        <v>237</v>
      </c>
      <c r="F209" s="11"/>
      <c r="G209" s="11" t="s">
        <v>46</v>
      </c>
      <c r="H209" s="12"/>
      <c r="I209" s="18">
        <f t="shared" ref="I209:I242" si="9">H209*F209</f>
        <v>0</v>
      </c>
      <c r="K209" s="36"/>
    </row>
    <row r="210" spans="1:11" hidden="1">
      <c r="A210" s="8" t="s">
        <v>100</v>
      </c>
      <c r="B210" s="9" t="s">
        <v>101</v>
      </c>
      <c r="C210" s="60" t="str">
        <f>IF(I210&gt;0,COUNTIF($I$6:I210,"&gt;"&amp;0)*10,"")</f>
        <v/>
      </c>
      <c r="D210" s="17" t="str">
        <f t="shared" si="8"/>
        <v>02550-C4-</v>
      </c>
      <c r="E210" s="10" t="s">
        <v>238</v>
      </c>
      <c r="F210" s="11"/>
      <c r="G210" s="11" t="s">
        <v>46</v>
      </c>
      <c r="H210" s="12"/>
      <c r="I210" s="18">
        <f t="shared" si="9"/>
        <v>0</v>
      </c>
      <c r="K210" s="36"/>
    </row>
    <row r="211" spans="1:11" hidden="1">
      <c r="A211" s="8" t="s">
        <v>100</v>
      </c>
      <c r="B211" s="9" t="s">
        <v>101</v>
      </c>
      <c r="C211" s="60" t="str">
        <f>IF(I211&gt;0,COUNTIF($I$6:I211,"&gt;"&amp;0)*10,"")</f>
        <v/>
      </c>
      <c r="D211" s="17" t="str">
        <f t="shared" si="8"/>
        <v>02550-C4-</v>
      </c>
      <c r="E211" s="10" t="s">
        <v>239</v>
      </c>
      <c r="F211" s="11"/>
      <c r="G211" s="11" t="s">
        <v>46</v>
      </c>
      <c r="H211" s="12"/>
      <c r="I211" s="18">
        <f t="shared" si="9"/>
        <v>0</v>
      </c>
      <c r="K211" s="36"/>
    </row>
    <row r="212" spans="1:11" hidden="1">
      <c r="A212" s="8" t="s">
        <v>100</v>
      </c>
      <c r="B212" s="9" t="s">
        <v>101</v>
      </c>
      <c r="C212" s="60" t="str">
        <f>IF(I212&gt;0,COUNTIF($I$6:I212,"&gt;"&amp;0)*10,"")</f>
        <v/>
      </c>
      <c r="D212" s="17" t="str">
        <f t="shared" si="8"/>
        <v>02550-C4-</v>
      </c>
      <c r="E212" s="10" t="s">
        <v>240</v>
      </c>
      <c r="F212" s="11"/>
      <c r="G212" s="11" t="s">
        <v>46</v>
      </c>
      <c r="H212" s="12"/>
      <c r="I212" s="18">
        <f t="shared" si="9"/>
        <v>0</v>
      </c>
      <c r="K212" s="36"/>
    </row>
    <row r="213" spans="1:11" hidden="1">
      <c r="A213" s="8" t="s">
        <v>100</v>
      </c>
      <c r="B213" s="9" t="s">
        <v>101</v>
      </c>
      <c r="C213" s="60" t="str">
        <f>IF(I213&gt;0,COUNTIF($I$6:I213,"&gt;"&amp;0)*10,"")</f>
        <v/>
      </c>
      <c r="D213" s="17" t="str">
        <f t="shared" ref="D213:D278" si="10">A213&amp;"-"&amp;B213&amp;"-"&amp;TEXT(C213,"00000")</f>
        <v>02550-C4-</v>
      </c>
      <c r="E213" s="10" t="s">
        <v>241</v>
      </c>
      <c r="F213" s="11"/>
      <c r="G213" s="11" t="s">
        <v>46</v>
      </c>
      <c r="H213" s="12"/>
      <c r="I213" s="18">
        <f t="shared" si="9"/>
        <v>0</v>
      </c>
      <c r="K213" s="36"/>
    </row>
    <row r="214" spans="1:11" hidden="1">
      <c r="A214" s="8" t="s">
        <v>100</v>
      </c>
      <c r="B214" s="9" t="s">
        <v>101</v>
      </c>
      <c r="C214" s="60" t="str">
        <f>IF(I214&gt;0,COUNTIF($I$6:I214,"&gt;"&amp;0)*10,"")</f>
        <v/>
      </c>
      <c r="D214" s="17" t="str">
        <f t="shared" si="10"/>
        <v>02550-C4-</v>
      </c>
      <c r="E214" s="10" t="s">
        <v>242</v>
      </c>
      <c r="F214" s="11"/>
      <c r="G214" s="11" t="s">
        <v>46</v>
      </c>
      <c r="H214" s="12"/>
      <c r="I214" s="18">
        <f t="shared" si="9"/>
        <v>0</v>
      </c>
      <c r="K214" s="36"/>
    </row>
    <row r="215" spans="1:11" hidden="1">
      <c r="A215" s="8" t="s">
        <v>100</v>
      </c>
      <c r="B215" s="9" t="s">
        <v>101</v>
      </c>
      <c r="C215" s="60" t="str">
        <f>IF(I215&gt;0,COUNTIF($I$6:I215,"&gt;"&amp;0)*10,"")</f>
        <v/>
      </c>
      <c r="D215" s="17" t="str">
        <f t="shared" si="10"/>
        <v>02550-C4-</v>
      </c>
      <c r="E215" s="10" t="s">
        <v>243</v>
      </c>
      <c r="F215" s="11"/>
      <c r="G215" s="11" t="s">
        <v>46</v>
      </c>
      <c r="H215" s="12"/>
      <c r="I215" s="18">
        <f t="shared" si="9"/>
        <v>0</v>
      </c>
      <c r="K215" s="36"/>
    </row>
    <row r="216" spans="1:11" hidden="1">
      <c r="A216" s="8" t="s">
        <v>100</v>
      </c>
      <c r="B216" s="9" t="s">
        <v>101</v>
      </c>
      <c r="C216" s="60" t="str">
        <f>IF(I216&gt;0,COUNTIF($I$6:I216,"&gt;"&amp;0)*10,"")</f>
        <v/>
      </c>
      <c r="D216" s="17" t="str">
        <f t="shared" si="10"/>
        <v>02550-C4-</v>
      </c>
      <c r="E216" s="10" t="s">
        <v>244</v>
      </c>
      <c r="F216" s="11"/>
      <c r="G216" s="11" t="s">
        <v>46</v>
      </c>
      <c r="H216" s="12"/>
      <c r="I216" s="18">
        <f t="shared" si="9"/>
        <v>0</v>
      </c>
      <c r="K216" s="36"/>
    </row>
    <row r="217" spans="1:11" hidden="1">
      <c r="A217" s="8" t="s">
        <v>100</v>
      </c>
      <c r="B217" s="9" t="s">
        <v>101</v>
      </c>
      <c r="C217" s="60" t="str">
        <f>IF(I217&gt;0,COUNTIF($I$6:I217,"&gt;"&amp;0)*10,"")</f>
        <v/>
      </c>
      <c r="D217" s="17" t="str">
        <f t="shared" si="10"/>
        <v>02550-C4-</v>
      </c>
      <c r="E217" s="10" t="s">
        <v>245</v>
      </c>
      <c r="F217" s="11"/>
      <c r="G217" s="11" t="s">
        <v>46</v>
      </c>
      <c r="H217" s="12"/>
      <c r="I217" s="18">
        <f t="shared" si="9"/>
        <v>0</v>
      </c>
      <c r="K217" s="36"/>
    </row>
    <row r="218" spans="1:11" hidden="1">
      <c r="A218" s="8" t="s">
        <v>100</v>
      </c>
      <c r="B218" s="9" t="s">
        <v>101</v>
      </c>
      <c r="C218" s="60" t="str">
        <f>IF(I218&gt;0,COUNTIF($I$6:I218,"&gt;"&amp;0)*10,"")</f>
        <v/>
      </c>
      <c r="D218" s="17" t="str">
        <f t="shared" si="10"/>
        <v>02550-C4-</v>
      </c>
      <c r="E218" s="10" t="s">
        <v>246</v>
      </c>
      <c r="F218" s="11"/>
      <c r="G218" s="11" t="s">
        <v>46</v>
      </c>
      <c r="H218" s="12"/>
      <c r="I218" s="18">
        <f t="shared" si="9"/>
        <v>0</v>
      </c>
      <c r="K218" s="36"/>
    </row>
    <row r="219" spans="1:11" hidden="1">
      <c r="A219" s="8" t="s">
        <v>100</v>
      </c>
      <c r="B219" s="9" t="s">
        <v>101</v>
      </c>
      <c r="C219" s="60" t="str">
        <f>IF(I219&gt;0,COUNTIF($I$6:I219,"&gt;"&amp;0)*10,"")</f>
        <v/>
      </c>
      <c r="D219" s="17" t="str">
        <f t="shared" si="10"/>
        <v>02550-C4-</v>
      </c>
      <c r="E219" s="10" t="s">
        <v>247</v>
      </c>
      <c r="F219" s="11"/>
      <c r="G219" s="11" t="s">
        <v>46</v>
      </c>
      <c r="H219" s="12"/>
      <c r="I219" s="18">
        <f t="shared" si="9"/>
        <v>0</v>
      </c>
      <c r="K219" s="36"/>
    </row>
    <row r="220" spans="1:11" ht="26" hidden="1">
      <c r="A220" s="8" t="s">
        <v>100</v>
      </c>
      <c r="B220" s="9" t="s">
        <v>101</v>
      </c>
      <c r="C220" s="60" t="str">
        <f>IF(I220&gt;0,COUNTIF($I$6:I220,"&gt;"&amp;0)*10,"")</f>
        <v/>
      </c>
      <c r="D220" s="17" t="str">
        <f t="shared" si="10"/>
        <v>02550-C4-</v>
      </c>
      <c r="E220" s="10" t="s">
        <v>157</v>
      </c>
      <c r="F220" s="11"/>
      <c r="G220" s="11" t="s">
        <v>46</v>
      </c>
      <c r="H220" s="12"/>
      <c r="I220" s="18">
        <f t="shared" si="9"/>
        <v>0</v>
      </c>
      <c r="K220" s="36"/>
    </row>
    <row r="221" spans="1:11" hidden="1">
      <c r="A221" s="8" t="s">
        <v>100</v>
      </c>
      <c r="B221" s="9" t="s">
        <v>101</v>
      </c>
      <c r="C221" s="60" t="str">
        <f>IF(I221&gt;0,COUNTIF($I$6:I221,"&gt;"&amp;0)*10,"")</f>
        <v/>
      </c>
      <c r="D221" s="17" t="str">
        <f t="shared" si="10"/>
        <v>02550-C4-</v>
      </c>
      <c r="E221" s="10" t="s">
        <v>248</v>
      </c>
      <c r="F221" s="11"/>
      <c r="G221" s="11" t="s">
        <v>46</v>
      </c>
      <c r="H221" s="12"/>
      <c r="I221" s="18">
        <f t="shared" si="9"/>
        <v>0</v>
      </c>
      <c r="K221" s="36"/>
    </row>
    <row r="222" spans="1:11" hidden="1">
      <c r="A222" s="8" t="s">
        <v>100</v>
      </c>
      <c r="B222" s="9" t="s">
        <v>101</v>
      </c>
      <c r="C222" s="60" t="str">
        <f>IF(I222&gt;0,COUNTIF($I$6:I222,"&gt;"&amp;0)*10,"")</f>
        <v/>
      </c>
      <c r="D222" s="17" t="str">
        <f t="shared" si="10"/>
        <v>02550-C4-</v>
      </c>
      <c r="E222" s="10" t="s">
        <v>249</v>
      </c>
      <c r="F222" s="11"/>
      <c r="G222" s="11" t="s">
        <v>46</v>
      </c>
      <c r="H222" s="12"/>
      <c r="I222" s="18">
        <f t="shared" si="9"/>
        <v>0</v>
      </c>
      <c r="K222" s="36"/>
    </row>
    <row r="223" spans="1:11" hidden="1">
      <c r="A223" s="8" t="s">
        <v>100</v>
      </c>
      <c r="B223" s="9" t="s">
        <v>101</v>
      </c>
      <c r="C223" s="60" t="str">
        <f>IF(I223&gt;0,COUNTIF($I$6:I223,"&gt;"&amp;0)*10,"")</f>
        <v/>
      </c>
      <c r="D223" s="17" t="str">
        <f t="shared" si="10"/>
        <v>02550-C4-</v>
      </c>
      <c r="E223" s="10" t="s">
        <v>250</v>
      </c>
      <c r="F223" s="11"/>
      <c r="G223" s="11" t="s">
        <v>46</v>
      </c>
      <c r="H223" s="12"/>
      <c r="I223" s="18">
        <f t="shared" si="9"/>
        <v>0</v>
      </c>
      <c r="K223" s="36"/>
    </row>
    <row r="224" spans="1:11" hidden="1">
      <c r="A224" s="8" t="s">
        <v>100</v>
      </c>
      <c r="B224" s="9" t="s">
        <v>101</v>
      </c>
      <c r="C224" s="60" t="str">
        <f>IF(I224&gt;0,COUNTIF($I$6:I224,"&gt;"&amp;0)*10,"")</f>
        <v/>
      </c>
      <c r="D224" s="17" t="str">
        <f t="shared" si="10"/>
        <v>02550-C4-</v>
      </c>
      <c r="E224" s="10" t="s">
        <v>251</v>
      </c>
      <c r="F224" s="11"/>
      <c r="G224" s="11" t="s">
        <v>46</v>
      </c>
      <c r="H224" s="12"/>
      <c r="I224" s="18">
        <f t="shared" si="9"/>
        <v>0</v>
      </c>
      <c r="K224" s="36"/>
    </row>
    <row r="225" spans="1:11" hidden="1">
      <c r="A225" s="8" t="s">
        <v>100</v>
      </c>
      <c r="B225" s="9" t="s">
        <v>101</v>
      </c>
      <c r="C225" s="60" t="str">
        <f>IF(I225&gt;0,COUNTIF($I$6:I225,"&gt;"&amp;0)*10,"")</f>
        <v/>
      </c>
      <c r="D225" s="17" t="str">
        <f t="shared" si="10"/>
        <v>02550-C4-</v>
      </c>
      <c r="E225" s="10" t="s">
        <v>252</v>
      </c>
      <c r="F225" s="11"/>
      <c r="G225" s="11" t="s">
        <v>46</v>
      </c>
      <c r="H225" s="12"/>
      <c r="I225" s="18">
        <f t="shared" si="9"/>
        <v>0</v>
      </c>
      <c r="K225" s="36"/>
    </row>
    <row r="226" spans="1:11" hidden="1">
      <c r="A226" s="8" t="s">
        <v>100</v>
      </c>
      <c r="B226" s="9" t="s">
        <v>101</v>
      </c>
      <c r="C226" s="60" t="str">
        <f>IF(I226&gt;0,COUNTIF($I$6:I226,"&gt;"&amp;0)*10,"")</f>
        <v/>
      </c>
      <c r="D226" s="17" t="str">
        <f t="shared" si="10"/>
        <v>02550-C4-</v>
      </c>
      <c r="E226" s="10" t="s">
        <v>253</v>
      </c>
      <c r="F226" s="11"/>
      <c r="G226" s="11" t="s">
        <v>15</v>
      </c>
      <c r="H226" s="12"/>
      <c r="I226" s="18">
        <f t="shared" si="9"/>
        <v>0</v>
      </c>
      <c r="K226" s="36"/>
    </row>
    <row r="227" spans="1:11" ht="26" hidden="1">
      <c r="A227" s="8" t="s">
        <v>100</v>
      </c>
      <c r="B227" s="9" t="s">
        <v>101</v>
      </c>
      <c r="C227" s="60" t="str">
        <f>IF(I227&gt;0,COUNTIF($I$6:I227,"&gt;"&amp;0)*10,"")</f>
        <v/>
      </c>
      <c r="D227" s="17" t="str">
        <f t="shared" si="10"/>
        <v>02550-C4-</v>
      </c>
      <c r="E227" s="10" t="s">
        <v>254</v>
      </c>
      <c r="F227" s="11"/>
      <c r="G227" s="11" t="s">
        <v>46</v>
      </c>
      <c r="H227" s="12"/>
      <c r="I227" s="18">
        <f t="shared" si="9"/>
        <v>0</v>
      </c>
      <c r="K227" s="36"/>
    </row>
    <row r="228" spans="1:11" hidden="1">
      <c r="A228" s="8" t="s">
        <v>255</v>
      </c>
      <c r="B228" s="9" t="s">
        <v>256</v>
      </c>
      <c r="C228" s="60" t="str">
        <f>IF(I228&gt;0,COUNTIF($I$6:I228,"&gt;"&amp;0)*10,"")</f>
        <v/>
      </c>
      <c r="D228" s="17" t="str">
        <f t="shared" si="10"/>
        <v>05500-C5-</v>
      </c>
      <c r="E228" s="10" t="s">
        <v>257</v>
      </c>
      <c r="F228" s="11"/>
      <c r="G228" s="11" t="s">
        <v>46</v>
      </c>
      <c r="H228" s="12"/>
      <c r="I228" s="18">
        <f t="shared" si="9"/>
        <v>0</v>
      </c>
      <c r="K228" s="36"/>
    </row>
    <row r="229" spans="1:11" hidden="1">
      <c r="A229" s="8" t="s">
        <v>255</v>
      </c>
      <c r="B229" s="9" t="s">
        <v>256</v>
      </c>
      <c r="C229" s="60" t="str">
        <f>IF(I229&gt;0,COUNTIF($I$6:I229,"&gt;"&amp;0)*10,"")</f>
        <v/>
      </c>
      <c r="D229" s="17" t="str">
        <f t="shared" si="10"/>
        <v>05500-C5-</v>
      </c>
      <c r="E229" s="10" t="s">
        <v>258</v>
      </c>
      <c r="F229" s="11"/>
      <c r="G229" s="11" t="s">
        <v>46</v>
      </c>
      <c r="H229" s="12"/>
      <c r="I229" s="18">
        <f t="shared" si="9"/>
        <v>0</v>
      </c>
      <c r="K229" s="36"/>
    </row>
    <row r="230" spans="1:11" hidden="1">
      <c r="A230" s="8" t="s">
        <v>255</v>
      </c>
      <c r="B230" s="9" t="s">
        <v>256</v>
      </c>
      <c r="C230" s="60" t="str">
        <f>IF(I230&gt;0,COUNTIF($I$6:I230,"&gt;"&amp;0)*10,"")</f>
        <v/>
      </c>
      <c r="D230" s="17" t="str">
        <f t="shared" si="10"/>
        <v>05500-C5-</v>
      </c>
      <c r="E230" s="10" t="s">
        <v>259</v>
      </c>
      <c r="F230" s="11"/>
      <c r="G230" s="11" t="s">
        <v>46</v>
      </c>
      <c r="H230" s="12"/>
      <c r="I230" s="18">
        <f t="shared" si="9"/>
        <v>0</v>
      </c>
      <c r="K230" s="36"/>
    </row>
    <row r="231" spans="1:11" hidden="1">
      <c r="A231" s="8" t="s">
        <v>255</v>
      </c>
      <c r="B231" s="9" t="s">
        <v>256</v>
      </c>
      <c r="C231" s="60" t="str">
        <f>IF(I231&gt;0,COUNTIF($I$6:I231,"&gt;"&amp;0)*10,"")</f>
        <v/>
      </c>
      <c r="D231" s="17" t="str">
        <f t="shared" si="10"/>
        <v>05500-C5-</v>
      </c>
      <c r="E231" s="10" t="s">
        <v>260</v>
      </c>
      <c r="F231" s="11"/>
      <c r="G231" s="11" t="s">
        <v>46</v>
      </c>
      <c r="H231" s="12"/>
      <c r="I231" s="18">
        <f t="shared" si="9"/>
        <v>0</v>
      </c>
      <c r="K231" s="36"/>
    </row>
    <row r="232" spans="1:11" hidden="1">
      <c r="A232" s="8" t="s">
        <v>255</v>
      </c>
      <c r="B232" s="9" t="s">
        <v>256</v>
      </c>
      <c r="C232" s="60" t="str">
        <f>IF(I232&gt;0,COUNTIF($I$6:I232,"&gt;"&amp;0)*10,"")</f>
        <v/>
      </c>
      <c r="D232" s="17" t="str">
        <f t="shared" si="10"/>
        <v>05500-C5-</v>
      </c>
      <c r="E232" s="10" t="s">
        <v>261</v>
      </c>
      <c r="F232" s="11"/>
      <c r="G232" s="11" t="s">
        <v>46</v>
      </c>
      <c r="H232" s="12"/>
      <c r="I232" s="18">
        <f t="shared" si="9"/>
        <v>0</v>
      </c>
      <c r="K232" s="36"/>
    </row>
    <row r="233" spans="1:11" ht="26" hidden="1">
      <c r="A233" s="8" t="s">
        <v>255</v>
      </c>
      <c r="B233" s="9" t="s">
        <v>256</v>
      </c>
      <c r="C233" s="60" t="str">
        <f>IF(I233&gt;0,COUNTIF($I$6:I233,"&gt;"&amp;0)*10,"")</f>
        <v/>
      </c>
      <c r="D233" s="17" t="str">
        <f t="shared" si="10"/>
        <v>05500-C5-</v>
      </c>
      <c r="E233" s="10" t="s">
        <v>262</v>
      </c>
      <c r="F233" s="11"/>
      <c r="G233" s="11" t="s">
        <v>15</v>
      </c>
      <c r="H233" s="12"/>
      <c r="I233" s="18">
        <f t="shared" si="9"/>
        <v>0</v>
      </c>
      <c r="K233" s="36"/>
    </row>
    <row r="234" spans="1:11" hidden="1">
      <c r="A234" s="8" t="s">
        <v>255</v>
      </c>
      <c r="B234" s="9" t="s">
        <v>256</v>
      </c>
      <c r="C234" s="60" t="str">
        <f>IF(I234&gt;0,COUNTIF($I$6:I234,"&gt;"&amp;0)*10,"")</f>
        <v/>
      </c>
      <c r="D234" s="17" t="str">
        <f t="shared" si="10"/>
        <v>05500-C5-</v>
      </c>
      <c r="E234" s="10" t="s">
        <v>263</v>
      </c>
      <c r="F234" s="11"/>
      <c r="G234" s="11" t="s">
        <v>15</v>
      </c>
      <c r="H234" s="12"/>
      <c r="I234" s="18">
        <f t="shared" si="9"/>
        <v>0</v>
      </c>
      <c r="K234" s="36"/>
    </row>
    <row r="235" spans="1:11" hidden="1">
      <c r="A235" s="8" t="s">
        <v>255</v>
      </c>
      <c r="B235" s="9" t="s">
        <v>256</v>
      </c>
      <c r="C235" s="60" t="str">
        <f>IF(I235&gt;0,COUNTIF($I$6:I235,"&gt;"&amp;0)*10,"")</f>
        <v/>
      </c>
      <c r="D235" s="17" t="str">
        <f t="shared" si="10"/>
        <v>05500-C5-</v>
      </c>
      <c r="E235" s="10" t="s">
        <v>264</v>
      </c>
      <c r="F235" s="11"/>
      <c r="G235" s="11" t="s">
        <v>15</v>
      </c>
      <c r="H235" s="12"/>
      <c r="I235" s="18">
        <f t="shared" si="9"/>
        <v>0</v>
      </c>
      <c r="K235" s="36"/>
    </row>
    <row r="236" spans="1:11" hidden="1">
      <c r="A236" s="8" t="s">
        <v>255</v>
      </c>
      <c r="B236" s="9" t="s">
        <v>256</v>
      </c>
      <c r="C236" s="60" t="str">
        <f>IF(I236&gt;0,COUNTIF($I$6:I236,"&gt;"&amp;0)*10,"")</f>
        <v/>
      </c>
      <c r="D236" s="17" t="str">
        <f t="shared" si="10"/>
        <v>05500-C5-</v>
      </c>
      <c r="E236" s="10" t="s">
        <v>265</v>
      </c>
      <c r="F236" s="11"/>
      <c r="G236" s="11" t="s">
        <v>15</v>
      </c>
      <c r="H236" s="12"/>
      <c r="I236" s="18">
        <f t="shared" si="9"/>
        <v>0</v>
      </c>
      <c r="K236" s="36"/>
    </row>
    <row r="237" spans="1:11" hidden="1">
      <c r="A237" s="8" t="s">
        <v>255</v>
      </c>
      <c r="B237" s="9" t="s">
        <v>256</v>
      </c>
      <c r="C237" s="60" t="str">
        <f>IF(I237&gt;0,COUNTIF($I$6:I237,"&gt;"&amp;0)*10,"")</f>
        <v/>
      </c>
      <c r="D237" s="17" t="str">
        <f t="shared" si="10"/>
        <v>05500-C5-</v>
      </c>
      <c r="E237" s="10" t="s">
        <v>266</v>
      </c>
      <c r="F237" s="11"/>
      <c r="G237" s="11" t="s">
        <v>46</v>
      </c>
      <c r="H237" s="12"/>
      <c r="I237" s="18">
        <f t="shared" si="9"/>
        <v>0</v>
      </c>
      <c r="K237" s="36"/>
    </row>
    <row r="238" spans="1:11" hidden="1">
      <c r="A238" s="8" t="s">
        <v>255</v>
      </c>
      <c r="B238" s="9" t="s">
        <v>256</v>
      </c>
      <c r="C238" s="60" t="str">
        <f>IF(I238&gt;0,COUNTIF($I$6:I238,"&gt;"&amp;0)*10,"")</f>
        <v/>
      </c>
      <c r="D238" s="17" t="str">
        <f t="shared" si="10"/>
        <v>05500-C5-</v>
      </c>
      <c r="E238" s="10" t="s">
        <v>267</v>
      </c>
      <c r="F238" s="11"/>
      <c r="G238" s="11" t="s">
        <v>46</v>
      </c>
      <c r="H238" s="12"/>
      <c r="I238" s="18">
        <f t="shared" si="9"/>
        <v>0</v>
      </c>
      <c r="K238" s="36"/>
    </row>
    <row r="239" spans="1:11" hidden="1">
      <c r="A239" s="8" t="s">
        <v>100</v>
      </c>
      <c r="B239" s="9" t="s">
        <v>268</v>
      </c>
      <c r="C239" s="60" t="str">
        <f>IF(I239&gt;0,COUNTIF($I$6:I239,"&gt;"&amp;0)*10,"")</f>
        <v/>
      </c>
      <c r="D239" s="17" t="str">
        <f t="shared" si="10"/>
        <v>02550-C6-</v>
      </c>
      <c r="E239" s="10" t="s">
        <v>269</v>
      </c>
      <c r="F239" s="11"/>
      <c r="G239" s="11" t="s">
        <v>46</v>
      </c>
      <c r="H239" s="12"/>
      <c r="I239" s="18">
        <f t="shared" si="9"/>
        <v>0</v>
      </c>
      <c r="K239" s="36"/>
    </row>
    <row r="240" spans="1:11" hidden="1">
      <c r="A240" s="8" t="s">
        <v>100</v>
      </c>
      <c r="B240" s="9" t="s">
        <v>268</v>
      </c>
      <c r="C240" s="60" t="str">
        <f>IF(I240&gt;0,COUNTIF($I$6:I240,"&gt;"&amp;0)*10,"")</f>
        <v/>
      </c>
      <c r="D240" s="17" t="str">
        <f t="shared" si="10"/>
        <v>02550-C6-</v>
      </c>
      <c r="E240" s="10" t="s">
        <v>270</v>
      </c>
      <c r="F240" s="11"/>
      <c r="G240" s="11" t="s">
        <v>46</v>
      </c>
      <c r="H240" s="12"/>
      <c r="I240" s="18">
        <f t="shared" si="9"/>
        <v>0</v>
      </c>
      <c r="K240" s="36"/>
    </row>
    <row r="241" spans="1:11" hidden="1">
      <c r="A241" s="8"/>
      <c r="B241" s="9"/>
      <c r="C241" s="60"/>
      <c r="D241" s="67" t="s">
        <v>155</v>
      </c>
      <c r="E241" s="10" t="s">
        <v>156</v>
      </c>
      <c r="F241" s="11"/>
      <c r="G241" s="68" t="s">
        <v>46</v>
      </c>
      <c r="H241" s="12"/>
      <c r="I241" s="18">
        <f t="shared" si="9"/>
        <v>0</v>
      </c>
    </row>
    <row r="242" spans="1:11" ht="26" hidden="1">
      <c r="A242" s="8" t="s">
        <v>100</v>
      </c>
      <c r="B242" s="9" t="s">
        <v>101</v>
      </c>
      <c r="C242" s="60" t="str">
        <f>IF(I242&gt;0,COUNTIF($I$6:I242,"&gt;"&amp;0)*10,"")</f>
        <v/>
      </c>
      <c r="D242" s="17" t="str">
        <f t="shared" ref="D242" si="11">A242&amp;"-"&amp;B242&amp;"-"&amp;TEXT(C242,"00000")</f>
        <v>02550-C4-</v>
      </c>
      <c r="E242" s="10" t="s">
        <v>158</v>
      </c>
      <c r="F242" s="11"/>
      <c r="G242" s="11" t="s">
        <v>15</v>
      </c>
      <c r="H242" s="12"/>
      <c r="I242" s="18">
        <f t="shared" si="9"/>
        <v>0</v>
      </c>
    </row>
    <row r="243" spans="1:11" ht="13.5">
      <c r="A243" s="8" t="e">
        <v>#VALUE!</v>
      </c>
      <c r="B243" s="9" t="e">
        <v>#VALUE!</v>
      </c>
      <c r="C243" s="60" t="str">
        <f>IF(I243&gt;0,COUNTIF($I$6:I243,"&gt;"&amp;0)*10,"")</f>
        <v/>
      </c>
      <c r="D243" s="136" t="s">
        <v>271</v>
      </c>
      <c r="E243" s="137"/>
      <c r="F243" s="137"/>
      <c r="G243" s="137"/>
      <c r="H243" s="137"/>
      <c r="I243" s="138"/>
      <c r="K243" s="36"/>
    </row>
    <row r="244" spans="1:11" hidden="1">
      <c r="A244" s="8" t="s">
        <v>100</v>
      </c>
      <c r="B244" s="9" t="s">
        <v>268</v>
      </c>
      <c r="C244" s="60" t="str">
        <f>IF(I244&gt;0,COUNTIF($I$6:I244,"&gt;"&amp;0)*10,"")</f>
        <v/>
      </c>
      <c r="D244" s="17" t="str">
        <f t="shared" si="10"/>
        <v>02550-C6-</v>
      </c>
      <c r="E244" s="10" t="s">
        <v>272</v>
      </c>
      <c r="F244" s="11"/>
      <c r="G244" s="11" t="s">
        <v>46</v>
      </c>
      <c r="H244" s="12"/>
      <c r="I244" s="18">
        <f t="shared" ref="I244:I276" si="12">H244*F244</f>
        <v>0</v>
      </c>
      <c r="K244" s="36"/>
    </row>
    <row r="245" spans="1:11" hidden="1">
      <c r="A245" s="8" t="s">
        <v>100</v>
      </c>
      <c r="B245" s="9" t="s">
        <v>268</v>
      </c>
      <c r="C245" s="60" t="str">
        <f>IF(I245&gt;0,COUNTIF($I$6:I245,"&gt;"&amp;0)*10,"")</f>
        <v/>
      </c>
      <c r="D245" s="17" t="str">
        <f t="shared" si="10"/>
        <v>02550-C6-</v>
      </c>
      <c r="E245" s="10" t="s">
        <v>273</v>
      </c>
      <c r="F245" s="11"/>
      <c r="G245" s="11" t="s">
        <v>46</v>
      </c>
      <c r="H245" s="12"/>
      <c r="I245" s="18">
        <f t="shared" si="12"/>
        <v>0</v>
      </c>
      <c r="K245" s="36"/>
    </row>
    <row r="246" spans="1:11" hidden="1">
      <c r="A246" s="8" t="s">
        <v>100</v>
      </c>
      <c r="B246" s="9" t="s">
        <v>268</v>
      </c>
      <c r="C246" s="60" t="str">
        <f>IF(I246&gt;0,COUNTIF($I$6:I246,"&gt;"&amp;0)*10,"")</f>
        <v/>
      </c>
      <c r="D246" s="17" t="str">
        <f t="shared" si="10"/>
        <v>02550-C6-</v>
      </c>
      <c r="E246" s="10" t="s">
        <v>274</v>
      </c>
      <c r="F246" s="11"/>
      <c r="G246" s="11" t="s">
        <v>46</v>
      </c>
      <c r="H246" s="12"/>
      <c r="I246" s="18">
        <f t="shared" si="12"/>
        <v>0</v>
      </c>
      <c r="K246" s="36"/>
    </row>
    <row r="247" spans="1:11" hidden="1">
      <c r="A247" s="8" t="s">
        <v>100</v>
      </c>
      <c r="B247" s="9" t="s">
        <v>268</v>
      </c>
      <c r="C247" s="60" t="str">
        <f>IF(I247&gt;0,COUNTIF($I$6:I247,"&gt;"&amp;0)*10,"")</f>
        <v/>
      </c>
      <c r="D247" s="17" t="str">
        <f t="shared" si="10"/>
        <v>02550-C6-</v>
      </c>
      <c r="E247" s="10" t="s">
        <v>275</v>
      </c>
      <c r="F247" s="11"/>
      <c r="G247" s="11" t="s">
        <v>46</v>
      </c>
      <c r="H247" s="12"/>
      <c r="I247" s="18">
        <f t="shared" si="12"/>
        <v>0</v>
      </c>
      <c r="K247" s="36"/>
    </row>
    <row r="248" spans="1:11" hidden="1">
      <c r="A248" s="8" t="s">
        <v>100</v>
      </c>
      <c r="B248" s="9" t="s">
        <v>268</v>
      </c>
      <c r="C248" s="60" t="str">
        <f>IF(I248&gt;0,COUNTIF($I$6:I248,"&gt;"&amp;0)*10,"")</f>
        <v/>
      </c>
      <c r="D248" s="17" t="str">
        <f t="shared" si="10"/>
        <v>02550-C6-</v>
      </c>
      <c r="E248" s="10" t="s">
        <v>276</v>
      </c>
      <c r="F248" s="11"/>
      <c r="G248" s="11" t="s">
        <v>46</v>
      </c>
      <c r="H248" s="12"/>
      <c r="I248" s="18">
        <f t="shared" si="12"/>
        <v>0</v>
      </c>
      <c r="K248" s="36"/>
    </row>
    <row r="249" spans="1:11" hidden="1">
      <c r="A249" s="8" t="s">
        <v>100</v>
      </c>
      <c r="B249" s="9" t="s">
        <v>268</v>
      </c>
      <c r="C249" s="60" t="str">
        <f>IF(I249&gt;0,COUNTIF($I$6:I249,"&gt;"&amp;0)*10,"")</f>
        <v/>
      </c>
      <c r="D249" s="17" t="str">
        <f t="shared" si="10"/>
        <v>02550-C6-</v>
      </c>
      <c r="E249" s="10" t="s">
        <v>277</v>
      </c>
      <c r="F249" s="11"/>
      <c r="G249" s="11" t="s">
        <v>46</v>
      </c>
      <c r="H249" s="12"/>
      <c r="I249" s="18">
        <f t="shared" si="12"/>
        <v>0</v>
      </c>
      <c r="K249" s="36"/>
    </row>
    <row r="250" spans="1:11" hidden="1">
      <c r="A250" s="8" t="s">
        <v>100</v>
      </c>
      <c r="B250" s="9" t="s">
        <v>268</v>
      </c>
      <c r="C250" s="60" t="str">
        <f>IF(I250&gt;0,COUNTIF($I$6:I250,"&gt;"&amp;0)*10,"")</f>
        <v/>
      </c>
      <c r="D250" s="17" t="str">
        <f t="shared" si="10"/>
        <v>02550-C6-</v>
      </c>
      <c r="E250" s="10" t="s">
        <v>278</v>
      </c>
      <c r="F250" s="11"/>
      <c r="G250" s="11" t="s">
        <v>46</v>
      </c>
      <c r="H250" s="12"/>
      <c r="I250" s="18">
        <f t="shared" si="12"/>
        <v>0</v>
      </c>
      <c r="K250" s="36"/>
    </row>
    <row r="251" spans="1:11" hidden="1">
      <c r="A251" s="8" t="s">
        <v>100</v>
      </c>
      <c r="B251" s="9" t="s">
        <v>268</v>
      </c>
      <c r="C251" s="60" t="str">
        <f>IF(I251&gt;0,COUNTIF($I$6:I251,"&gt;"&amp;0)*10,"")</f>
        <v/>
      </c>
      <c r="D251" s="17" t="str">
        <f t="shared" si="10"/>
        <v>02550-C6-</v>
      </c>
      <c r="E251" s="10" t="s">
        <v>279</v>
      </c>
      <c r="F251" s="11"/>
      <c r="G251" s="11" t="s">
        <v>46</v>
      </c>
      <c r="H251" s="12"/>
      <c r="I251" s="18">
        <f t="shared" si="12"/>
        <v>0</v>
      </c>
      <c r="K251" s="36"/>
    </row>
    <row r="252" spans="1:11" hidden="1">
      <c r="A252" s="8" t="s">
        <v>100</v>
      </c>
      <c r="B252" s="9" t="s">
        <v>268</v>
      </c>
      <c r="C252" s="60" t="str">
        <f>IF(I252&gt;0,COUNTIF($I$6:I252,"&gt;"&amp;0)*10,"")</f>
        <v/>
      </c>
      <c r="D252" s="17" t="str">
        <f t="shared" si="10"/>
        <v>02550-C6-</v>
      </c>
      <c r="E252" s="10" t="s">
        <v>280</v>
      </c>
      <c r="F252" s="11"/>
      <c r="G252" s="11" t="s">
        <v>15</v>
      </c>
      <c r="H252" s="12"/>
      <c r="I252" s="18">
        <f t="shared" si="12"/>
        <v>0</v>
      </c>
      <c r="K252" s="36"/>
    </row>
    <row r="253" spans="1:11" hidden="1">
      <c r="A253" s="8" t="s">
        <v>100</v>
      </c>
      <c r="B253" s="9" t="s">
        <v>268</v>
      </c>
      <c r="C253" s="60" t="str">
        <f>IF(I253&gt;0,COUNTIF($I$6:I253,"&gt;"&amp;0)*10,"")</f>
        <v/>
      </c>
      <c r="D253" s="17" t="str">
        <f t="shared" si="10"/>
        <v>02550-C6-</v>
      </c>
      <c r="E253" s="10" t="s">
        <v>281</v>
      </c>
      <c r="F253" s="11"/>
      <c r="G253" s="11" t="s">
        <v>15</v>
      </c>
      <c r="H253" s="12"/>
      <c r="I253" s="18">
        <f t="shared" si="12"/>
        <v>0</v>
      </c>
      <c r="K253" s="36"/>
    </row>
    <row r="254" spans="1:11" hidden="1">
      <c r="A254" s="8" t="s">
        <v>100</v>
      </c>
      <c r="B254" s="9" t="s">
        <v>268</v>
      </c>
      <c r="C254" s="60" t="str">
        <f>IF(I254&gt;0,COUNTIF($I$6:I254,"&gt;"&amp;0)*10,"")</f>
        <v/>
      </c>
      <c r="D254" s="17" t="str">
        <f t="shared" si="10"/>
        <v>02550-C6-</v>
      </c>
      <c r="E254" s="10" t="s">
        <v>282</v>
      </c>
      <c r="F254" s="11"/>
      <c r="G254" s="11" t="s">
        <v>15</v>
      </c>
      <c r="H254" s="12"/>
      <c r="I254" s="18">
        <f t="shared" si="12"/>
        <v>0</v>
      </c>
      <c r="K254" s="36"/>
    </row>
    <row r="255" spans="1:11" hidden="1">
      <c r="A255" s="8" t="s">
        <v>100</v>
      </c>
      <c r="B255" s="9" t="s">
        <v>268</v>
      </c>
      <c r="C255" s="60" t="str">
        <f>IF(I255&gt;0,COUNTIF($I$6:I255,"&gt;"&amp;0)*10,"")</f>
        <v/>
      </c>
      <c r="D255" s="17" t="str">
        <f t="shared" si="10"/>
        <v>02550-C6-</v>
      </c>
      <c r="E255" s="10" t="s">
        <v>283</v>
      </c>
      <c r="F255" s="11"/>
      <c r="G255" s="11" t="s">
        <v>15</v>
      </c>
      <c r="H255" s="12"/>
      <c r="I255" s="18">
        <f t="shared" si="12"/>
        <v>0</v>
      </c>
      <c r="K255" s="36"/>
    </row>
    <row r="256" spans="1:11" hidden="1">
      <c r="A256" s="8" t="s">
        <v>100</v>
      </c>
      <c r="B256" s="9" t="s">
        <v>268</v>
      </c>
      <c r="C256" s="60" t="str">
        <f>IF(I256&gt;0,COUNTIF($I$6:I256,"&gt;"&amp;0)*10,"")</f>
        <v/>
      </c>
      <c r="D256" s="17" t="str">
        <f t="shared" si="10"/>
        <v>02550-C6-</v>
      </c>
      <c r="E256" s="10" t="s">
        <v>284</v>
      </c>
      <c r="F256" s="11"/>
      <c r="G256" s="11" t="s">
        <v>15</v>
      </c>
      <c r="H256" s="12"/>
      <c r="I256" s="18">
        <f t="shared" si="12"/>
        <v>0</v>
      </c>
      <c r="K256" s="36"/>
    </row>
    <row r="257" spans="1:11" hidden="1">
      <c r="A257" s="8" t="s">
        <v>100</v>
      </c>
      <c r="B257" s="9" t="s">
        <v>268</v>
      </c>
      <c r="C257" s="60" t="str">
        <f>IF(I257&gt;0,COUNTIF($I$6:I257,"&gt;"&amp;0)*10,"")</f>
        <v/>
      </c>
      <c r="D257" s="17" t="str">
        <f t="shared" si="10"/>
        <v>02550-C6-</v>
      </c>
      <c r="E257" s="10" t="s">
        <v>285</v>
      </c>
      <c r="F257" s="11"/>
      <c r="G257" s="11" t="s">
        <v>15</v>
      </c>
      <c r="H257" s="12"/>
      <c r="I257" s="18">
        <f t="shared" si="12"/>
        <v>0</v>
      </c>
      <c r="K257" s="36"/>
    </row>
    <row r="258" spans="1:11" hidden="1">
      <c r="A258" s="8" t="s">
        <v>100</v>
      </c>
      <c r="B258" s="9" t="s">
        <v>268</v>
      </c>
      <c r="C258" s="60" t="str">
        <f>IF(I258&gt;0,COUNTIF($I$6:I258,"&gt;"&amp;0)*10,"")</f>
        <v/>
      </c>
      <c r="D258" s="17" t="str">
        <f t="shared" si="10"/>
        <v>02550-C6-</v>
      </c>
      <c r="E258" s="10" t="s">
        <v>286</v>
      </c>
      <c r="F258" s="11"/>
      <c r="G258" s="11" t="s">
        <v>46</v>
      </c>
      <c r="H258" s="12"/>
      <c r="I258" s="18">
        <f t="shared" si="12"/>
        <v>0</v>
      </c>
      <c r="K258" s="36"/>
    </row>
    <row r="259" spans="1:11" hidden="1">
      <c r="A259" s="8" t="s">
        <v>100</v>
      </c>
      <c r="B259" s="9" t="s">
        <v>268</v>
      </c>
      <c r="C259" s="60" t="str">
        <f>IF(I259&gt;0,COUNTIF($I$6:I259,"&gt;"&amp;0)*10,"")</f>
        <v/>
      </c>
      <c r="D259" s="17" t="str">
        <f t="shared" si="10"/>
        <v>02550-C6-</v>
      </c>
      <c r="E259" s="10" t="s">
        <v>287</v>
      </c>
      <c r="F259" s="11"/>
      <c r="G259" s="11" t="s">
        <v>15</v>
      </c>
      <c r="H259" s="12"/>
      <c r="I259" s="18">
        <f t="shared" si="12"/>
        <v>0</v>
      </c>
      <c r="K259" s="36"/>
    </row>
    <row r="260" spans="1:11" hidden="1">
      <c r="A260" s="8" t="s">
        <v>100</v>
      </c>
      <c r="B260" s="9" t="s">
        <v>268</v>
      </c>
      <c r="C260" s="60" t="str">
        <f>IF(I260&gt;0,COUNTIF($I$6:I260,"&gt;"&amp;0)*10,"")</f>
        <v/>
      </c>
      <c r="D260" s="17" t="str">
        <f t="shared" si="10"/>
        <v>02550-C6-</v>
      </c>
      <c r="E260" s="10" t="s">
        <v>288</v>
      </c>
      <c r="F260" s="11"/>
      <c r="G260" s="11" t="s">
        <v>15</v>
      </c>
      <c r="H260" s="12"/>
      <c r="I260" s="18">
        <f t="shared" si="12"/>
        <v>0</v>
      </c>
      <c r="K260" s="36"/>
    </row>
    <row r="261" spans="1:11" hidden="1">
      <c r="A261" s="8" t="s">
        <v>100</v>
      </c>
      <c r="B261" s="9" t="s">
        <v>268</v>
      </c>
      <c r="C261" s="60" t="str">
        <f>IF(I261&gt;0,COUNTIF($I$6:I261,"&gt;"&amp;0)*10,"")</f>
        <v/>
      </c>
      <c r="D261" s="17" t="str">
        <f t="shared" si="10"/>
        <v>02550-C6-</v>
      </c>
      <c r="E261" s="10" t="s">
        <v>289</v>
      </c>
      <c r="F261" s="11"/>
      <c r="G261" s="11" t="s">
        <v>15</v>
      </c>
      <c r="H261" s="12"/>
      <c r="I261" s="18">
        <f t="shared" si="12"/>
        <v>0</v>
      </c>
      <c r="K261" s="36"/>
    </row>
    <row r="262" spans="1:11" hidden="1">
      <c r="A262" s="8" t="s">
        <v>100</v>
      </c>
      <c r="B262" s="9" t="s">
        <v>268</v>
      </c>
      <c r="C262" s="60" t="str">
        <f>IF(I262&gt;0,COUNTIF($I$6:I262,"&gt;"&amp;0)*10,"")</f>
        <v/>
      </c>
      <c r="D262" s="17" t="str">
        <f t="shared" si="10"/>
        <v>02550-C6-</v>
      </c>
      <c r="E262" s="10" t="s">
        <v>290</v>
      </c>
      <c r="F262" s="11"/>
      <c r="G262" s="11" t="s">
        <v>15</v>
      </c>
      <c r="H262" s="12"/>
      <c r="I262" s="18">
        <f t="shared" si="12"/>
        <v>0</v>
      </c>
      <c r="K262" s="36"/>
    </row>
    <row r="263" spans="1:11" hidden="1">
      <c r="A263" s="8" t="s">
        <v>100</v>
      </c>
      <c r="B263" s="9" t="s">
        <v>268</v>
      </c>
      <c r="C263" s="60" t="str">
        <f>IF(I263&gt;0,COUNTIF($I$6:I263,"&gt;"&amp;0)*10,"")</f>
        <v/>
      </c>
      <c r="D263" s="17" t="str">
        <f t="shared" si="10"/>
        <v>02550-C6-</v>
      </c>
      <c r="E263" s="10" t="s">
        <v>291</v>
      </c>
      <c r="F263" s="11"/>
      <c r="G263" s="11" t="s">
        <v>15</v>
      </c>
      <c r="H263" s="12"/>
      <c r="I263" s="18">
        <f t="shared" si="12"/>
        <v>0</v>
      </c>
      <c r="K263" s="36"/>
    </row>
    <row r="264" spans="1:11" ht="26" hidden="1">
      <c r="A264" s="8" t="s">
        <v>100</v>
      </c>
      <c r="B264" s="9" t="s">
        <v>268</v>
      </c>
      <c r="C264" s="60" t="str">
        <f>IF(I264&gt;0,COUNTIF($I$6:I264,"&gt;"&amp;0)*10,"")</f>
        <v/>
      </c>
      <c r="D264" s="17" t="str">
        <f t="shared" si="10"/>
        <v>02550-C6-</v>
      </c>
      <c r="E264" s="10" t="s">
        <v>292</v>
      </c>
      <c r="F264" s="11"/>
      <c r="G264" s="11" t="s">
        <v>15</v>
      </c>
      <c r="H264" s="12"/>
      <c r="I264" s="18">
        <f t="shared" si="12"/>
        <v>0</v>
      </c>
      <c r="K264" s="36"/>
    </row>
    <row r="265" spans="1:11" hidden="1">
      <c r="A265" s="8" t="s">
        <v>100</v>
      </c>
      <c r="B265" s="9" t="s">
        <v>268</v>
      </c>
      <c r="C265" s="60" t="str">
        <f>IF(I265&gt;0,COUNTIF($I$6:I265,"&gt;"&amp;0)*10,"")</f>
        <v/>
      </c>
      <c r="D265" s="17" t="str">
        <f t="shared" si="10"/>
        <v>02550-C6-</v>
      </c>
      <c r="E265" s="10" t="s">
        <v>293</v>
      </c>
      <c r="F265" s="11"/>
      <c r="G265" s="11" t="s">
        <v>46</v>
      </c>
      <c r="H265" s="12"/>
      <c r="I265" s="18">
        <f t="shared" si="12"/>
        <v>0</v>
      </c>
      <c r="K265" s="36"/>
    </row>
    <row r="266" spans="1:11" hidden="1">
      <c r="A266" s="8" t="s">
        <v>100</v>
      </c>
      <c r="B266" s="9" t="s">
        <v>268</v>
      </c>
      <c r="C266" s="60" t="str">
        <f>IF(I266&gt;0,COUNTIF($I$6:I266,"&gt;"&amp;0)*10,"")</f>
        <v/>
      </c>
      <c r="D266" s="17" t="str">
        <f t="shared" si="10"/>
        <v>02550-C6-</v>
      </c>
      <c r="E266" s="10" t="s">
        <v>294</v>
      </c>
      <c r="F266" s="11"/>
      <c r="G266" s="11" t="s">
        <v>15</v>
      </c>
      <c r="H266" s="12"/>
      <c r="I266" s="18">
        <f t="shared" si="12"/>
        <v>0</v>
      </c>
      <c r="K266" s="36"/>
    </row>
    <row r="267" spans="1:11" hidden="1">
      <c r="A267" s="8" t="s">
        <v>100</v>
      </c>
      <c r="B267" s="9" t="s">
        <v>268</v>
      </c>
      <c r="C267" s="60" t="str">
        <f>IF(I267&gt;0,COUNTIF($I$6:I267,"&gt;"&amp;0)*10,"")</f>
        <v/>
      </c>
      <c r="D267" s="17" t="str">
        <f t="shared" si="10"/>
        <v>02550-C6-</v>
      </c>
      <c r="E267" s="33" t="s">
        <v>295</v>
      </c>
      <c r="F267" s="34"/>
      <c r="G267" s="34" t="s">
        <v>15</v>
      </c>
      <c r="H267" s="35"/>
      <c r="I267" s="18">
        <f t="shared" si="12"/>
        <v>0</v>
      </c>
      <c r="K267" s="36"/>
    </row>
    <row r="268" spans="1:11">
      <c r="A268" s="8" t="s">
        <v>100</v>
      </c>
      <c r="B268" s="9" t="s">
        <v>268</v>
      </c>
      <c r="C268" s="60" t="str">
        <f>IF(I268&gt;0,COUNTIF($I$6:I268,"&gt;"&amp;0)*10,"")</f>
        <v/>
      </c>
      <c r="D268" s="17" t="str">
        <f t="shared" si="10"/>
        <v>02550-C6-</v>
      </c>
      <c r="E268" s="10" t="s">
        <v>296</v>
      </c>
      <c r="F268" s="11">
        <v>1</v>
      </c>
      <c r="G268" s="68" t="s">
        <v>15</v>
      </c>
      <c r="H268" s="12"/>
      <c r="I268" s="18">
        <f t="shared" si="12"/>
        <v>0</v>
      </c>
      <c r="K268" s="36"/>
    </row>
    <row r="269" spans="1:11" hidden="1">
      <c r="A269" s="8" t="s">
        <v>100</v>
      </c>
      <c r="B269" s="9" t="s">
        <v>268</v>
      </c>
      <c r="C269" s="60" t="str">
        <f>IF(I269&gt;0,COUNTIF($I$6:I269,"&gt;"&amp;0)*10,"")</f>
        <v/>
      </c>
      <c r="D269" s="17" t="str">
        <f t="shared" si="10"/>
        <v>02550-C6-</v>
      </c>
      <c r="E269" s="10" t="s">
        <v>297</v>
      </c>
      <c r="F269" s="11"/>
      <c r="G269" s="11" t="s">
        <v>15</v>
      </c>
      <c r="H269" s="12"/>
      <c r="I269" s="18">
        <f t="shared" si="12"/>
        <v>0</v>
      </c>
      <c r="K269" s="36"/>
    </row>
    <row r="270" spans="1:11" hidden="1">
      <c r="A270" s="8" t="s">
        <v>100</v>
      </c>
      <c r="B270" s="9" t="s">
        <v>268</v>
      </c>
      <c r="C270" s="60" t="str">
        <f>IF(I270&gt;0,COUNTIF($I$6:I270,"&gt;"&amp;0)*10,"")</f>
        <v/>
      </c>
      <c r="D270" s="17" t="str">
        <f t="shared" si="10"/>
        <v>02550-C6-</v>
      </c>
      <c r="E270" s="10" t="s">
        <v>298</v>
      </c>
      <c r="F270" s="11"/>
      <c r="G270" s="11" t="s">
        <v>15</v>
      </c>
      <c r="H270" s="12"/>
      <c r="I270" s="18">
        <f t="shared" si="12"/>
        <v>0</v>
      </c>
      <c r="K270" s="36"/>
    </row>
    <row r="271" spans="1:11" hidden="1">
      <c r="A271" s="8" t="s">
        <v>100</v>
      </c>
      <c r="B271" s="9" t="s">
        <v>268</v>
      </c>
      <c r="C271" s="60" t="str">
        <f>IF(I271&gt;0,COUNTIF($I$6:I271,"&gt;"&amp;0)*10,"")</f>
        <v/>
      </c>
      <c r="D271" s="17" t="str">
        <f t="shared" si="10"/>
        <v>02550-C6-</v>
      </c>
      <c r="E271" s="10" t="s">
        <v>299</v>
      </c>
      <c r="F271" s="11"/>
      <c r="G271" s="11" t="s">
        <v>15</v>
      </c>
      <c r="H271" s="12"/>
      <c r="I271" s="18">
        <f t="shared" si="12"/>
        <v>0</v>
      </c>
      <c r="K271" s="36"/>
    </row>
    <row r="272" spans="1:11" hidden="1">
      <c r="A272" s="8" t="s">
        <v>100</v>
      </c>
      <c r="B272" s="9" t="s">
        <v>268</v>
      </c>
      <c r="C272" s="60" t="str">
        <f>IF(I272&gt;0,COUNTIF($I$6:I272,"&gt;"&amp;0)*10,"")</f>
        <v/>
      </c>
      <c r="D272" s="17" t="str">
        <f t="shared" si="10"/>
        <v>02550-C6-</v>
      </c>
      <c r="E272" s="10" t="s">
        <v>300</v>
      </c>
      <c r="F272" s="11"/>
      <c r="G272" s="11" t="s">
        <v>15</v>
      </c>
      <c r="H272" s="12"/>
      <c r="I272" s="18">
        <f t="shared" si="12"/>
        <v>0</v>
      </c>
      <c r="K272" s="36"/>
    </row>
    <row r="273" spans="1:11" hidden="1">
      <c r="A273" s="8" t="s">
        <v>100</v>
      </c>
      <c r="B273" s="9" t="s">
        <v>268</v>
      </c>
      <c r="C273" s="60" t="str">
        <f>IF(I273&gt;0,COUNTIF($I$6:I273,"&gt;"&amp;0)*10,"")</f>
        <v/>
      </c>
      <c r="D273" s="17" t="str">
        <f t="shared" si="10"/>
        <v>02550-C6-</v>
      </c>
      <c r="E273" s="10" t="s">
        <v>301</v>
      </c>
      <c r="F273" s="11"/>
      <c r="G273" s="11" t="s">
        <v>15</v>
      </c>
      <c r="H273" s="12"/>
      <c r="I273" s="18">
        <f t="shared" si="12"/>
        <v>0</v>
      </c>
      <c r="K273" s="36"/>
    </row>
    <row r="274" spans="1:11" hidden="1">
      <c r="A274" s="8" t="s">
        <v>100</v>
      </c>
      <c r="B274" s="9" t="s">
        <v>268</v>
      </c>
      <c r="C274" s="60" t="str">
        <f>IF(I274&gt;0,COUNTIF($I$6:I274,"&gt;"&amp;0)*10,"")</f>
        <v/>
      </c>
      <c r="D274" s="17" t="str">
        <f t="shared" si="10"/>
        <v>02550-C6-</v>
      </c>
      <c r="E274" s="10" t="s">
        <v>302</v>
      </c>
      <c r="F274" s="11"/>
      <c r="G274" s="11" t="s">
        <v>15</v>
      </c>
      <c r="H274" s="12"/>
      <c r="I274" s="18">
        <f t="shared" si="12"/>
        <v>0</v>
      </c>
      <c r="K274" s="36"/>
    </row>
    <row r="275" spans="1:11" hidden="1">
      <c r="A275" s="8" t="s">
        <v>100</v>
      </c>
      <c r="B275" s="9" t="s">
        <v>268</v>
      </c>
      <c r="C275" s="60" t="str">
        <f>IF(I275&gt;0,COUNTIF($I$6:I275,"&gt;"&amp;0)*10,"")</f>
        <v/>
      </c>
      <c r="D275" s="17" t="str">
        <f t="shared" si="10"/>
        <v>02550-C6-</v>
      </c>
      <c r="E275" s="10" t="s">
        <v>303</v>
      </c>
      <c r="F275" s="11"/>
      <c r="G275" s="11" t="s">
        <v>15</v>
      </c>
      <c r="H275" s="12"/>
      <c r="I275" s="18">
        <f t="shared" si="12"/>
        <v>0</v>
      </c>
      <c r="K275" s="36"/>
    </row>
    <row r="276" spans="1:11" hidden="1">
      <c r="A276" s="8" t="s">
        <v>100</v>
      </c>
      <c r="B276" s="9" t="s">
        <v>268</v>
      </c>
      <c r="C276" s="60" t="str">
        <f>IF(I276&gt;0,COUNTIF($I$6:I276,"&gt;"&amp;0)*10,"")</f>
        <v/>
      </c>
      <c r="D276" s="17" t="str">
        <f t="shared" si="10"/>
        <v>02550-C6-</v>
      </c>
      <c r="E276" s="10" t="s">
        <v>304</v>
      </c>
      <c r="F276" s="11"/>
      <c r="G276" s="11" t="s">
        <v>15</v>
      </c>
      <c r="H276" s="12"/>
      <c r="I276" s="18">
        <f t="shared" si="12"/>
        <v>0</v>
      </c>
      <c r="K276" s="36"/>
    </row>
    <row r="277" spans="1:11" hidden="1">
      <c r="A277" s="8" t="s">
        <v>100</v>
      </c>
      <c r="B277" s="9" t="s">
        <v>268</v>
      </c>
      <c r="C277" s="60" t="str">
        <f>IF(I277&gt;0,COUNTIF($I$6:I277,"&gt;"&amp;0)*10,"")</f>
        <v/>
      </c>
      <c r="D277" s="17" t="str">
        <f t="shared" si="10"/>
        <v>02550-C6-</v>
      </c>
      <c r="E277" s="10" t="s">
        <v>305</v>
      </c>
      <c r="F277" s="11"/>
      <c r="G277" s="11" t="s">
        <v>17</v>
      </c>
      <c r="H277" s="12"/>
      <c r="I277" s="18">
        <f t="shared" ref="I277:I340" si="13">H277*F277</f>
        <v>0</v>
      </c>
      <c r="K277" s="36"/>
    </row>
    <row r="278" spans="1:11" hidden="1">
      <c r="A278" s="8" t="s">
        <v>100</v>
      </c>
      <c r="B278" s="9" t="s">
        <v>268</v>
      </c>
      <c r="C278" s="60" t="str">
        <f>IF(I278&gt;0,COUNTIF($I$6:I278,"&gt;"&amp;0)*10,"")</f>
        <v/>
      </c>
      <c r="D278" s="17" t="str">
        <f t="shared" si="10"/>
        <v>02550-C6-</v>
      </c>
      <c r="E278" s="10" t="s">
        <v>306</v>
      </c>
      <c r="F278" s="11"/>
      <c r="G278" s="11" t="s">
        <v>15</v>
      </c>
      <c r="H278" s="12"/>
      <c r="I278" s="18">
        <f t="shared" si="13"/>
        <v>0</v>
      </c>
      <c r="K278" s="36"/>
    </row>
    <row r="279" spans="1:11" hidden="1">
      <c r="A279" s="8" t="s">
        <v>100</v>
      </c>
      <c r="B279" s="9" t="s">
        <v>268</v>
      </c>
      <c r="C279" s="60" t="str">
        <f>IF(I279&gt;0,COUNTIF($I$6:I279,"&gt;"&amp;0)*10,"")</f>
        <v/>
      </c>
      <c r="D279" s="17" t="str">
        <f t="shared" ref="D279:D342" si="14">A279&amp;"-"&amp;B279&amp;"-"&amp;TEXT(C279,"00000")</f>
        <v>02550-C6-</v>
      </c>
      <c r="E279" s="10" t="s">
        <v>307</v>
      </c>
      <c r="F279" s="11"/>
      <c r="G279" s="11" t="s">
        <v>15</v>
      </c>
      <c r="H279" s="12"/>
      <c r="I279" s="18">
        <f t="shared" si="13"/>
        <v>0</v>
      </c>
      <c r="K279" s="36"/>
    </row>
    <row r="280" spans="1:11" hidden="1">
      <c r="A280" s="8" t="s">
        <v>100</v>
      </c>
      <c r="B280" s="9" t="s">
        <v>268</v>
      </c>
      <c r="C280" s="60" t="str">
        <f>IF(I280&gt;0,COUNTIF($I$6:I280,"&gt;"&amp;0)*10,"")</f>
        <v/>
      </c>
      <c r="D280" s="17" t="str">
        <f t="shared" si="14"/>
        <v>02550-C6-</v>
      </c>
      <c r="E280" s="10" t="s">
        <v>308</v>
      </c>
      <c r="F280" s="11"/>
      <c r="G280" s="11" t="s">
        <v>15</v>
      </c>
      <c r="H280" s="12"/>
      <c r="I280" s="18">
        <f t="shared" si="13"/>
        <v>0</v>
      </c>
      <c r="K280" s="36"/>
    </row>
    <row r="281" spans="1:11" hidden="1">
      <c r="A281" s="8" t="s">
        <v>100</v>
      </c>
      <c r="B281" s="9" t="s">
        <v>268</v>
      </c>
      <c r="C281" s="60" t="str">
        <f>IF(I281&gt;0,COUNTIF($I$6:I281,"&gt;"&amp;0)*10,"")</f>
        <v/>
      </c>
      <c r="D281" s="17" t="str">
        <f t="shared" si="14"/>
        <v>02550-C6-</v>
      </c>
      <c r="E281" s="10" t="s">
        <v>309</v>
      </c>
      <c r="F281" s="11"/>
      <c r="G281" s="11" t="s">
        <v>15</v>
      </c>
      <c r="H281" s="12"/>
      <c r="I281" s="18">
        <f t="shared" si="13"/>
        <v>0</v>
      </c>
      <c r="K281" s="36"/>
    </row>
    <row r="282" spans="1:11" hidden="1">
      <c r="A282" s="8" t="s">
        <v>100</v>
      </c>
      <c r="B282" s="9" t="s">
        <v>268</v>
      </c>
      <c r="C282" s="60" t="str">
        <f>IF(I282&gt;0,COUNTIF($I$6:I282,"&gt;"&amp;0)*10,"")</f>
        <v/>
      </c>
      <c r="D282" s="17" t="str">
        <f t="shared" si="14"/>
        <v>02550-C6-</v>
      </c>
      <c r="E282" s="10" t="s">
        <v>310</v>
      </c>
      <c r="F282" s="11"/>
      <c r="G282" s="11" t="s">
        <v>15</v>
      </c>
      <c r="H282" s="12"/>
      <c r="I282" s="18">
        <f t="shared" si="13"/>
        <v>0</v>
      </c>
      <c r="K282" s="36"/>
    </row>
    <row r="283" spans="1:11" hidden="1">
      <c r="A283" s="8" t="s">
        <v>100</v>
      </c>
      <c r="B283" s="9" t="s">
        <v>268</v>
      </c>
      <c r="C283" s="60" t="str">
        <f>IF(I283&gt;0,COUNTIF($I$6:I283,"&gt;"&amp;0)*10,"")</f>
        <v/>
      </c>
      <c r="D283" s="17" t="str">
        <f t="shared" si="14"/>
        <v>02550-C6-</v>
      </c>
      <c r="E283" s="10" t="s">
        <v>311</v>
      </c>
      <c r="F283" s="11"/>
      <c r="G283" s="11" t="s">
        <v>15</v>
      </c>
      <c r="H283" s="12"/>
      <c r="I283" s="18">
        <f t="shared" si="13"/>
        <v>0</v>
      </c>
      <c r="K283" s="36"/>
    </row>
    <row r="284" spans="1:11" hidden="1">
      <c r="A284" s="8" t="s">
        <v>100</v>
      </c>
      <c r="B284" s="9" t="s">
        <v>268</v>
      </c>
      <c r="C284" s="60" t="str">
        <f>IF(I284&gt;0,COUNTIF($I$6:I284,"&gt;"&amp;0)*10,"")</f>
        <v/>
      </c>
      <c r="D284" s="17" t="str">
        <f t="shared" si="14"/>
        <v>02550-C6-</v>
      </c>
      <c r="E284" s="10" t="s">
        <v>312</v>
      </c>
      <c r="F284" s="11"/>
      <c r="G284" s="11" t="s">
        <v>15</v>
      </c>
      <c r="H284" s="12"/>
      <c r="I284" s="18">
        <f t="shared" si="13"/>
        <v>0</v>
      </c>
      <c r="K284" s="36"/>
    </row>
    <row r="285" spans="1:11" hidden="1">
      <c r="A285" s="8" t="s">
        <v>100</v>
      </c>
      <c r="B285" s="9" t="s">
        <v>268</v>
      </c>
      <c r="C285" s="60" t="str">
        <f>IF(I285&gt;0,COUNTIF($I$6:I285,"&gt;"&amp;0)*10,"")</f>
        <v/>
      </c>
      <c r="D285" s="17" t="str">
        <f t="shared" si="14"/>
        <v>02550-C6-</v>
      </c>
      <c r="E285" s="10" t="s">
        <v>313</v>
      </c>
      <c r="F285" s="11"/>
      <c r="G285" s="11" t="s">
        <v>15</v>
      </c>
      <c r="H285" s="12"/>
      <c r="I285" s="18">
        <f t="shared" si="13"/>
        <v>0</v>
      </c>
      <c r="K285" s="36"/>
    </row>
    <row r="286" spans="1:11" hidden="1">
      <c r="A286" s="8" t="s">
        <v>100</v>
      </c>
      <c r="B286" s="9" t="s">
        <v>268</v>
      </c>
      <c r="C286" s="60" t="str">
        <f>IF(I286&gt;0,COUNTIF($I$6:I286,"&gt;"&amp;0)*10,"")</f>
        <v/>
      </c>
      <c r="D286" s="17" t="str">
        <f t="shared" si="14"/>
        <v>02550-C6-</v>
      </c>
      <c r="E286" s="10" t="s">
        <v>314</v>
      </c>
      <c r="F286" s="11"/>
      <c r="G286" s="11" t="s">
        <v>15</v>
      </c>
      <c r="H286" s="12"/>
      <c r="I286" s="18">
        <f t="shared" si="13"/>
        <v>0</v>
      </c>
      <c r="K286" s="36"/>
    </row>
    <row r="287" spans="1:11" hidden="1">
      <c r="A287" s="8" t="s">
        <v>100</v>
      </c>
      <c r="B287" s="9" t="s">
        <v>268</v>
      </c>
      <c r="C287" s="60" t="str">
        <f>IF(I287&gt;0,COUNTIF($I$6:I287,"&gt;"&amp;0)*10,"")</f>
        <v/>
      </c>
      <c r="D287" s="17" t="str">
        <f t="shared" si="14"/>
        <v>02550-C6-</v>
      </c>
      <c r="E287" s="10" t="s">
        <v>315</v>
      </c>
      <c r="F287" s="11"/>
      <c r="G287" s="11" t="s">
        <v>15</v>
      </c>
      <c r="H287" s="12"/>
      <c r="I287" s="18">
        <f t="shared" si="13"/>
        <v>0</v>
      </c>
      <c r="K287" s="36"/>
    </row>
    <row r="288" spans="1:11" hidden="1">
      <c r="A288" s="8" t="s">
        <v>100</v>
      </c>
      <c r="B288" s="9" t="s">
        <v>268</v>
      </c>
      <c r="C288" s="60" t="str">
        <f>IF(I288&gt;0,COUNTIF($I$6:I288,"&gt;"&amp;0)*10,"")</f>
        <v/>
      </c>
      <c r="D288" s="17" t="str">
        <f t="shared" si="14"/>
        <v>02550-C6-</v>
      </c>
      <c r="E288" s="10" t="s">
        <v>313</v>
      </c>
      <c r="F288" s="11"/>
      <c r="G288" s="11" t="s">
        <v>15</v>
      </c>
      <c r="H288" s="12"/>
      <c r="I288" s="18">
        <f t="shared" si="13"/>
        <v>0</v>
      </c>
      <c r="K288" s="36"/>
    </row>
    <row r="289" spans="1:11" hidden="1">
      <c r="A289" s="8" t="s">
        <v>100</v>
      </c>
      <c r="B289" s="9" t="s">
        <v>268</v>
      </c>
      <c r="C289" s="60" t="str">
        <f>IF(I289&gt;0,COUNTIF($I$6:I289,"&gt;"&amp;0)*10,"")</f>
        <v/>
      </c>
      <c r="D289" s="17" t="str">
        <f t="shared" si="14"/>
        <v>02550-C6-</v>
      </c>
      <c r="E289" s="10" t="s">
        <v>314</v>
      </c>
      <c r="F289" s="11"/>
      <c r="G289" s="11" t="s">
        <v>15</v>
      </c>
      <c r="H289" s="12"/>
      <c r="I289" s="18">
        <f t="shared" si="13"/>
        <v>0</v>
      </c>
      <c r="K289" s="36"/>
    </row>
    <row r="290" spans="1:11" hidden="1">
      <c r="A290" s="8" t="s">
        <v>100</v>
      </c>
      <c r="B290" s="9" t="s">
        <v>268</v>
      </c>
      <c r="C290" s="60" t="str">
        <f>IF(I290&gt;0,COUNTIF($I$6:I290,"&gt;"&amp;0)*10,"")</f>
        <v/>
      </c>
      <c r="D290" s="17" t="str">
        <f t="shared" si="14"/>
        <v>02550-C6-</v>
      </c>
      <c r="E290" s="10" t="s">
        <v>315</v>
      </c>
      <c r="F290" s="11"/>
      <c r="G290" s="11" t="s">
        <v>15</v>
      </c>
      <c r="H290" s="12"/>
      <c r="I290" s="18">
        <f t="shared" si="13"/>
        <v>0</v>
      </c>
      <c r="K290" s="36"/>
    </row>
    <row r="291" spans="1:11" hidden="1">
      <c r="A291" s="8" t="s">
        <v>100</v>
      </c>
      <c r="B291" s="9" t="s">
        <v>268</v>
      </c>
      <c r="C291" s="60" t="str">
        <f>IF(I291&gt;0,COUNTIF($I$6:I291,"&gt;"&amp;0)*10,"")</f>
        <v/>
      </c>
      <c r="D291" s="17" t="str">
        <f t="shared" si="14"/>
        <v>02550-C6-</v>
      </c>
      <c r="E291" s="10" t="s">
        <v>316</v>
      </c>
      <c r="F291" s="11"/>
      <c r="G291" s="11" t="s">
        <v>15</v>
      </c>
      <c r="H291" s="12"/>
      <c r="I291" s="18">
        <f t="shared" si="13"/>
        <v>0</v>
      </c>
      <c r="K291" s="36"/>
    </row>
    <row r="292" spans="1:11" hidden="1">
      <c r="A292" s="8" t="s">
        <v>100</v>
      </c>
      <c r="B292" s="9" t="s">
        <v>268</v>
      </c>
      <c r="C292" s="60" t="str">
        <f>IF(I292&gt;0,COUNTIF($I$6:I292,"&gt;"&amp;0)*10,"")</f>
        <v/>
      </c>
      <c r="D292" s="17" t="str">
        <f t="shared" si="14"/>
        <v>02550-C6-</v>
      </c>
      <c r="E292" s="10" t="s">
        <v>317</v>
      </c>
      <c r="F292" s="11"/>
      <c r="G292" s="11" t="s">
        <v>15</v>
      </c>
      <c r="H292" s="12"/>
      <c r="I292" s="18">
        <f t="shared" si="13"/>
        <v>0</v>
      </c>
      <c r="K292" s="36"/>
    </row>
    <row r="293" spans="1:11" hidden="1">
      <c r="A293" s="8" t="s">
        <v>100</v>
      </c>
      <c r="B293" s="9" t="s">
        <v>268</v>
      </c>
      <c r="C293" s="60" t="str">
        <f>IF(I293&gt;0,COUNTIF($I$6:I293,"&gt;"&amp;0)*10,"")</f>
        <v/>
      </c>
      <c r="D293" s="17" t="str">
        <f t="shared" si="14"/>
        <v>02550-C6-</v>
      </c>
      <c r="E293" s="10" t="s">
        <v>318</v>
      </c>
      <c r="F293" s="11"/>
      <c r="G293" s="11" t="s">
        <v>15</v>
      </c>
      <c r="H293" s="12"/>
      <c r="I293" s="18">
        <f t="shared" si="13"/>
        <v>0</v>
      </c>
      <c r="K293" s="36"/>
    </row>
    <row r="294" spans="1:11" hidden="1">
      <c r="A294" s="8" t="s">
        <v>100</v>
      </c>
      <c r="B294" s="9" t="s">
        <v>268</v>
      </c>
      <c r="C294" s="60" t="str">
        <f>IF(I294&gt;0,COUNTIF($I$6:I294,"&gt;"&amp;0)*10,"")</f>
        <v/>
      </c>
      <c r="D294" s="17" t="str">
        <f t="shared" si="14"/>
        <v>02550-C6-</v>
      </c>
      <c r="E294" s="10" t="s">
        <v>319</v>
      </c>
      <c r="F294" s="11"/>
      <c r="G294" s="11" t="s">
        <v>15</v>
      </c>
      <c r="H294" s="12"/>
      <c r="I294" s="18">
        <f t="shared" si="13"/>
        <v>0</v>
      </c>
      <c r="K294" s="36"/>
    </row>
    <row r="295" spans="1:11" hidden="1">
      <c r="A295" s="8" t="s">
        <v>100</v>
      </c>
      <c r="B295" s="9" t="s">
        <v>268</v>
      </c>
      <c r="C295" s="60" t="str">
        <f>IF(I295&gt;0,COUNTIF($I$6:I295,"&gt;"&amp;0)*10,"")</f>
        <v/>
      </c>
      <c r="D295" s="17" t="str">
        <f t="shared" si="14"/>
        <v>02550-C6-</v>
      </c>
      <c r="E295" s="10" t="s">
        <v>320</v>
      </c>
      <c r="F295" s="11"/>
      <c r="G295" s="11" t="s">
        <v>15</v>
      </c>
      <c r="H295" s="12"/>
      <c r="I295" s="18">
        <f t="shared" si="13"/>
        <v>0</v>
      </c>
      <c r="K295" s="36"/>
    </row>
    <row r="296" spans="1:11" hidden="1">
      <c r="A296" s="8" t="s">
        <v>100</v>
      </c>
      <c r="B296" s="9" t="s">
        <v>268</v>
      </c>
      <c r="C296" s="60" t="str">
        <f>IF(I296&gt;0,COUNTIF($I$6:I296,"&gt;"&amp;0)*10,"")</f>
        <v/>
      </c>
      <c r="D296" s="17" t="str">
        <f t="shared" si="14"/>
        <v>02550-C6-</v>
      </c>
      <c r="E296" s="10" t="s">
        <v>321</v>
      </c>
      <c r="F296" s="11"/>
      <c r="G296" s="11" t="s">
        <v>46</v>
      </c>
      <c r="H296" s="12"/>
      <c r="I296" s="18">
        <f t="shared" si="13"/>
        <v>0</v>
      </c>
      <c r="K296" s="36"/>
    </row>
    <row r="297" spans="1:11" hidden="1">
      <c r="A297" s="8" t="s">
        <v>100</v>
      </c>
      <c r="B297" s="9" t="s">
        <v>268</v>
      </c>
      <c r="C297" s="60" t="str">
        <f>IF(I297&gt;0,COUNTIF($I$6:I297,"&gt;"&amp;0)*10,"")</f>
        <v/>
      </c>
      <c r="D297" s="17" t="str">
        <f t="shared" si="14"/>
        <v>02550-C6-</v>
      </c>
      <c r="E297" s="10" t="s">
        <v>322</v>
      </c>
      <c r="F297" s="11"/>
      <c r="G297" s="11" t="s">
        <v>15</v>
      </c>
      <c r="H297" s="12"/>
      <c r="I297" s="18">
        <f t="shared" si="13"/>
        <v>0</v>
      </c>
      <c r="K297" s="36"/>
    </row>
    <row r="298" spans="1:11" hidden="1">
      <c r="A298" s="8" t="s">
        <v>100</v>
      </c>
      <c r="B298" s="9" t="s">
        <v>268</v>
      </c>
      <c r="C298" s="60" t="str">
        <f>IF(I298&gt;0,COUNTIF($I$6:I298,"&gt;"&amp;0)*10,"")</f>
        <v/>
      </c>
      <c r="D298" s="17" t="str">
        <f t="shared" si="14"/>
        <v>02550-C6-</v>
      </c>
      <c r="E298" s="10" t="s">
        <v>323</v>
      </c>
      <c r="F298" s="11"/>
      <c r="G298" s="11" t="s">
        <v>15</v>
      </c>
      <c r="H298" s="12"/>
      <c r="I298" s="18">
        <f t="shared" si="13"/>
        <v>0</v>
      </c>
      <c r="K298" s="36"/>
    </row>
    <row r="299" spans="1:11">
      <c r="A299" s="8" t="s">
        <v>100</v>
      </c>
      <c r="B299" s="9" t="s">
        <v>268</v>
      </c>
      <c r="C299" s="60" t="str">
        <f>IF(I299&gt;0,COUNTIF($I$6:I299,"&gt;"&amp;0)*10,"")</f>
        <v/>
      </c>
      <c r="D299" s="17" t="str">
        <f t="shared" si="14"/>
        <v>02550-C6-</v>
      </c>
      <c r="E299" s="10" t="s">
        <v>324</v>
      </c>
      <c r="F299" s="11">
        <v>7</v>
      </c>
      <c r="G299" s="68" t="s">
        <v>15</v>
      </c>
      <c r="H299" s="12"/>
      <c r="I299" s="18">
        <f t="shared" si="13"/>
        <v>0</v>
      </c>
      <c r="K299" s="36"/>
    </row>
    <row r="300" spans="1:11">
      <c r="A300" s="8" t="s">
        <v>100</v>
      </c>
      <c r="B300" s="9" t="s">
        <v>268</v>
      </c>
      <c r="C300" s="60" t="str">
        <f>IF(I300&gt;0,COUNTIF($I$6:I300,"&gt;"&amp;0)*10,"")</f>
        <v/>
      </c>
      <c r="D300" s="17" t="str">
        <f t="shared" si="14"/>
        <v>02550-C6-</v>
      </c>
      <c r="E300" s="10" t="s">
        <v>325</v>
      </c>
      <c r="F300" s="11">
        <v>2</v>
      </c>
      <c r="G300" s="68" t="s">
        <v>15</v>
      </c>
      <c r="H300" s="12"/>
      <c r="I300" s="18">
        <f t="shared" si="13"/>
        <v>0</v>
      </c>
      <c r="J300" s="37">
        <f>SUM(I268:I300)</f>
        <v>0</v>
      </c>
      <c r="K300" s="36"/>
    </row>
    <row r="301" spans="1:11" ht="65" hidden="1">
      <c r="A301" s="8" t="s">
        <v>100</v>
      </c>
      <c r="B301" s="9" t="s">
        <v>268</v>
      </c>
      <c r="C301" s="60" t="str">
        <f>IF(I301&gt;0,COUNTIF($I$6:I301,"&gt;"&amp;0)*10,"")</f>
        <v/>
      </c>
      <c r="D301" s="17" t="str">
        <f t="shared" si="14"/>
        <v>02550-C6-</v>
      </c>
      <c r="E301" s="10" t="s">
        <v>326</v>
      </c>
      <c r="F301" s="11"/>
      <c r="G301" s="11" t="s">
        <v>15</v>
      </c>
      <c r="H301" s="12"/>
      <c r="I301" s="18">
        <f t="shared" si="13"/>
        <v>0</v>
      </c>
      <c r="K301" s="36"/>
    </row>
    <row r="302" spans="1:11" ht="26" hidden="1">
      <c r="A302" s="8" t="s">
        <v>100</v>
      </c>
      <c r="B302" s="9" t="s">
        <v>268</v>
      </c>
      <c r="C302" s="60" t="str">
        <f>IF(I302&gt;0,COUNTIF($I$6:I302,"&gt;"&amp;0)*10,"")</f>
        <v/>
      </c>
      <c r="D302" s="17" t="str">
        <f t="shared" si="14"/>
        <v>02550-C6-</v>
      </c>
      <c r="E302" s="10" t="s">
        <v>327</v>
      </c>
      <c r="F302" s="11"/>
      <c r="G302" s="11" t="s">
        <v>46</v>
      </c>
      <c r="H302" s="12"/>
      <c r="I302" s="18">
        <f t="shared" si="13"/>
        <v>0</v>
      </c>
      <c r="K302" s="36"/>
    </row>
    <row r="303" spans="1:11" ht="26" hidden="1">
      <c r="A303" s="8" t="s">
        <v>100</v>
      </c>
      <c r="B303" s="9" t="s">
        <v>268</v>
      </c>
      <c r="C303" s="60" t="str">
        <f>IF(I303&gt;0,COUNTIF($I$6:I303,"&gt;"&amp;0)*10,"")</f>
        <v/>
      </c>
      <c r="D303" s="17" t="str">
        <f t="shared" si="14"/>
        <v>02550-C6-</v>
      </c>
      <c r="E303" s="10" t="s">
        <v>328</v>
      </c>
      <c r="F303" s="11"/>
      <c r="G303" s="11" t="s">
        <v>46</v>
      </c>
      <c r="H303" s="12"/>
      <c r="I303" s="18">
        <f t="shared" si="13"/>
        <v>0</v>
      </c>
      <c r="K303" s="36"/>
    </row>
    <row r="304" spans="1:11" ht="26" hidden="1">
      <c r="A304" s="8" t="s">
        <v>100</v>
      </c>
      <c r="B304" s="9" t="s">
        <v>268</v>
      </c>
      <c r="C304" s="60" t="str">
        <f>IF(I304&gt;0,COUNTIF($I$6:I304,"&gt;"&amp;0)*10,"")</f>
        <v/>
      </c>
      <c r="D304" s="17" t="str">
        <f t="shared" si="14"/>
        <v>02550-C6-</v>
      </c>
      <c r="E304" s="10" t="s">
        <v>329</v>
      </c>
      <c r="F304" s="11"/>
      <c r="G304" s="11" t="s">
        <v>15</v>
      </c>
      <c r="H304" s="12"/>
      <c r="I304" s="18">
        <f t="shared" si="13"/>
        <v>0</v>
      </c>
      <c r="K304" s="36"/>
    </row>
    <row r="305" spans="1:11" ht="52" hidden="1">
      <c r="A305" s="8" t="s">
        <v>100</v>
      </c>
      <c r="B305" s="9" t="s">
        <v>268</v>
      </c>
      <c r="C305" s="60" t="str">
        <f>IF(I305&gt;0,COUNTIF($I$6:I305,"&gt;"&amp;0)*10,"")</f>
        <v/>
      </c>
      <c r="D305" s="17" t="str">
        <f t="shared" si="14"/>
        <v>02550-C6-</v>
      </c>
      <c r="E305" s="10" t="s">
        <v>330</v>
      </c>
      <c r="F305" s="11"/>
      <c r="G305" s="11" t="s">
        <v>15</v>
      </c>
      <c r="H305" s="12"/>
      <c r="I305" s="18">
        <f t="shared" si="13"/>
        <v>0</v>
      </c>
      <c r="K305" s="36"/>
    </row>
    <row r="306" spans="1:11" hidden="1">
      <c r="A306" s="8" t="s">
        <v>100</v>
      </c>
      <c r="B306" s="9" t="s">
        <v>268</v>
      </c>
      <c r="C306" s="60" t="str">
        <f>IF(I306&gt;0,COUNTIF($I$6:I306,"&gt;"&amp;0)*10,"")</f>
        <v/>
      </c>
      <c r="D306" s="17" t="str">
        <f t="shared" si="14"/>
        <v>02550-C6-</v>
      </c>
      <c r="E306" s="10" t="s">
        <v>331</v>
      </c>
      <c r="F306" s="11"/>
      <c r="G306" s="11" t="s">
        <v>46</v>
      </c>
      <c r="H306" s="12"/>
      <c r="I306" s="18">
        <f t="shared" si="13"/>
        <v>0</v>
      </c>
      <c r="K306" s="36"/>
    </row>
    <row r="307" spans="1:11" ht="52" hidden="1">
      <c r="A307" s="8" t="s">
        <v>100</v>
      </c>
      <c r="B307" s="9" t="s">
        <v>268</v>
      </c>
      <c r="C307" s="60" t="str">
        <f>IF(I307&gt;0,COUNTIF($I$6:I307,"&gt;"&amp;0)*10,"")</f>
        <v/>
      </c>
      <c r="D307" s="17" t="str">
        <f t="shared" si="14"/>
        <v>02550-C6-</v>
      </c>
      <c r="E307" s="10" t="s">
        <v>332</v>
      </c>
      <c r="F307" s="11"/>
      <c r="G307" s="11" t="s">
        <v>15</v>
      </c>
      <c r="H307" s="12"/>
      <c r="I307" s="18">
        <f t="shared" si="13"/>
        <v>0</v>
      </c>
      <c r="K307" s="36"/>
    </row>
    <row r="308" spans="1:11" hidden="1">
      <c r="A308" s="8" t="s">
        <v>100</v>
      </c>
      <c r="B308" s="9" t="s">
        <v>268</v>
      </c>
      <c r="C308" s="60" t="str">
        <f>IF(I308&gt;0,COUNTIF($I$6:I308,"&gt;"&amp;0)*10,"")</f>
        <v/>
      </c>
      <c r="D308" s="17" t="str">
        <f t="shared" si="14"/>
        <v>02550-C6-</v>
      </c>
      <c r="E308" s="10" t="s">
        <v>333</v>
      </c>
      <c r="F308" s="11"/>
      <c r="G308" s="11" t="s">
        <v>46</v>
      </c>
      <c r="H308" s="12"/>
      <c r="I308" s="18">
        <f t="shared" si="13"/>
        <v>0</v>
      </c>
      <c r="K308" s="36"/>
    </row>
    <row r="309" spans="1:11" ht="52" hidden="1">
      <c r="A309" s="8" t="s">
        <v>100</v>
      </c>
      <c r="B309" s="9" t="s">
        <v>268</v>
      </c>
      <c r="C309" s="60" t="str">
        <f>IF(I309&gt;0,COUNTIF($I$6:I309,"&gt;"&amp;0)*10,"")</f>
        <v/>
      </c>
      <c r="D309" s="17" t="str">
        <f t="shared" si="14"/>
        <v>02550-C6-</v>
      </c>
      <c r="E309" s="10" t="s">
        <v>334</v>
      </c>
      <c r="F309" s="11"/>
      <c r="G309" s="11" t="s">
        <v>15</v>
      </c>
      <c r="H309" s="12"/>
      <c r="I309" s="18">
        <f t="shared" si="13"/>
        <v>0</v>
      </c>
      <c r="K309" s="36"/>
    </row>
    <row r="310" spans="1:11" hidden="1">
      <c r="A310" s="8" t="s">
        <v>100</v>
      </c>
      <c r="B310" s="9" t="s">
        <v>268</v>
      </c>
      <c r="C310" s="60" t="str">
        <f>IF(I310&gt;0,COUNTIF($I$6:I310,"&gt;"&amp;0)*10,"")</f>
        <v/>
      </c>
      <c r="D310" s="17" t="str">
        <f t="shared" si="14"/>
        <v>02550-C6-</v>
      </c>
      <c r="E310" s="10" t="s">
        <v>335</v>
      </c>
      <c r="F310" s="11"/>
      <c r="G310" s="11" t="s">
        <v>46</v>
      </c>
      <c r="H310" s="12"/>
      <c r="I310" s="18">
        <f t="shared" si="13"/>
        <v>0</v>
      </c>
      <c r="K310" s="36"/>
    </row>
    <row r="311" spans="1:11" ht="52" hidden="1">
      <c r="A311" s="8" t="s">
        <v>100</v>
      </c>
      <c r="B311" s="9" t="s">
        <v>268</v>
      </c>
      <c r="C311" s="60" t="str">
        <f>IF(I311&gt;0,COUNTIF($I$6:I311,"&gt;"&amp;0)*10,"")</f>
        <v/>
      </c>
      <c r="D311" s="17" t="str">
        <f t="shared" si="14"/>
        <v>02550-C6-</v>
      </c>
      <c r="E311" s="10" t="s">
        <v>336</v>
      </c>
      <c r="F311" s="11"/>
      <c r="G311" s="11" t="s">
        <v>15</v>
      </c>
      <c r="H311" s="12"/>
      <c r="I311" s="18">
        <f t="shared" si="13"/>
        <v>0</v>
      </c>
      <c r="K311" s="36"/>
    </row>
    <row r="312" spans="1:11" hidden="1">
      <c r="A312" s="8" t="s">
        <v>100</v>
      </c>
      <c r="B312" s="9" t="s">
        <v>268</v>
      </c>
      <c r="C312" s="60" t="str">
        <f>IF(I312&gt;0,COUNTIF($I$6:I312,"&gt;"&amp;0)*10,"")</f>
        <v/>
      </c>
      <c r="D312" s="17" t="str">
        <f t="shared" si="14"/>
        <v>02550-C6-</v>
      </c>
      <c r="E312" s="10" t="s">
        <v>331</v>
      </c>
      <c r="F312" s="11"/>
      <c r="G312" s="11" t="s">
        <v>46</v>
      </c>
      <c r="H312" s="12"/>
      <c r="I312" s="18">
        <f t="shared" si="13"/>
        <v>0</v>
      </c>
      <c r="K312" s="36"/>
    </row>
    <row r="313" spans="1:11" ht="52" hidden="1">
      <c r="A313" s="8" t="s">
        <v>100</v>
      </c>
      <c r="B313" s="9" t="s">
        <v>268</v>
      </c>
      <c r="C313" s="60" t="str">
        <f>IF(I313&gt;0,COUNTIF($I$6:I313,"&gt;"&amp;0)*10,"")</f>
        <v/>
      </c>
      <c r="D313" s="17" t="str">
        <f t="shared" si="14"/>
        <v>02550-C6-</v>
      </c>
      <c r="E313" s="10" t="s">
        <v>337</v>
      </c>
      <c r="F313" s="11"/>
      <c r="G313" s="11" t="s">
        <v>15</v>
      </c>
      <c r="H313" s="12"/>
      <c r="I313" s="18">
        <f t="shared" si="13"/>
        <v>0</v>
      </c>
      <c r="K313" s="36"/>
    </row>
    <row r="314" spans="1:11" hidden="1">
      <c r="A314" s="8" t="s">
        <v>100</v>
      </c>
      <c r="B314" s="9" t="s">
        <v>268</v>
      </c>
      <c r="C314" s="60" t="str">
        <f>IF(I314&gt;0,COUNTIF($I$6:I314,"&gt;"&amp;0)*10,"")</f>
        <v/>
      </c>
      <c r="D314" s="17" t="str">
        <f t="shared" si="14"/>
        <v>02550-C6-</v>
      </c>
      <c r="E314" s="10" t="s">
        <v>338</v>
      </c>
      <c r="F314" s="11"/>
      <c r="G314" s="11" t="s">
        <v>46</v>
      </c>
      <c r="H314" s="12"/>
      <c r="I314" s="18">
        <f t="shared" si="13"/>
        <v>0</v>
      </c>
      <c r="K314" s="36"/>
    </row>
    <row r="315" spans="1:11" ht="52" hidden="1">
      <c r="A315" s="8" t="s">
        <v>100</v>
      </c>
      <c r="B315" s="9" t="s">
        <v>268</v>
      </c>
      <c r="C315" s="60" t="str">
        <f>IF(I315&gt;0,COUNTIF($I$6:I315,"&gt;"&amp;0)*10,"")</f>
        <v/>
      </c>
      <c r="D315" s="17" t="str">
        <f t="shared" si="14"/>
        <v>02550-C6-</v>
      </c>
      <c r="E315" s="10" t="s">
        <v>339</v>
      </c>
      <c r="F315" s="11"/>
      <c r="G315" s="11" t="s">
        <v>15</v>
      </c>
      <c r="H315" s="12"/>
      <c r="I315" s="18">
        <f t="shared" si="13"/>
        <v>0</v>
      </c>
      <c r="K315" s="36"/>
    </row>
    <row r="316" spans="1:11" hidden="1">
      <c r="A316" s="8" t="s">
        <v>100</v>
      </c>
      <c r="B316" s="9" t="s">
        <v>268</v>
      </c>
      <c r="C316" s="60" t="str">
        <f>IF(I316&gt;0,COUNTIF($I$6:I316,"&gt;"&amp;0)*10,"")</f>
        <v/>
      </c>
      <c r="D316" s="17" t="str">
        <f t="shared" si="14"/>
        <v>02550-C6-</v>
      </c>
      <c r="E316" s="10" t="s">
        <v>335</v>
      </c>
      <c r="F316" s="11"/>
      <c r="G316" s="11" t="s">
        <v>46</v>
      </c>
      <c r="H316" s="12"/>
      <c r="I316" s="18">
        <f t="shared" si="13"/>
        <v>0</v>
      </c>
      <c r="K316" s="36"/>
    </row>
    <row r="317" spans="1:11" hidden="1">
      <c r="A317" s="8" t="s">
        <v>340</v>
      </c>
      <c r="B317" s="9" t="s">
        <v>341</v>
      </c>
      <c r="C317" s="60" t="str">
        <f>IF(I317&gt;0,COUNTIF($I$6:I317,"&gt;"&amp;0)*10,"")</f>
        <v/>
      </c>
      <c r="D317" s="17" t="str">
        <f t="shared" si="14"/>
        <v>02510-C7-</v>
      </c>
      <c r="E317" s="10" t="s">
        <v>342</v>
      </c>
      <c r="F317" s="11"/>
      <c r="G317" s="11" t="s">
        <v>46</v>
      </c>
      <c r="H317" s="12"/>
      <c r="I317" s="18">
        <f t="shared" si="13"/>
        <v>0</v>
      </c>
      <c r="K317" s="36"/>
    </row>
    <row r="318" spans="1:11" hidden="1">
      <c r="A318" s="8" t="s">
        <v>340</v>
      </c>
      <c r="B318" s="9" t="s">
        <v>341</v>
      </c>
      <c r="C318" s="60" t="str">
        <f>IF(I318&gt;0,COUNTIF($I$6:I318,"&gt;"&amp;0)*10,"")</f>
        <v/>
      </c>
      <c r="D318" s="17" t="str">
        <f t="shared" si="14"/>
        <v>02510-C7-</v>
      </c>
      <c r="E318" s="10" t="s">
        <v>343</v>
      </c>
      <c r="F318" s="11"/>
      <c r="G318" s="11" t="s">
        <v>46</v>
      </c>
      <c r="H318" s="12"/>
      <c r="I318" s="18">
        <f t="shared" si="13"/>
        <v>0</v>
      </c>
      <c r="K318" s="36"/>
    </row>
    <row r="319" spans="1:11" hidden="1">
      <c r="A319" s="8" t="s">
        <v>340</v>
      </c>
      <c r="B319" s="9" t="s">
        <v>341</v>
      </c>
      <c r="C319" s="60" t="str">
        <f>IF(I319&gt;0,COUNTIF($I$6:I319,"&gt;"&amp;0)*10,"")</f>
        <v/>
      </c>
      <c r="D319" s="17" t="str">
        <f t="shared" si="14"/>
        <v>02510-C7-</v>
      </c>
      <c r="E319" s="10" t="s">
        <v>344</v>
      </c>
      <c r="F319" s="11"/>
      <c r="G319" s="11" t="s">
        <v>46</v>
      </c>
      <c r="H319" s="12"/>
      <c r="I319" s="18">
        <f t="shared" si="13"/>
        <v>0</v>
      </c>
      <c r="K319" s="36"/>
    </row>
    <row r="320" spans="1:11" hidden="1">
      <c r="A320" s="8" t="s">
        <v>340</v>
      </c>
      <c r="B320" s="9" t="s">
        <v>341</v>
      </c>
      <c r="C320" s="60" t="str">
        <f>IF(I320&gt;0,COUNTIF($I$6:I320,"&gt;"&amp;0)*10,"")</f>
        <v/>
      </c>
      <c r="D320" s="17" t="str">
        <f t="shared" si="14"/>
        <v>02510-C7-</v>
      </c>
      <c r="E320" s="10" t="s">
        <v>345</v>
      </c>
      <c r="F320" s="11"/>
      <c r="G320" s="11" t="s">
        <v>46</v>
      </c>
      <c r="H320" s="12"/>
      <c r="I320" s="18">
        <f t="shared" si="13"/>
        <v>0</v>
      </c>
      <c r="K320" s="36"/>
    </row>
    <row r="321" spans="1:11" hidden="1">
      <c r="A321" s="8" t="s">
        <v>340</v>
      </c>
      <c r="B321" s="9" t="s">
        <v>341</v>
      </c>
      <c r="C321" s="60" t="str">
        <f>IF(I321&gt;0,COUNTIF($I$6:I321,"&gt;"&amp;0)*10,"")</f>
        <v/>
      </c>
      <c r="D321" s="17" t="str">
        <f t="shared" si="14"/>
        <v>02510-C7-</v>
      </c>
      <c r="E321" s="10" t="s">
        <v>346</v>
      </c>
      <c r="F321" s="11"/>
      <c r="G321" s="11" t="s">
        <v>46</v>
      </c>
      <c r="H321" s="12"/>
      <c r="I321" s="18">
        <f t="shared" si="13"/>
        <v>0</v>
      </c>
      <c r="K321" s="36"/>
    </row>
    <row r="322" spans="1:11" hidden="1">
      <c r="A322" s="8" t="s">
        <v>340</v>
      </c>
      <c r="B322" s="9" t="s">
        <v>341</v>
      </c>
      <c r="C322" s="60" t="str">
        <f>IF(I322&gt;0,COUNTIF($I$6:I322,"&gt;"&amp;0)*10,"")</f>
        <v/>
      </c>
      <c r="D322" s="17" t="str">
        <f t="shared" si="14"/>
        <v>02510-C7-</v>
      </c>
      <c r="E322" s="10" t="s">
        <v>347</v>
      </c>
      <c r="F322" s="11"/>
      <c r="G322" s="11" t="s">
        <v>46</v>
      </c>
      <c r="H322" s="12"/>
      <c r="I322" s="18">
        <f t="shared" si="13"/>
        <v>0</v>
      </c>
      <c r="K322" s="36"/>
    </row>
    <row r="323" spans="1:11" hidden="1">
      <c r="A323" s="8" t="s">
        <v>340</v>
      </c>
      <c r="B323" s="9" t="s">
        <v>341</v>
      </c>
      <c r="C323" s="60" t="str">
        <f>IF(I323&gt;0,COUNTIF($I$6:I323,"&gt;"&amp;0)*10,"")</f>
        <v/>
      </c>
      <c r="D323" s="17" t="str">
        <f t="shared" si="14"/>
        <v>02510-C7-</v>
      </c>
      <c r="E323" s="10" t="s">
        <v>348</v>
      </c>
      <c r="F323" s="11"/>
      <c r="G323" s="11" t="s">
        <v>46</v>
      </c>
      <c r="H323" s="12"/>
      <c r="I323" s="18">
        <f t="shared" si="13"/>
        <v>0</v>
      </c>
      <c r="K323" s="36"/>
    </row>
    <row r="324" spans="1:11" hidden="1">
      <c r="A324" s="8" t="s">
        <v>340</v>
      </c>
      <c r="B324" s="9" t="s">
        <v>341</v>
      </c>
      <c r="C324" s="60" t="str">
        <f>IF(I324&gt;0,COUNTIF($I$6:I324,"&gt;"&amp;0)*10,"")</f>
        <v/>
      </c>
      <c r="D324" s="17" t="str">
        <f t="shared" si="14"/>
        <v>02510-C7-</v>
      </c>
      <c r="E324" s="10" t="s">
        <v>349</v>
      </c>
      <c r="F324" s="11"/>
      <c r="G324" s="11" t="s">
        <v>46</v>
      </c>
      <c r="H324" s="12"/>
      <c r="I324" s="18">
        <f t="shared" si="13"/>
        <v>0</v>
      </c>
      <c r="K324" s="36"/>
    </row>
    <row r="325" spans="1:11" hidden="1">
      <c r="A325" s="8" t="s">
        <v>340</v>
      </c>
      <c r="B325" s="9" t="s">
        <v>341</v>
      </c>
      <c r="C325" s="60" t="str">
        <f>IF(I325&gt;0,COUNTIF($I$6:I325,"&gt;"&amp;0)*10,"")</f>
        <v/>
      </c>
      <c r="D325" s="17" t="str">
        <f t="shared" si="14"/>
        <v>02510-C7-</v>
      </c>
      <c r="E325" s="10" t="s">
        <v>350</v>
      </c>
      <c r="F325" s="11"/>
      <c r="G325" s="11" t="s">
        <v>46</v>
      </c>
      <c r="H325" s="12"/>
      <c r="I325" s="18">
        <f t="shared" si="13"/>
        <v>0</v>
      </c>
      <c r="K325" s="36"/>
    </row>
    <row r="326" spans="1:11" hidden="1">
      <c r="A326" s="8" t="s">
        <v>340</v>
      </c>
      <c r="B326" s="9" t="s">
        <v>341</v>
      </c>
      <c r="C326" s="60" t="str">
        <f>IF(I326&gt;0,COUNTIF($I$6:I326,"&gt;"&amp;0)*10,"")</f>
        <v/>
      </c>
      <c r="D326" s="17" t="str">
        <f t="shared" si="14"/>
        <v>02510-C7-</v>
      </c>
      <c r="E326" s="10" t="s">
        <v>351</v>
      </c>
      <c r="F326" s="11"/>
      <c r="G326" s="11" t="s">
        <v>46</v>
      </c>
      <c r="H326" s="12"/>
      <c r="I326" s="18">
        <f t="shared" si="13"/>
        <v>0</v>
      </c>
      <c r="K326" s="36"/>
    </row>
    <row r="327" spans="1:11" hidden="1">
      <c r="A327" s="8" t="s">
        <v>340</v>
      </c>
      <c r="B327" s="9" t="s">
        <v>341</v>
      </c>
      <c r="C327" s="60" t="str">
        <f>IF(I327&gt;0,COUNTIF($I$6:I327,"&gt;"&amp;0)*10,"")</f>
        <v/>
      </c>
      <c r="D327" s="17" t="str">
        <f t="shared" si="14"/>
        <v>02510-C7-</v>
      </c>
      <c r="E327" s="10" t="s">
        <v>352</v>
      </c>
      <c r="F327" s="11"/>
      <c r="G327" s="11" t="s">
        <v>46</v>
      </c>
      <c r="H327" s="12"/>
      <c r="I327" s="18">
        <f t="shared" si="13"/>
        <v>0</v>
      </c>
      <c r="K327" s="36"/>
    </row>
    <row r="328" spans="1:11" hidden="1">
      <c r="A328" s="8" t="s">
        <v>340</v>
      </c>
      <c r="B328" s="9" t="s">
        <v>341</v>
      </c>
      <c r="C328" s="60" t="str">
        <f>IF(I328&gt;0,COUNTIF($I$6:I328,"&gt;"&amp;0)*10,"")</f>
        <v/>
      </c>
      <c r="D328" s="17" t="str">
        <f t="shared" si="14"/>
        <v>02510-C7-</v>
      </c>
      <c r="E328" s="10" t="s">
        <v>353</v>
      </c>
      <c r="F328" s="11"/>
      <c r="G328" s="11" t="s">
        <v>46</v>
      </c>
      <c r="H328" s="12"/>
      <c r="I328" s="18">
        <f t="shared" si="13"/>
        <v>0</v>
      </c>
      <c r="K328" s="36"/>
    </row>
    <row r="329" spans="1:11" hidden="1">
      <c r="A329" s="8" t="s">
        <v>340</v>
      </c>
      <c r="B329" s="9" t="s">
        <v>341</v>
      </c>
      <c r="C329" s="60" t="str">
        <f>IF(I329&gt;0,COUNTIF($I$6:I329,"&gt;"&amp;0)*10,"")</f>
        <v/>
      </c>
      <c r="D329" s="17" t="str">
        <f t="shared" si="14"/>
        <v>02510-C7-</v>
      </c>
      <c r="E329" s="10" t="s">
        <v>354</v>
      </c>
      <c r="F329" s="11"/>
      <c r="G329" s="11" t="s">
        <v>46</v>
      </c>
      <c r="H329" s="12"/>
      <c r="I329" s="18">
        <f t="shared" si="13"/>
        <v>0</v>
      </c>
      <c r="K329" s="36"/>
    </row>
    <row r="330" spans="1:11" hidden="1">
      <c r="A330" s="8" t="s">
        <v>340</v>
      </c>
      <c r="B330" s="9" t="s">
        <v>341</v>
      </c>
      <c r="C330" s="60" t="str">
        <f>IF(I330&gt;0,COUNTIF($I$6:I330,"&gt;"&amp;0)*10,"")</f>
        <v/>
      </c>
      <c r="D330" s="17" t="str">
        <f t="shared" si="14"/>
        <v>02510-C7-</v>
      </c>
      <c r="E330" s="10" t="s">
        <v>355</v>
      </c>
      <c r="F330" s="11"/>
      <c r="G330" s="11" t="s">
        <v>46</v>
      </c>
      <c r="H330" s="12"/>
      <c r="I330" s="18">
        <f t="shared" si="13"/>
        <v>0</v>
      </c>
      <c r="K330" s="36"/>
    </row>
    <row r="331" spans="1:11" hidden="1">
      <c r="A331" s="8" t="s">
        <v>340</v>
      </c>
      <c r="B331" s="9" t="s">
        <v>341</v>
      </c>
      <c r="C331" s="60" t="str">
        <f>IF(I331&gt;0,COUNTIF($I$6:I331,"&gt;"&amp;0)*10,"")</f>
        <v/>
      </c>
      <c r="D331" s="17" t="str">
        <f t="shared" si="14"/>
        <v>02510-C7-</v>
      </c>
      <c r="E331" s="10" t="s">
        <v>356</v>
      </c>
      <c r="F331" s="11"/>
      <c r="G331" s="11" t="s">
        <v>46</v>
      </c>
      <c r="H331" s="12"/>
      <c r="I331" s="18">
        <f t="shared" si="13"/>
        <v>0</v>
      </c>
      <c r="K331" s="36"/>
    </row>
    <row r="332" spans="1:11" hidden="1">
      <c r="A332" s="8" t="s">
        <v>340</v>
      </c>
      <c r="B332" s="9" t="s">
        <v>341</v>
      </c>
      <c r="C332" s="60" t="str">
        <f>IF(I332&gt;0,COUNTIF($I$6:I332,"&gt;"&amp;0)*10,"")</f>
        <v/>
      </c>
      <c r="D332" s="17" t="str">
        <f t="shared" si="14"/>
        <v>02510-C7-</v>
      </c>
      <c r="E332" s="10" t="s">
        <v>357</v>
      </c>
      <c r="F332" s="11"/>
      <c r="G332" s="11" t="s">
        <v>46</v>
      </c>
      <c r="H332" s="12"/>
      <c r="I332" s="18">
        <f t="shared" si="13"/>
        <v>0</v>
      </c>
      <c r="K332" s="36"/>
    </row>
    <row r="333" spans="1:11" hidden="1">
      <c r="A333" s="8" t="s">
        <v>340</v>
      </c>
      <c r="B333" s="9" t="s">
        <v>341</v>
      </c>
      <c r="C333" s="60" t="str">
        <f>IF(I333&gt;0,COUNTIF($I$6:I333,"&gt;"&amp;0)*10,"")</f>
        <v/>
      </c>
      <c r="D333" s="17" t="str">
        <f t="shared" si="14"/>
        <v>02510-C7-</v>
      </c>
      <c r="E333" s="10" t="s">
        <v>358</v>
      </c>
      <c r="F333" s="11"/>
      <c r="G333" s="11" t="s">
        <v>46</v>
      </c>
      <c r="H333" s="12"/>
      <c r="I333" s="18">
        <f t="shared" si="13"/>
        <v>0</v>
      </c>
      <c r="K333" s="36"/>
    </row>
    <row r="334" spans="1:11" hidden="1">
      <c r="A334" s="8" t="s">
        <v>340</v>
      </c>
      <c r="B334" s="9" t="s">
        <v>341</v>
      </c>
      <c r="C334" s="60" t="str">
        <f>IF(I334&gt;0,COUNTIF($I$6:I334,"&gt;"&amp;0)*10,"")</f>
        <v/>
      </c>
      <c r="D334" s="17" t="str">
        <f t="shared" si="14"/>
        <v>02510-C7-</v>
      </c>
      <c r="E334" s="10" t="s">
        <v>359</v>
      </c>
      <c r="F334" s="11"/>
      <c r="G334" s="11" t="s">
        <v>46</v>
      </c>
      <c r="H334" s="12"/>
      <c r="I334" s="18">
        <f t="shared" si="13"/>
        <v>0</v>
      </c>
      <c r="K334" s="36"/>
    </row>
    <row r="335" spans="1:11" ht="39" hidden="1">
      <c r="A335" s="8" t="s">
        <v>340</v>
      </c>
      <c r="B335" s="9" t="s">
        <v>341</v>
      </c>
      <c r="C335" s="60" t="str">
        <f>IF(I335&gt;0,COUNTIF($I$6:I335,"&gt;"&amp;0)*10,"")</f>
        <v/>
      </c>
      <c r="D335" s="17" t="str">
        <f t="shared" si="14"/>
        <v>02510-C7-</v>
      </c>
      <c r="E335" s="10" t="s">
        <v>360</v>
      </c>
      <c r="F335" s="11"/>
      <c r="G335" s="11" t="s">
        <v>46</v>
      </c>
      <c r="H335" s="12"/>
      <c r="I335" s="18">
        <f t="shared" si="13"/>
        <v>0</v>
      </c>
      <c r="K335" s="36"/>
    </row>
    <row r="336" spans="1:11" hidden="1">
      <c r="A336" s="8" t="s">
        <v>340</v>
      </c>
      <c r="B336" s="9" t="s">
        <v>341</v>
      </c>
      <c r="C336" s="60" t="str">
        <f>IF(I336&gt;0,COUNTIF($I$6:I336,"&gt;"&amp;0)*10,"")</f>
        <v/>
      </c>
      <c r="D336" s="17" t="str">
        <f t="shared" si="14"/>
        <v>02510-C7-</v>
      </c>
      <c r="E336" s="10" t="s">
        <v>361</v>
      </c>
      <c r="F336" s="11"/>
      <c r="G336" s="11" t="s">
        <v>17</v>
      </c>
      <c r="H336" s="12"/>
      <c r="I336" s="18">
        <f t="shared" si="13"/>
        <v>0</v>
      </c>
      <c r="K336" s="36"/>
    </row>
    <row r="337" spans="1:11" ht="26" hidden="1">
      <c r="A337" s="8" t="s">
        <v>340</v>
      </c>
      <c r="B337" s="9" t="s">
        <v>341</v>
      </c>
      <c r="C337" s="60" t="str">
        <f>IF(I337&gt;0,COUNTIF($I$6:I337,"&gt;"&amp;0)*10,"")</f>
        <v/>
      </c>
      <c r="D337" s="17" t="str">
        <f t="shared" si="14"/>
        <v>02510-C7-</v>
      </c>
      <c r="E337" s="10" t="s">
        <v>362</v>
      </c>
      <c r="F337" s="11"/>
      <c r="G337" s="11" t="s">
        <v>17</v>
      </c>
      <c r="H337" s="12"/>
      <c r="I337" s="18">
        <f t="shared" si="13"/>
        <v>0</v>
      </c>
      <c r="K337" s="36"/>
    </row>
    <row r="338" spans="1:11" hidden="1">
      <c r="A338" s="8" t="s">
        <v>340</v>
      </c>
      <c r="B338" s="9" t="s">
        <v>341</v>
      </c>
      <c r="C338" s="60" t="str">
        <f>IF(I338&gt;0,COUNTIF($I$6:I338,"&gt;"&amp;0)*10,"")</f>
        <v/>
      </c>
      <c r="D338" s="17" t="str">
        <f t="shared" si="14"/>
        <v>02510-C7-</v>
      </c>
      <c r="E338" s="10" t="s">
        <v>363</v>
      </c>
      <c r="F338" s="11"/>
      <c r="G338" s="11" t="s">
        <v>17</v>
      </c>
      <c r="H338" s="12"/>
      <c r="I338" s="18">
        <f t="shared" si="13"/>
        <v>0</v>
      </c>
      <c r="K338" s="36"/>
    </row>
    <row r="339" spans="1:11" ht="26" hidden="1">
      <c r="A339" s="8" t="s">
        <v>340</v>
      </c>
      <c r="B339" s="9" t="s">
        <v>341</v>
      </c>
      <c r="C339" s="60" t="str">
        <f>IF(I339&gt;0,COUNTIF($I$6:I339,"&gt;"&amp;0)*10,"")</f>
        <v/>
      </c>
      <c r="D339" s="17" t="str">
        <f t="shared" si="14"/>
        <v>02510-C7-</v>
      </c>
      <c r="E339" s="10" t="s">
        <v>364</v>
      </c>
      <c r="F339" s="11"/>
      <c r="G339" s="11" t="s">
        <v>17</v>
      </c>
      <c r="H339" s="12"/>
      <c r="I339" s="18">
        <f t="shared" si="13"/>
        <v>0</v>
      </c>
      <c r="K339" s="36"/>
    </row>
    <row r="340" spans="1:11" ht="52" hidden="1">
      <c r="A340" s="8" t="s">
        <v>340</v>
      </c>
      <c r="B340" s="9" t="s">
        <v>341</v>
      </c>
      <c r="C340" s="60" t="str">
        <f>IF(I340&gt;0,COUNTIF($I$6:I340,"&gt;"&amp;0)*10,"")</f>
        <v/>
      </c>
      <c r="D340" s="17" t="str">
        <f t="shared" si="14"/>
        <v>02510-C7-</v>
      </c>
      <c r="E340" s="10" t="s">
        <v>365</v>
      </c>
      <c r="F340" s="11"/>
      <c r="G340" s="11" t="s">
        <v>15</v>
      </c>
      <c r="H340" s="12"/>
      <c r="I340" s="18">
        <f t="shared" si="13"/>
        <v>0</v>
      </c>
      <c r="K340" s="36"/>
    </row>
    <row r="341" spans="1:11" hidden="1">
      <c r="A341" s="8" t="s">
        <v>340</v>
      </c>
      <c r="B341" s="9" t="s">
        <v>341</v>
      </c>
      <c r="C341" s="60" t="str">
        <f>IF(I341&gt;0,COUNTIF($I$6:I341,"&gt;"&amp;0)*10,"")</f>
        <v/>
      </c>
      <c r="D341" s="17" t="str">
        <f t="shared" si="14"/>
        <v>02510-C7-</v>
      </c>
      <c r="E341" s="10" t="s">
        <v>366</v>
      </c>
      <c r="F341" s="11"/>
      <c r="G341" s="11" t="s">
        <v>15</v>
      </c>
      <c r="H341" s="12"/>
      <c r="I341" s="18">
        <f t="shared" ref="I341:I344" si="15">H341*F341</f>
        <v>0</v>
      </c>
      <c r="K341" s="36"/>
    </row>
    <row r="342" spans="1:11" hidden="1">
      <c r="A342" s="8" t="s">
        <v>340</v>
      </c>
      <c r="B342" s="9" t="s">
        <v>341</v>
      </c>
      <c r="C342" s="60" t="str">
        <f>IF(I342&gt;0,COUNTIF($I$6:I342,"&gt;"&amp;0)*10,"")</f>
        <v/>
      </c>
      <c r="D342" s="17" t="str">
        <f t="shared" si="14"/>
        <v>02510-C7-</v>
      </c>
      <c r="E342" s="10" t="s">
        <v>367</v>
      </c>
      <c r="F342" s="11"/>
      <c r="G342" s="11" t="s">
        <v>15</v>
      </c>
      <c r="H342" s="12"/>
      <c r="I342" s="18">
        <f t="shared" si="15"/>
        <v>0</v>
      </c>
      <c r="K342" s="36"/>
    </row>
    <row r="343" spans="1:11" ht="39" hidden="1">
      <c r="A343" s="8" t="s">
        <v>340</v>
      </c>
      <c r="B343" s="9" t="s">
        <v>341</v>
      </c>
      <c r="C343" s="60" t="str">
        <f>IF(I343&gt;0,COUNTIF($I$6:I343,"&gt;"&amp;0)*10,"")</f>
        <v/>
      </c>
      <c r="D343" s="17" t="str">
        <f t="shared" ref="D343:D344" si="16">A343&amp;"-"&amp;B343&amp;"-"&amp;TEXT(C343,"00000")</f>
        <v>02510-C7-</v>
      </c>
      <c r="E343" s="10" t="s">
        <v>368</v>
      </c>
      <c r="F343" s="11"/>
      <c r="G343" s="11" t="s">
        <v>46</v>
      </c>
      <c r="H343" s="12"/>
      <c r="I343" s="18">
        <f t="shared" si="15"/>
        <v>0</v>
      </c>
      <c r="K343" s="36"/>
    </row>
    <row r="344" spans="1:11" ht="26" hidden="1">
      <c r="A344" s="8" t="s">
        <v>100</v>
      </c>
      <c r="B344" s="9" t="s">
        <v>268</v>
      </c>
      <c r="C344" s="60" t="str">
        <f>IF(I344&gt;0,COUNTIF($I$6:I344,"&gt;"&amp;0)*10,"")</f>
        <v/>
      </c>
      <c r="D344" s="17" t="str">
        <f t="shared" si="16"/>
        <v>02550-C6-</v>
      </c>
      <c r="E344" s="10" t="s">
        <v>369</v>
      </c>
      <c r="F344" s="11"/>
      <c r="G344" s="68" t="s">
        <v>15</v>
      </c>
      <c r="H344" s="12"/>
      <c r="I344" s="18">
        <f t="shared" si="15"/>
        <v>0</v>
      </c>
      <c r="J344" s="37"/>
    </row>
    <row r="345" spans="1:11" ht="13.5" customHeight="1">
      <c r="A345" s="8" t="e">
        <v>#VALUE!</v>
      </c>
      <c r="B345" s="9" t="e">
        <v>#VALUE!</v>
      </c>
      <c r="C345" s="60" t="str">
        <f>IF(I345&gt;0,COUNTIF($I$6:I345,"&gt;"&amp;0)*10,"")</f>
        <v/>
      </c>
      <c r="D345" s="136" t="s">
        <v>370</v>
      </c>
      <c r="E345" s="137"/>
      <c r="F345" s="137"/>
      <c r="G345" s="137"/>
      <c r="H345" s="137"/>
      <c r="I345" s="138"/>
      <c r="K345" s="36"/>
    </row>
    <row r="346" spans="1:11" ht="26">
      <c r="A346" s="8" t="s">
        <v>340</v>
      </c>
      <c r="B346" s="9" t="s">
        <v>341</v>
      </c>
      <c r="C346" s="60" t="str">
        <f>IF(I346&gt;0,COUNTIF($I$6:I346,"&gt;"&amp;0)*10,"")</f>
        <v/>
      </c>
      <c r="D346" s="17" t="str">
        <f t="shared" ref="D346:D350" si="17">A346&amp;"-"&amp;B346&amp;"-"&amp;TEXT(C346,"00000")</f>
        <v>02510-C7-</v>
      </c>
      <c r="E346" s="10" t="s">
        <v>371</v>
      </c>
      <c r="F346" s="11">
        <v>2</v>
      </c>
      <c r="G346" s="68" t="s">
        <v>15</v>
      </c>
      <c r="H346" s="12"/>
      <c r="I346" s="18">
        <f t="shared" ref="I346:I350" si="18">H346*F346</f>
        <v>0</v>
      </c>
      <c r="J346" s="37">
        <f>SUM(I346)</f>
        <v>0</v>
      </c>
      <c r="K346" s="36"/>
    </row>
    <row r="347" spans="1:11" ht="26" hidden="1">
      <c r="A347" s="8" t="s">
        <v>340</v>
      </c>
      <c r="B347" s="9" t="s">
        <v>341</v>
      </c>
      <c r="C347" s="60" t="str">
        <f>IF(I347&gt;0,COUNTIF($I$6:I347,"&gt;"&amp;0)*10,"")</f>
        <v/>
      </c>
      <c r="D347" s="17" t="str">
        <f t="shared" si="17"/>
        <v>02510-C7-</v>
      </c>
      <c r="E347" s="10" t="s">
        <v>372</v>
      </c>
      <c r="F347" s="11"/>
      <c r="G347" s="11" t="s">
        <v>15</v>
      </c>
      <c r="H347" s="12"/>
      <c r="I347" s="18">
        <f t="shared" si="18"/>
        <v>0</v>
      </c>
      <c r="K347" s="36" t="b">
        <f t="shared" ref="K347:K350" si="19">OR(ISTEXT(LEFT(D347,1)),I347&gt;0)</f>
        <v>1</v>
      </c>
    </row>
    <row r="348" spans="1:11" ht="26" hidden="1">
      <c r="A348" s="8" t="s">
        <v>340</v>
      </c>
      <c r="B348" s="9" t="s">
        <v>341</v>
      </c>
      <c r="C348" s="60" t="str">
        <f>IF(I348&gt;0,COUNTIF($I$6:I348,"&gt;"&amp;0)*10,"")</f>
        <v/>
      </c>
      <c r="D348" s="17" t="str">
        <f t="shared" si="17"/>
        <v>02510-C7-</v>
      </c>
      <c r="E348" s="10" t="s">
        <v>373</v>
      </c>
      <c r="F348" s="11"/>
      <c r="G348" s="11" t="s">
        <v>15</v>
      </c>
      <c r="H348" s="12"/>
      <c r="I348" s="18">
        <f t="shared" si="18"/>
        <v>0</v>
      </c>
      <c r="K348" s="36" t="b">
        <f t="shared" si="19"/>
        <v>1</v>
      </c>
    </row>
    <row r="349" spans="1:11" hidden="1">
      <c r="A349" s="8" t="s">
        <v>340</v>
      </c>
      <c r="B349" s="9" t="s">
        <v>341</v>
      </c>
      <c r="C349" s="60" t="str">
        <f>IF(I349&gt;0,COUNTIF($I$6:I349,"&gt;"&amp;0)*10,"")</f>
        <v/>
      </c>
      <c r="D349" s="17" t="str">
        <f t="shared" si="17"/>
        <v>02510-C7-</v>
      </c>
      <c r="E349" s="10" t="s">
        <v>374</v>
      </c>
      <c r="F349" s="11"/>
      <c r="G349" s="11" t="s">
        <v>375</v>
      </c>
      <c r="H349" s="12"/>
      <c r="I349" s="18">
        <f t="shared" si="18"/>
        <v>0</v>
      </c>
      <c r="K349" s="36" t="b">
        <f t="shared" si="19"/>
        <v>1</v>
      </c>
    </row>
    <row r="350" spans="1:11" hidden="1">
      <c r="A350" s="8" t="s">
        <v>340</v>
      </c>
      <c r="B350" s="9" t="s">
        <v>341</v>
      </c>
      <c r="C350" s="60" t="str">
        <f>IF(I350&gt;0,COUNTIF($I$6:I350,"&gt;"&amp;0)*10,"")</f>
        <v/>
      </c>
      <c r="D350" s="17" t="str">
        <f t="shared" si="17"/>
        <v>02510-C7-</v>
      </c>
      <c r="E350" s="10" t="s">
        <v>376</v>
      </c>
      <c r="F350" s="11"/>
      <c r="G350" s="11" t="s">
        <v>375</v>
      </c>
      <c r="H350" s="12"/>
      <c r="I350" s="18">
        <f t="shared" si="18"/>
        <v>0</v>
      </c>
      <c r="K350" s="36" t="b">
        <f t="shared" si="19"/>
        <v>1</v>
      </c>
    </row>
    <row r="351" spans="1:11" hidden="1">
      <c r="A351" s="8" t="s">
        <v>515</v>
      </c>
      <c r="B351" s="9" t="s">
        <v>516</v>
      </c>
      <c r="C351" s="60" t="str">
        <f>IF(I351&gt;0,COUNTIF($I$6:I351,"&gt;"&amp;0)*10,"")</f>
        <v/>
      </c>
      <c r="D351" s="17" t="str">
        <f t="shared" ref="D351:D403" si="20">A351&amp;"-"&amp;B351&amp;"-"&amp;TEXT(C351,"00000")</f>
        <v>13170-C9-</v>
      </c>
      <c r="E351" s="10" t="s">
        <v>517</v>
      </c>
      <c r="F351" s="11"/>
      <c r="G351" s="11" t="s">
        <v>46</v>
      </c>
      <c r="H351" s="12"/>
      <c r="I351" s="18">
        <f t="shared" ref="I351:I361" si="21">H351*F351</f>
        <v>0</v>
      </c>
      <c r="K351" s="36" t="b">
        <f t="shared" ref="K351:K382" si="22">OR(ISTEXT(LEFT(D351,1)),I351&gt;0)</f>
        <v>1</v>
      </c>
    </row>
    <row r="352" spans="1:11" hidden="1">
      <c r="A352" s="8" t="s">
        <v>515</v>
      </c>
      <c r="B352" s="9" t="s">
        <v>516</v>
      </c>
      <c r="C352" s="60" t="str">
        <f>IF(I352&gt;0,COUNTIF($I$6:I352,"&gt;"&amp;0)*10,"")</f>
        <v/>
      </c>
      <c r="D352" s="17" t="str">
        <f t="shared" si="20"/>
        <v>13170-C9-</v>
      </c>
      <c r="E352" s="10" t="s">
        <v>518</v>
      </c>
      <c r="F352" s="11"/>
      <c r="G352" s="11" t="s">
        <v>46</v>
      </c>
      <c r="H352" s="12"/>
      <c r="I352" s="18">
        <f t="shared" si="21"/>
        <v>0</v>
      </c>
      <c r="K352" s="36" t="b">
        <f t="shared" si="22"/>
        <v>1</v>
      </c>
    </row>
    <row r="353" spans="1:11" hidden="1">
      <c r="A353" s="8" t="s">
        <v>515</v>
      </c>
      <c r="B353" s="9" t="s">
        <v>516</v>
      </c>
      <c r="C353" s="60" t="str">
        <f>IF(I353&gt;0,COUNTIF($I$6:I353,"&gt;"&amp;0)*10,"")</f>
        <v/>
      </c>
      <c r="D353" s="17" t="str">
        <f t="shared" si="20"/>
        <v>13170-C9-</v>
      </c>
      <c r="E353" s="10" t="s">
        <v>386</v>
      </c>
      <c r="F353" s="11"/>
      <c r="G353" s="11" t="s">
        <v>46</v>
      </c>
      <c r="H353" s="12"/>
      <c r="I353" s="18">
        <f t="shared" si="21"/>
        <v>0</v>
      </c>
      <c r="K353" s="36" t="b">
        <f t="shared" si="22"/>
        <v>1</v>
      </c>
    </row>
    <row r="354" spans="1:11" hidden="1">
      <c r="A354" s="8" t="s">
        <v>515</v>
      </c>
      <c r="B354" s="9" t="s">
        <v>516</v>
      </c>
      <c r="C354" s="60" t="str">
        <f>IF(I354&gt;0,COUNTIF($I$6:I354,"&gt;"&amp;0)*10,"")</f>
        <v/>
      </c>
      <c r="D354" s="17" t="str">
        <f t="shared" si="20"/>
        <v>13170-C9-</v>
      </c>
      <c r="E354" s="10" t="s">
        <v>387</v>
      </c>
      <c r="F354" s="11"/>
      <c r="G354" s="11" t="s">
        <v>46</v>
      </c>
      <c r="H354" s="12"/>
      <c r="I354" s="18">
        <f t="shared" si="21"/>
        <v>0</v>
      </c>
      <c r="K354" s="36" t="b">
        <f t="shared" si="22"/>
        <v>1</v>
      </c>
    </row>
    <row r="355" spans="1:11" hidden="1">
      <c r="A355" s="8" t="s">
        <v>515</v>
      </c>
      <c r="B355" s="9" t="s">
        <v>516</v>
      </c>
      <c r="C355" s="60" t="str">
        <f>IF(I355&gt;0,COUNTIF($I$6:I355,"&gt;"&amp;0)*10,"")</f>
        <v/>
      </c>
      <c r="D355" s="17" t="str">
        <f t="shared" si="20"/>
        <v>13170-C9-</v>
      </c>
      <c r="E355" s="10" t="s">
        <v>752</v>
      </c>
      <c r="F355" s="11"/>
      <c r="G355" s="11" t="s">
        <v>46</v>
      </c>
      <c r="H355" s="12"/>
      <c r="I355" s="18">
        <f t="shared" si="21"/>
        <v>0</v>
      </c>
      <c r="K355" s="36" t="b">
        <f t="shared" si="22"/>
        <v>1</v>
      </c>
    </row>
    <row r="356" spans="1:11" hidden="1">
      <c r="A356" s="8" t="s">
        <v>515</v>
      </c>
      <c r="B356" s="9" t="s">
        <v>516</v>
      </c>
      <c r="C356" s="60" t="str">
        <f>IF(I356&gt;0,COUNTIF($I$6:I356,"&gt;"&amp;0)*10,"")</f>
        <v/>
      </c>
      <c r="D356" s="17" t="str">
        <f t="shared" si="20"/>
        <v>13170-C9-</v>
      </c>
      <c r="E356" s="10" t="s">
        <v>389</v>
      </c>
      <c r="F356" s="11"/>
      <c r="G356" s="11" t="s">
        <v>46</v>
      </c>
      <c r="H356" s="12"/>
      <c r="I356" s="18">
        <f t="shared" si="21"/>
        <v>0</v>
      </c>
      <c r="K356" s="36" t="b">
        <f t="shared" si="22"/>
        <v>1</v>
      </c>
    </row>
    <row r="357" spans="1:11" hidden="1">
      <c r="A357" s="8" t="s">
        <v>515</v>
      </c>
      <c r="B357" s="9" t="s">
        <v>516</v>
      </c>
      <c r="C357" s="60" t="str">
        <f>IF(I357&gt;0,COUNTIF($I$6:I357,"&gt;"&amp;0)*10,"")</f>
        <v/>
      </c>
      <c r="D357" s="17" t="str">
        <f t="shared" si="20"/>
        <v>13170-C9-</v>
      </c>
      <c r="E357" s="10" t="s">
        <v>519</v>
      </c>
      <c r="F357" s="11"/>
      <c r="G357" s="11" t="s">
        <v>46</v>
      </c>
      <c r="H357" s="12"/>
      <c r="I357" s="18">
        <f t="shared" si="21"/>
        <v>0</v>
      </c>
      <c r="K357" s="36" t="b">
        <f t="shared" si="22"/>
        <v>1</v>
      </c>
    </row>
    <row r="358" spans="1:11" hidden="1">
      <c r="A358" s="8" t="s">
        <v>515</v>
      </c>
      <c r="B358" s="9" t="s">
        <v>516</v>
      </c>
      <c r="C358" s="60" t="str">
        <f>IF(I358&gt;0,COUNTIF($I$6:I358,"&gt;"&amp;0)*10,"")</f>
        <v/>
      </c>
      <c r="D358" s="17" t="str">
        <f t="shared" si="20"/>
        <v>13170-C9-</v>
      </c>
      <c r="E358" s="10" t="s">
        <v>520</v>
      </c>
      <c r="F358" s="11"/>
      <c r="G358" s="11" t="s">
        <v>15</v>
      </c>
      <c r="H358" s="12"/>
      <c r="I358" s="18">
        <f t="shared" si="21"/>
        <v>0</v>
      </c>
      <c r="K358" s="36" t="b">
        <f t="shared" si="22"/>
        <v>1</v>
      </c>
    </row>
    <row r="359" spans="1:11" ht="26" hidden="1">
      <c r="A359" s="8" t="s">
        <v>515</v>
      </c>
      <c r="B359" s="9" t="s">
        <v>516</v>
      </c>
      <c r="C359" s="60" t="str">
        <f>IF(I359&gt;0,COUNTIF($I$6:I359,"&gt;"&amp;0)*10,"")</f>
        <v/>
      </c>
      <c r="D359" s="17" t="str">
        <f t="shared" si="20"/>
        <v>13170-C9-</v>
      </c>
      <c r="E359" s="10" t="s">
        <v>521</v>
      </c>
      <c r="F359" s="11"/>
      <c r="G359" s="11" t="s">
        <v>15</v>
      </c>
      <c r="H359" s="12"/>
      <c r="I359" s="18">
        <f t="shared" si="21"/>
        <v>0</v>
      </c>
      <c r="K359" s="36" t="b">
        <f t="shared" si="22"/>
        <v>1</v>
      </c>
    </row>
    <row r="360" spans="1:11" hidden="1">
      <c r="A360" s="8" t="s">
        <v>515</v>
      </c>
      <c r="B360" s="9" t="s">
        <v>516</v>
      </c>
      <c r="C360" s="60" t="str">
        <f>IF(I360&gt;0,COUNTIF($I$6:I360,"&gt;"&amp;0)*10,"")</f>
        <v/>
      </c>
      <c r="D360" s="17" t="str">
        <f t="shared" si="20"/>
        <v>13170-C9-</v>
      </c>
      <c r="E360" s="10" t="s">
        <v>522</v>
      </c>
      <c r="F360" s="11"/>
      <c r="G360" s="11" t="s">
        <v>15</v>
      </c>
      <c r="H360" s="12"/>
      <c r="I360" s="18">
        <f t="shared" si="21"/>
        <v>0</v>
      </c>
      <c r="K360" s="36" t="b">
        <f t="shared" si="22"/>
        <v>1</v>
      </c>
    </row>
    <row r="361" spans="1:11" hidden="1">
      <c r="A361" s="8" t="s">
        <v>515</v>
      </c>
      <c r="B361" s="9" t="s">
        <v>516</v>
      </c>
      <c r="C361" s="60" t="str">
        <f>IF(I361&gt;0,COUNTIF($I$6:I361,"&gt;"&amp;0)*10,"")</f>
        <v/>
      </c>
      <c r="D361" s="17" t="str">
        <f t="shared" si="20"/>
        <v>13170-C9-</v>
      </c>
      <c r="E361" s="10" t="s">
        <v>523</v>
      </c>
      <c r="F361" s="11"/>
      <c r="G361" s="11" t="s">
        <v>15</v>
      </c>
      <c r="H361" s="12"/>
      <c r="I361" s="18">
        <f t="shared" si="21"/>
        <v>0</v>
      </c>
      <c r="K361" s="36" t="b">
        <f t="shared" si="22"/>
        <v>1</v>
      </c>
    </row>
    <row r="362" spans="1:11" ht="26" hidden="1">
      <c r="A362" s="8" t="s">
        <v>515</v>
      </c>
      <c r="B362" s="9" t="s">
        <v>516</v>
      </c>
      <c r="C362" s="60" t="str">
        <f>IF(I362&gt;0,COUNTIF($I$6:I362,"&gt;"&amp;0)*10,"")</f>
        <v/>
      </c>
      <c r="D362" s="17" t="str">
        <f t="shared" si="20"/>
        <v>13170-C9-</v>
      </c>
      <c r="E362" s="10" t="s">
        <v>524</v>
      </c>
      <c r="F362" s="11"/>
      <c r="G362" s="11" t="s">
        <v>15</v>
      </c>
      <c r="H362" s="12"/>
      <c r="I362" s="18">
        <f>H362*F362</f>
        <v>0</v>
      </c>
      <c r="K362" s="36" t="b">
        <f t="shared" si="22"/>
        <v>1</v>
      </c>
    </row>
    <row r="363" spans="1:11" ht="26" hidden="1">
      <c r="A363" s="8" t="s">
        <v>515</v>
      </c>
      <c r="B363" s="9" t="s">
        <v>516</v>
      </c>
      <c r="C363" s="60" t="str">
        <f>IF(I363&gt;0,COUNTIF($I$6:I363,"&gt;"&amp;0)*10,"")</f>
        <v/>
      </c>
      <c r="D363" s="17" t="str">
        <f t="shared" si="20"/>
        <v>13170-C9-</v>
      </c>
      <c r="E363" s="10" t="s">
        <v>525</v>
      </c>
      <c r="F363" s="11"/>
      <c r="G363" s="11" t="s">
        <v>15</v>
      </c>
      <c r="H363" s="12"/>
      <c r="I363" s="18">
        <f t="shared" ref="I363:I382" si="23">H363*F363</f>
        <v>0</v>
      </c>
      <c r="K363" s="36" t="b">
        <f t="shared" si="22"/>
        <v>1</v>
      </c>
    </row>
    <row r="364" spans="1:11" hidden="1">
      <c r="A364" s="8" t="s">
        <v>515</v>
      </c>
      <c r="B364" s="9" t="s">
        <v>516</v>
      </c>
      <c r="C364" s="60" t="str">
        <f>IF(I364&gt;0,COUNTIF($I$6:I364,"&gt;"&amp;0)*10,"")</f>
        <v/>
      </c>
      <c r="D364" s="17" t="str">
        <f t="shared" si="20"/>
        <v>13170-C9-</v>
      </c>
      <c r="E364" s="10" t="s">
        <v>526</v>
      </c>
      <c r="F364" s="11"/>
      <c r="G364" s="11" t="s">
        <v>15</v>
      </c>
      <c r="H364" s="12"/>
      <c r="I364" s="18">
        <f t="shared" si="23"/>
        <v>0</v>
      </c>
      <c r="K364" s="36" t="b">
        <f t="shared" si="22"/>
        <v>1</v>
      </c>
    </row>
    <row r="365" spans="1:11" hidden="1">
      <c r="A365" s="8" t="s">
        <v>515</v>
      </c>
      <c r="B365" s="9" t="s">
        <v>516</v>
      </c>
      <c r="C365" s="60" t="str">
        <f>IF(I365&gt;0,COUNTIF($I$6:I365,"&gt;"&amp;0)*10,"")</f>
        <v/>
      </c>
      <c r="D365" s="17" t="str">
        <f t="shared" si="20"/>
        <v>13170-C9-</v>
      </c>
      <c r="E365" s="10" t="s">
        <v>523</v>
      </c>
      <c r="F365" s="11"/>
      <c r="G365" s="11" t="s">
        <v>15</v>
      </c>
      <c r="H365" s="12"/>
      <c r="I365" s="18">
        <f t="shared" si="23"/>
        <v>0</v>
      </c>
      <c r="K365" s="36" t="b">
        <f t="shared" si="22"/>
        <v>1</v>
      </c>
    </row>
    <row r="366" spans="1:11" ht="26" hidden="1">
      <c r="A366" s="8" t="s">
        <v>515</v>
      </c>
      <c r="B366" s="9" t="s">
        <v>516</v>
      </c>
      <c r="C366" s="60" t="str">
        <f>IF(I366&gt;0,COUNTIF($I$6:I366,"&gt;"&amp;0)*10,"")</f>
        <v/>
      </c>
      <c r="D366" s="17" t="str">
        <f t="shared" si="20"/>
        <v>13170-C9-</v>
      </c>
      <c r="E366" s="10" t="s">
        <v>527</v>
      </c>
      <c r="F366" s="11"/>
      <c r="G366" s="11" t="s">
        <v>15</v>
      </c>
      <c r="H366" s="12"/>
      <c r="I366" s="18">
        <f t="shared" si="23"/>
        <v>0</v>
      </c>
      <c r="K366" s="36" t="b">
        <f t="shared" si="22"/>
        <v>1</v>
      </c>
    </row>
    <row r="367" spans="1:11" hidden="1">
      <c r="A367" s="8" t="s">
        <v>515</v>
      </c>
      <c r="B367" s="9" t="s">
        <v>516</v>
      </c>
      <c r="C367" s="60" t="str">
        <f>IF(I367&gt;0,COUNTIF($I$6:I367,"&gt;"&amp;0)*10,"")</f>
        <v/>
      </c>
      <c r="D367" s="17" t="str">
        <f t="shared" si="20"/>
        <v>13170-C9-</v>
      </c>
      <c r="E367" s="10" t="s">
        <v>753</v>
      </c>
      <c r="F367" s="11"/>
      <c r="G367" s="11" t="s">
        <v>15</v>
      </c>
      <c r="H367" s="12"/>
      <c r="I367" s="18">
        <f t="shared" si="23"/>
        <v>0</v>
      </c>
      <c r="K367" s="36" t="b">
        <f t="shared" si="22"/>
        <v>1</v>
      </c>
    </row>
    <row r="368" spans="1:11" hidden="1">
      <c r="A368" s="8" t="s">
        <v>515</v>
      </c>
      <c r="B368" s="9" t="s">
        <v>516</v>
      </c>
      <c r="C368" s="60" t="str">
        <f>IF(I368&gt;0,COUNTIF($I$6:I368,"&gt;"&amp;0)*10,"")</f>
        <v/>
      </c>
      <c r="D368" s="17" t="str">
        <f t="shared" si="20"/>
        <v>13170-C9-</v>
      </c>
      <c r="E368" s="10" t="s">
        <v>528</v>
      </c>
      <c r="F368" s="11"/>
      <c r="G368" s="11" t="s">
        <v>15</v>
      </c>
      <c r="H368" s="12"/>
      <c r="I368" s="18">
        <f t="shared" si="23"/>
        <v>0</v>
      </c>
      <c r="K368" s="36" t="b">
        <f t="shared" si="22"/>
        <v>1</v>
      </c>
    </row>
    <row r="369" spans="1:11" hidden="1">
      <c r="A369" s="8" t="s">
        <v>515</v>
      </c>
      <c r="B369" s="9" t="s">
        <v>516</v>
      </c>
      <c r="C369" s="60" t="str">
        <f>IF(I369&gt;0,COUNTIF($I$6:I369,"&gt;"&amp;0)*10,"")</f>
        <v/>
      </c>
      <c r="D369" s="17" t="str">
        <f t="shared" si="20"/>
        <v>13170-C9-</v>
      </c>
      <c r="E369" s="10" t="s">
        <v>529</v>
      </c>
      <c r="F369" s="11"/>
      <c r="G369" s="11" t="s">
        <v>15</v>
      </c>
      <c r="H369" s="12"/>
      <c r="I369" s="18">
        <f t="shared" si="23"/>
        <v>0</v>
      </c>
      <c r="K369" s="36" t="b">
        <f t="shared" si="22"/>
        <v>1</v>
      </c>
    </row>
    <row r="370" spans="1:11" hidden="1">
      <c r="A370" s="8" t="s">
        <v>515</v>
      </c>
      <c r="B370" s="9" t="s">
        <v>516</v>
      </c>
      <c r="C370" s="60" t="str">
        <f>IF(I370&gt;0,COUNTIF($I$6:I370,"&gt;"&amp;0)*10,"")</f>
        <v/>
      </c>
      <c r="D370" s="17" t="str">
        <f t="shared" si="20"/>
        <v>13170-C9-</v>
      </c>
      <c r="E370" s="10" t="s">
        <v>530</v>
      </c>
      <c r="F370" s="11"/>
      <c r="G370" s="11" t="s">
        <v>46</v>
      </c>
      <c r="H370" s="12"/>
      <c r="I370" s="18">
        <f t="shared" si="23"/>
        <v>0</v>
      </c>
      <c r="K370" s="36" t="b">
        <f t="shared" si="22"/>
        <v>1</v>
      </c>
    </row>
    <row r="371" spans="1:11" ht="26" hidden="1">
      <c r="A371" s="8" t="s">
        <v>515</v>
      </c>
      <c r="B371" s="9" t="s">
        <v>516</v>
      </c>
      <c r="C371" s="60" t="str">
        <f>IF(I371&gt;0,COUNTIF($I$6:I371,"&gt;"&amp;0)*10,"")</f>
        <v/>
      </c>
      <c r="D371" s="17" t="str">
        <f t="shared" si="20"/>
        <v>13170-C9-</v>
      </c>
      <c r="E371" s="10" t="s">
        <v>531</v>
      </c>
      <c r="F371" s="11"/>
      <c r="G371" s="11" t="s">
        <v>46</v>
      </c>
      <c r="H371" s="12"/>
      <c r="I371" s="18">
        <f t="shared" si="23"/>
        <v>0</v>
      </c>
      <c r="K371" s="36" t="b">
        <f t="shared" si="22"/>
        <v>1</v>
      </c>
    </row>
    <row r="372" spans="1:11" hidden="1">
      <c r="A372" s="8" t="s">
        <v>515</v>
      </c>
      <c r="B372" s="9" t="s">
        <v>516</v>
      </c>
      <c r="C372" s="60" t="str">
        <f>IF(I372&gt;0,COUNTIF($I$6:I372,"&gt;"&amp;0)*10,"")</f>
        <v/>
      </c>
      <c r="D372" s="17" t="str">
        <f t="shared" si="20"/>
        <v>13170-C9-</v>
      </c>
      <c r="E372" s="10" t="s">
        <v>532</v>
      </c>
      <c r="F372" s="11"/>
      <c r="G372" s="11" t="s">
        <v>46</v>
      </c>
      <c r="H372" s="12"/>
      <c r="I372" s="18">
        <f t="shared" si="23"/>
        <v>0</v>
      </c>
      <c r="K372" s="36" t="b">
        <f t="shared" si="22"/>
        <v>1</v>
      </c>
    </row>
    <row r="373" spans="1:11" hidden="1">
      <c r="A373" s="8" t="s">
        <v>515</v>
      </c>
      <c r="B373" s="9" t="s">
        <v>516</v>
      </c>
      <c r="C373" s="60" t="str">
        <f>IF(I373&gt;0,COUNTIF($I$6:I373,"&gt;"&amp;0)*10,"")</f>
        <v/>
      </c>
      <c r="D373" s="17" t="str">
        <f t="shared" si="20"/>
        <v>13170-C9-</v>
      </c>
      <c r="E373" s="10" t="s">
        <v>533</v>
      </c>
      <c r="F373" s="11"/>
      <c r="G373" s="11" t="s">
        <v>15</v>
      </c>
      <c r="H373" s="12"/>
      <c r="I373" s="18">
        <f t="shared" si="23"/>
        <v>0</v>
      </c>
      <c r="K373" s="36" t="b">
        <f t="shared" si="22"/>
        <v>1</v>
      </c>
    </row>
    <row r="374" spans="1:11" ht="26" hidden="1">
      <c r="A374" s="8" t="s">
        <v>515</v>
      </c>
      <c r="B374" s="9" t="s">
        <v>516</v>
      </c>
      <c r="C374" s="60" t="str">
        <f>IF(I374&gt;0,COUNTIF($I$6:I374,"&gt;"&amp;0)*10,"")</f>
        <v/>
      </c>
      <c r="D374" s="17" t="str">
        <f t="shared" si="20"/>
        <v>13170-C9-</v>
      </c>
      <c r="E374" s="10" t="s">
        <v>534</v>
      </c>
      <c r="F374" s="11"/>
      <c r="G374" s="11" t="s">
        <v>15</v>
      </c>
      <c r="H374" s="12"/>
      <c r="I374" s="18">
        <f t="shared" si="23"/>
        <v>0</v>
      </c>
      <c r="K374" s="36" t="b">
        <f t="shared" si="22"/>
        <v>1</v>
      </c>
    </row>
    <row r="375" spans="1:11" ht="26" hidden="1">
      <c r="A375" s="8" t="s">
        <v>515</v>
      </c>
      <c r="B375" s="9" t="s">
        <v>516</v>
      </c>
      <c r="C375" s="60" t="str">
        <f>IF(I375&gt;0,COUNTIF($I$6:I375,"&gt;"&amp;0)*10,"")</f>
        <v/>
      </c>
      <c r="D375" s="17" t="str">
        <f t="shared" si="20"/>
        <v>13170-C9-</v>
      </c>
      <c r="E375" s="10" t="s">
        <v>535</v>
      </c>
      <c r="F375" s="11"/>
      <c r="G375" s="11" t="s">
        <v>15</v>
      </c>
      <c r="H375" s="12"/>
      <c r="I375" s="18">
        <f t="shared" si="23"/>
        <v>0</v>
      </c>
      <c r="K375" s="36" t="b">
        <f t="shared" si="22"/>
        <v>1</v>
      </c>
    </row>
    <row r="376" spans="1:11" ht="26" hidden="1">
      <c r="A376" s="8" t="s">
        <v>515</v>
      </c>
      <c r="B376" s="9" t="s">
        <v>516</v>
      </c>
      <c r="C376" s="60" t="str">
        <f>IF(I376&gt;0,COUNTIF($I$6:I376,"&gt;"&amp;0)*10,"")</f>
        <v/>
      </c>
      <c r="D376" s="17" t="str">
        <f t="shared" si="20"/>
        <v>13170-C9-</v>
      </c>
      <c r="E376" s="10" t="s">
        <v>536</v>
      </c>
      <c r="F376" s="11"/>
      <c r="G376" s="11" t="s">
        <v>15</v>
      </c>
      <c r="H376" s="12"/>
      <c r="I376" s="18">
        <f t="shared" si="23"/>
        <v>0</v>
      </c>
      <c r="K376" s="36" t="b">
        <f t="shared" si="22"/>
        <v>1</v>
      </c>
    </row>
    <row r="377" spans="1:11" ht="26" hidden="1">
      <c r="A377" s="8" t="s">
        <v>515</v>
      </c>
      <c r="B377" s="9" t="s">
        <v>516</v>
      </c>
      <c r="C377" s="60" t="str">
        <f>IF(I377&gt;0,COUNTIF($I$6:I377,"&gt;"&amp;0)*10,"")</f>
        <v/>
      </c>
      <c r="D377" s="17" t="str">
        <f t="shared" si="20"/>
        <v>13170-C9-</v>
      </c>
      <c r="E377" s="10" t="s">
        <v>537</v>
      </c>
      <c r="F377" s="11"/>
      <c r="G377" s="11" t="s">
        <v>15</v>
      </c>
      <c r="H377" s="12"/>
      <c r="I377" s="18">
        <f t="shared" si="23"/>
        <v>0</v>
      </c>
      <c r="K377" s="36" t="b">
        <f t="shared" si="22"/>
        <v>1</v>
      </c>
    </row>
    <row r="378" spans="1:11" hidden="1">
      <c r="A378" s="8" t="s">
        <v>515</v>
      </c>
      <c r="B378" s="9" t="s">
        <v>516</v>
      </c>
      <c r="C378" s="60" t="str">
        <f>IF(I378&gt;0,COUNTIF($I$6:I378,"&gt;"&amp;0)*10,"")</f>
        <v/>
      </c>
      <c r="D378" s="17" t="str">
        <f t="shared" si="20"/>
        <v>13170-C9-</v>
      </c>
      <c r="E378" s="10" t="s">
        <v>538</v>
      </c>
      <c r="F378" s="11"/>
      <c r="G378" s="11" t="s">
        <v>15</v>
      </c>
      <c r="H378" s="12"/>
      <c r="I378" s="18">
        <f t="shared" si="23"/>
        <v>0</v>
      </c>
      <c r="K378" s="36" t="b">
        <f t="shared" si="22"/>
        <v>1</v>
      </c>
    </row>
    <row r="379" spans="1:11" hidden="1">
      <c r="A379" s="8" t="s">
        <v>515</v>
      </c>
      <c r="B379" s="9" t="s">
        <v>516</v>
      </c>
      <c r="C379" s="60" t="str">
        <f>IF(I379&gt;0,COUNTIF($I$6:I379,"&gt;"&amp;0)*10,"")</f>
        <v/>
      </c>
      <c r="D379" s="17" t="str">
        <f t="shared" si="20"/>
        <v>13170-C9-</v>
      </c>
      <c r="E379" s="10" t="s">
        <v>539</v>
      </c>
      <c r="F379" s="11"/>
      <c r="G379" s="11" t="s">
        <v>15</v>
      </c>
      <c r="H379" s="12"/>
      <c r="I379" s="18">
        <f t="shared" si="23"/>
        <v>0</v>
      </c>
      <c r="K379" s="36" t="b">
        <f t="shared" si="22"/>
        <v>1</v>
      </c>
    </row>
    <row r="380" spans="1:11" hidden="1">
      <c r="A380" s="8" t="s">
        <v>515</v>
      </c>
      <c r="B380" s="9" t="s">
        <v>516</v>
      </c>
      <c r="C380" s="60" t="str">
        <f>IF(I380&gt;0,COUNTIF($I$6:I380,"&gt;"&amp;0)*10,"")</f>
        <v/>
      </c>
      <c r="D380" s="17" t="str">
        <f t="shared" si="20"/>
        <v>13170-C9-</v>
      </c>
      <c r="E380" s="10" t="s">
        <v>540</v>
      </c>
      <c r="F380" s="11"/>
      <c r="G380" s="11" t="s">
        <v>15</v>
      </c>
      <c r="H380" s="12"/>
      <c r="I380" s="18">
        <f t="shared" si="23"/>
        <v>0</v>
      </c>
      <c r="K380" s="36" t="b">
        <f t="shared" si="22"/>
        <v>1</v>
      </c>
    </row>
    <row r="381" spans="1:11" hidden="1">
      <c r="A381" s="8" t="s">
        <v>515</v>
      </c>
      <c r="B381" s="9" t="s">
        <v>516</v>
      </c>
      <c r="C381" s="60" t="str">
        <f>IF(I381&gt;0,COUNTIF($I$6:I381,"&gt;"&amp;0)*10,"")</f>
        <v/>
      </c>
      <c r="D381" s="17" t="str">
        <f t="shared" si="20"/>
        <v>13170-C9-</v>
      </c>
      <c r="E381" s="10" t="s">
        <v>541</v>
      </c>
      <c r="F381" s="11"/>
      <c r="G381" s="11" t="s">
        <v>46</v>
      </c>
      <c r="H381" s="12"/>
      <c r="I381" s="18">
        <f t="shared" si="23"/>
        <v>0</v>
      </c>
      <c r="K381" s="36" t="b">
        <f t="shared" si="22"/>
        <v>1</v>
      </c>
    </row>
    <row r="382" spans="1:11" hidden="1">
      <c r="A382" s="8" t="s">
        <v>515</v>
      </c>
      <c r="B382" s="9" t="s">
        <v>516</v>
      </c>
      <c r="C382" s="60" t="str">
        <f>IF(I382&gt;0,COUNTIF($I$6:I382,"&gt;"&amp;0)*10,"")</f>
        <v/>
      </c>
      <c r="D382" s="17" t="str">
        <f t="shared" si="20"/>
        <v>13170-C9-</v>
      </c>
      <c r="E382" s="10" t="s">
        <v>542</v>
      </c>
      <c r="F382" s="11"/>
      <c r="G382" s="11" t="s">
        <v>46</v>
      </c>
      <c r="H382" s="12"/>
      <c r="I382" s="18">
        <f t="shared" si="23"/>
        <v>0</v>
      </c>
      <c r="K382" s="36" t="b">
        <f t="shared" si="22"/>
        <v>1</v>
      </c>
    </row>
    <row r="383" spans="1:11" hidden="1">
      <c r="A383" s="8" t="s">
        <v>543</v>
      </c>
      <c r="B383" s="9" t="s">
        <v>8</v>
      </c>
      <c r="C383" s="60" t="str">
        <f>IF(I383&gt;0,COUNTIF($I$6:I383,"&gt;"&amp;0)*10,"")</f>
        <v/>
      </c>
      <c r="D383" s="17" t="str">
        <f t="shared" si="20"/>
        <v>02900-C1-</v>
      </c>
      <c r="E383" s="10" t="s">
        <v>544</v>
      </c>
      <c r="F383" s="11"/>
      <c r="G383" s="11" t="s">
        <v>46</v>
      </c>
      <c r="H383" s="12"/>
      <c r="I383" s="18">
        <f>H383*F383</f>
        <v>0</v>
      </c>
      <c r="K383" s="36" t="b">
        <f t="shared" ref="K383:K431" si="24">OR(ISTEXT(LEFT(D383,1)),I383&gt;0)</f>
        <v>1</v>
      </c>
    </row>
    <row r="384" spans="1:11" hidden="1">
      <c r="A384" s="8" t="s">
        <v>543</v>
      </c>
      <c r="B384" s="9" t="s">
        <v>8</v>
      </c>
      <c r="C384" s="60" t="str">
        <f>IF(I384&gt;0,COUNTIF($I$6:I384,"&gt;"&amp;0)*10,"")</f>
        <v/>
      </c>
      <c r="D384" s="17" t="str">
        <f t="shared" si="20"/>
        <v>02900-C1-</v>
      </c>
      <c r="E384" s="10" t="s">
        <v>545</v>
      </c>
      <c r="F384" s="11"/>
      <c r="G384" s="11" t="s">
        <v>46</v>
      </c>
      <c r="H384" s="12"/>
      <c r="I384" s="18">
        <f t="shared" ref="I384:I431" si="25">H384*F384</f>
        <v>0</v>
      </c>
      <c r="K384" s="36" t="b">
        <f t="shared" si="24"/>
        <v>1</v>
      </c>
    </row>
    <row r="385" spans="1:11" hidden="1">
      <c r="A385" s="8" t="s">
        <v>543</v>
      </c>
      <c r="B385" s="9" t="s">
        <v>8</v>
      </c>
      <c r="C385" s="60" t="str">
        <f>IF(I385&gt;0,COUNTIF($I$6:I385,"&gt;"&amp;0)*10,"")</f>
        <v/>
      </c>
      <c r="D385" s="17" t="str">
        <f t="shared" si="20"/>
        <v>02900-C1-</v>
      </c>
      <c r="E385" s="10" t="s">
        <v>546</v>
      </c>
      <c r="F385" s="11"/>
      <c r="G385" s="11" t="s">
        <v>46</v>
      </c>
      <c r="H385" s="12"/>
      <c r="I385" s="18">
        <f t="shared" si="25"/>
        <v>0</v>
      </c>
      <c r="K385" s="36" t="b">
        <f t="shared" si="24"/>
        <v>1</v>
      </c>
    </row>
    <row r="386" spans="1:11" hidden="1">
      <c r="A386" s="8" t="s">
        <v>543</v>
      </c>
      <c r="B386" s="9" t="s">
        <v>8</v>
      </c>
      <c r="C386" s="60" t="str">
        <f>IF(I386&gt;0,COUNTIF($I$6:I386,"&gt;"&amp;0)*10,"")</f>
        <v/>
      </c>
      <c r="D386" s="17" t="str">
        <f t="shared" si="20"/>
        <v>02900-C1-</v>
      </c>
      <c r="E386" s="10" t="s">
        <v>547</v>
      </c>
      <c r="F386" s="11"/>
      <c r="G386" s="11" t="s">
        <v>46</v>
      </c>
      <c r="H386" s="12"/>
      <c r="I386" s="18">
        <f t="shared" si="25"/>
        <v>0</v>
      </c>
      <c r="K386" s="36" t="b">
        <f t="shared" si="24"/>
        <v>1</v>
      </c>
    </row>
    <row r="387" spans="1:11" ht="26" hidden="1">
      <c r="A387" s="8" t="s">
        <v>543</v>
      </c>
      <c r="B387" s="9" t="s">
        <v>8</v>
      </c>
      <c r="C387" s="60" t="str">
        <f>IF(I387&gt;0,COUNTIF($I$6:I387,"&gt;"&amp;0)*10,"")</f>
        <v/>
      </c>
      <c r="D387" s="17" t="str">
        <f t="shared" si="20"/>
        <v>02900-C1-</v>
      </c>
      <c r="E387" s="10" t="s">
        <v>548</v>
      </c>
      <c r="F387" s="11"/>
      <c r="G387" s="11" t="s">
        <v>46</v>
      </c>
      <c r="H387" s="12"/>
      <c r="I387" s="18">
        <f t="shared" si="25"/>
        <v>0</v>
      </c>
      <c r="K387" s="36" t="b">
        <f t="shared" si="24"/>
        <v>1</v>
      </c>
    </row>
    <row r="388" spans="1:11" ht="26" hidden="1">
      <c r="A388" s="8" t="s">
        <v>543</v>
      </c>
      <c r="B388" s="9" t="s">
        <v>8</v>
      </c>
      <c r="C388" s="60" t="str">
        <f>IF(I388&gt;0,COUNTIF($I$6:I388,"&gt;"&amp;0)*10,"")</f>
        <v/>
      </c>
      <c r="D388" s="17" t="str">
        <f t="shared" si="20"/>
        <v>02900-C1-</v>
      </c>
      <c r="E388" s="10" t="s">
        <v>549</v>
      </c>
      <c r="F388" s="11"/>
      <c r="G388" s="11" t="s">
        <v>46</v>
      </c>
      <c r="H388" s="12"/>
      <c r="I388" s="18">
        <f t="shared" si="25"/>
        <v>0</v>
      </c>
      <c r="K388" s="36" t="b">
        <f t="shared" si="24"/>
        <v>1</v>
      </c>
    </row>
    <row r="389" spans="1:11" hidden="1">
      <c r="A389" s="8" t="s">
        <v>543</v>
      </c>
      <c r="B389" s="9" t="s">
        <v>8</v>
      </c>
      <c r="C389" s="60" t="str">
        <f>IF(I389&gt;0,COUNTIF($I$6:I389,"&gt;"&amp;0)*10,"")</f>
        <v/>
      </c>
      <c r="D389" s="17" t="str">
        <f t="shared" si="20"/>
        <v>02900-C1-</v>
      </c>
      <c r="E389" s="10" t="s">
        <v>550</v>
      </c>
      <c r="F389" s="11"/>
      <c r="G389" s="11" t="s">
        <v>46</v>
      </c>
      <c r="H389" s="12"/>
      <c r="I389" s="18">
        <f t="shared" si="25"/>
        <v>0</v>
      </c>
      <c r="K389" s="36" t="b">
        <f t="shared" si="24"/>
        <v>1</v>
      </c>
    </row>
    <row r="390" spans="1:11" ht="52" hidden="1">
      <c r="A390" s="8" t="s">
        <v>543</v>
      </c>
      <c r="B390" s="9" t="s">
        <v>8</v>
      </c>
      <c r="C390" s="60" t="str">
        <f>IF(I390&gt;0,COUNTIF($I$6:I390,"&gt;"&amp;0)*10,"")</f>
        <v/>
      </c>
      <c r="D390" s="17" t="str">
        <f t="shared" si="20"/>
        <v>02900-C1-</v>
      </c>
      <c r="E390" s="10" t="s">
        <v>551</v>
      </c>
      <c r="F390" s="11"/>
      <c r="G390" s="11" t="s">
        <v>46</v>
      </c>
      <c r="H390" s="12"/>
      <c r="I390" s="18">
        <f t="shared" si="25"/>
        <v>0</v>
      </c>
      <c r="K390" s="36" t="b">
        <f t="shared" si="24"/>
        <v>1</v>
      </c>
    </row>
    <row r="391" spans="1:11" ht="52" hidden="1">
      <c r="A391" s="8" t="s">
        <v>543</v>
      </c>
      <c r="B391" s="9" t="s">
        <v>8</v>
      </c>
      <c r="C391" s="60" t="str">
        <f>IF(I391&gt;0,COUNTIF($I$6:I391,"&gt;"&amp;0)*10,"")</f>
        <v/>
      </c>
      <c r="D391" s="17" t="str">
        <f t="shared" si="20"/>
        <v>02900-C1-</v>
      </c>
      <c r="E391" s="10" t="s">
        <v>552</v>
      </c>
      <c r="F391" s="11"/>
      <c r="G391" s="11" t="s">
        <v>46</v>
      </c>
      <c r="H391" s="12"/>
      <c r="I391" s="18">
        <f t="shared" si="25"/>
        <v>0</v>
      </c>
      <c r="K391" s="36" t="b">
        <f t="shared" si="24"/>
        <v>1</v>
      </c>
    </row>
    <row r="392" spans="1:11" ht="52" hidden="1">
      <c r="A392" s="8" t="s">
        <v>543</v>
      </c>
      <c r="B392" s="9" t="s">
        <v>8</v>
      </c>
      <c r="C392" s="60" t="str">
        <f>IF(I392&gt;0,COUNTIF($I$6:I392,"&gt;"&amp;0)*10,"")</f>
        <v/>
      </c>
      <c r="D392" s="17" t="str">
        <f t="shared" si="20"/>
        <v>02900-C1-</v>
      </c>
      <c r="E392" s="10" t="s">
        <v>553</v>
      </c>
      <c r="F392" s="11"/>
      <c r="G392" s="11" t="s">
        <v>46</v>
      </c>
      <c r="H392" s="12"/>
      <c r="I392" s="18">
        <f t="shared" si="25"/>
        <v>0</v>
      </c>
      <c r="K392" s="36" t="b">
        <f t="shared" si="24"/>
        <v>1</v>
      </c>
    </row>
    <row r="393" spans="1:11" ht="52" hidden="1">
      <c r="A393" s="8" t="s">
        <v>543</v>
      </c>
      <c r="B393" s="9" t="s">
        <v>8</v>
      </c>
      <c r="C393" s="60" t="str">
        <f>IF(I393&gt;0,COUNTIF($I$6:I393,"&gt;"&amp;0)*10,"")</f>
        <v/>
      </c>
      <c r="D393" s="17" t="str">
        <f t="shared" si="20"/>
        <v>02900-C1-</v>
      </c>
      <c r="E393" s="10" t="s">
        <v>554</v>
      </c>
      <c r="F393" s="11"/>
      <c r="G393" s="11" t="s">
        <v>46</v>
      </c>
      <c r="H393" s="12"/>
      <c r="I393" s="18">
        <f t="shared" si="25"/>
        <v>0</v>
      </c>
      <c r="K393" s="36" t="b">
        <f t="shared" si="24"/>
        <v>1</v>
      </c>
    </row>
    <row r="394" spans="1:11" hidden="1">
      <c r="A394" s="8" t="s">
        <v>543</v>
      </c>
      <c r="B394" s="9" t="s">
        <v>8</v>
      </c>
      <c r="C394" s="60" t="str">
        <f>IF(I394&gt;0,COUNTIF($I$6:I394,"&gt;"&amp;0)*10,"")</f>
        <v/>
      </c>
      <c r="D394" s="17" t="str">
        <f t="shared" si="20"/>
        <v>02900-C1-</v>
      </c>
      <c r="E394" s="10" t="s">
        <v>555</v>
      </c>
      <c r="F394" s="11"/>
      <c r="G394" s="11" t="s">
        <v>46</v>
      </c>
      <c r="H394" s="12"/>
      <c r="I394" s="18">
        <f t="shared" si="25"/>
        <v>0</v>
      </c>
      <c r="K394" s="36" t="b">
        <f t="shared" si="24"/>
        <v>1</v>
      </c>
    </row>
    <row r="395" spans="1:11" ht="52" hidden="1">
      <c r="A395" s="8" t="s">
        <v>543</v>
      </c>
      <c r="B395" s="9" t="s">
        <v>8</v>
      </c>
      <c r="C395" s="60" t="str">
        <f>IF(I395&gt;0,COUNTIF($I$6:I395,"&gt;"&amp;0)*10,"")</f>
        <v/>
      </c>
      <c r="D395" s="17" t="str">
        <f t="shared" si="20"/>
        <v>02900-C1-</v>
      </c>
      <c r="E395" s="10" t="s">
        <v>556</v>
      </c>
      <c r="F395" s="11"/>
      <c r="G395" s="11" t="s">
        <v>46</v>
      </c>
      <c r="H395" s="12"/>
      <c r="I395" s="18">
        <f t="shared" si="25"/>
        <v>0</v>
      </c>
      <c r="K395" s="36" t="b">
        <f t="shared" si="24"/>
        <v>1</v>
      </c>
    </row>
    <row r="396" spans="1:11" ht="52" hidden="1">
      <c r="A396" s="8" t="s">
        <v>543</v>
      </c>
      <c r="B396" s="9" t="s">
        <v>8</v>
      </c>
      <c r="C396" s="60" t="str">
        <f>IF(I396&gt;0,COUNTIF($I$6:I396,"&gt;"&amp;0)*10,"")</f>
        <v/>
      </c>
      <c r="D396" s="17" t="str">
        <f t="shared" si="20"/>
        <v>02900-C1-</v>
      </c>
      <c r="E396" s="10" t="s">
        <v>557</v>
      </c>
      <c r="F396" s="11"/>
      <c r="G396" s="11" t="s">
        <v>46</v>
      </c>
      <c r="H396" s="12"/>
      <c r="I396" s="18">
        <f t="shared" si="25"/>
        <v>0</v>
      </c>
      <c r="K396" s="36" t="b">
        <f t="shared" si="24"/>
        <v>1</v>
      </c>
    </row>
    <row r="397" spans="1:11" ht="39" hidden="1">
      <c r="A397" s="8" t="s">
        <v>543</v>
      </c>
      <c r="B397" s="9" t="s">
        <v>8</v>
      </c>
      <c r="C397" s="60" t="str">
        <f>IF(I397&gt;0,COUNTIF($I$6:I397,"&gt;"&amp;0)*10,"")</f>
        <v/>
      </c>
      <c r="D397" s="17" t="str">
        <f t="shared" si="20"/>
        <v>02900-C1-</v>
      </c>
      <c r="E397" s="10" t="s">
        <v>558</v>
      </c>
      <c r="F397" s="11"/>
      <c r="G397" s="11" t="s">
        <v>46</v>
      </c>
      <c r="H397" s="12"/>
      <c r="I397" s="18">
        <f t="shared" si="25"/>
        <v>0</v>
      </c>
      <c r="K397" s="36" t="b">
        <f t="shared" si="24"/>
        <v>1</v>
      </c>
    </row>
    <row r="398" spans="1:11" ht="39" hidden="1">
      <c r="A398" s="8" t="s">
        <v>543</v>
      </c>
      <c r="B398" s="9" t="s">
        <v>8</v>
      </c>
      <c r="C398" s="60" t="str">
        <f>IF(I398&gt;0,COUNTIF($I$6:I398,"&gt;"&amp;0)*10,"")</f>
        <v/>
      </c>
      <c r="D398" s="17" t="str">
        <f t="shared" si="20"/>
        <v>02900-C1-</v>
      </c>
      <c r="E398" s="10" t="s">
        <v>559</v>
      </c>
      <c r="F398" s="11"/>
      <c r="G398" s="11" t="s">
        <v>46</v>
      </c>
      <c r="H398" s="12"/>
      <c r="I398" s="18">
        <f t="shared" si="25"/>
        <v>0</v>
      </c>
      <c r="K398" s="36" t="b">
        <f t="shared" si="24"/>
        <v>1</v>
      </c>
    </row>
    <row r="399" spans="1:11" ht="26" hidden="1">
      <c r="A399" s="8" t="s">
        <v>543</v>
      </c>
      <c r="B399" s="9" t="s">
        <v>8</v>
      </c>
      <c r="C399" s="60" t="str">
        <f>IF(I399&gt;0,COUNTIF($I$6:I399,"&gt;"&amp;0)*10,"")</f>
        <v/>
      </c>
      <c r="D399" s="17" t="str">
        <f t="shared" si="20"/>
        <v>02900-C1-</v>
      </c>
      <c r="E399" s="10" t="s">
        <v>560</v>
      </c>
      <c r="F399" s="11"/>
      <c r="G399" s="11" t="s">
        <v>46</v>
      </c>
      <c r="H399" s="12"/>
      <c r="I399" s="18">
        <f t="shared" si="25"/>
        <v>0</v>
      </c>
      <c r="K399" s="36" t="b">
        <f t="shared" si="24"/>
        <v>1</v>
      </c>
    </row>
    <row r="400" spans="1:11" ht="65" hidden="1">
      <c r="A400" s="8" t="s">
        <v>543</v>
      </c>
      <c r="B400" s="9" t="s">
        <v>8</v>
      </c>
      <c r="C400" s="60" t="str">
        <f>IF(I400&gt;0,COUNTIF($I$6:I400,"&gt;"&amp;0)*10,"")</f>
        <v/>
      </c>
      <c r="D400" s="17" t="str">
        <f t="shared" si="20"/>
        <v>02900-C1-</v>
      </c>
      <c r="E400" s="10" t="s">
        <v>561</v>
      </c>
      <c r="F400" s="11"/>
      <c r="G400" s="11" t="s">
        <v>46</v>
      </c>
      <c r="H400" s="12"/>
      <c r="I400" s="18">
        <f t="shared" si="25"/>
        <v>0</v>
      </c>
      <c r="K400" s="36" t="b">
        <f t="shared" si="24"/>
        <v>1</v>
      </c>
    </row>
    <row r="401" spans="1:11" ht="39" hidden="1">
      <c r="A401" s="8" t="s">
        <v>543</v>
      </c>
      <c r="B401" s="9" t="s">
        <v>8</v>
      </c>
      <c r="C401" s="60" t="str">
        <f>IF(I401&gt;0,COUNTIF($I$6:I401,"&gt;"&amp;0)*10,"")</f>
        <v/>
      </c>
      <c r="D401" s="17" t="str">
        <f t="shared" si="20"/>
        <v>02900-C1-</v>
      </c>
      <c r="E401" s="10" t="s">
        <v>562</v>
      </c>
      <c r="F401" s="11"/>
      <c r="G401" s="11" t="s">
        <v>46</v>
      </c>
      <c r="H401" s="12"/>
      <c r="I401" s="18">
        <f t="shared" si="25"/>
        <v>0</v>
      </c>
      <c r="K401" s="36" t="b">
        <f t="shared" si="24"/>
        <v>1</v>
      </c>
    </row>
    <row r="402" spans="1:11" ht="52" hidden="1">
      <c r="A402" s="8" t="s">
        <v>543</v>
      </c>
      <c r="B402" s="9" t="s">
        <v>8</v>
      </c>
      <c r="C402" s="60" t="str">
        <f>IF(I402&gt;0,COUNTIF($I$6:I402,"&gt;"&amp;0)*10,"")</f>
        <v/>
      </c>
      <c r="D402" s="17" t="str">
        <f t="shared" si="20"/>
        <v>02900-C1-</v>
      </c>
      <c r="E402" s="10" t="s">
        <v>563</v>
      </c>
      <c r="F402" s="11"/>
      <c r="G402" s="11" t="s">
        <v>46</v>
      </c>
      <c r="H402" s="12"/>
      <c r="I402" s="18">
        <f t="shared" si="25"/>
        <v>0</v>
      </c>
      <c r="K402" s="36" t="b">
        <f t="shared" si="24"/>
        <v>1</v>
      </c>
    </row>
    <row r="403" spans="1:11" ht="52" hidden="1">
      <c r="A403" s="8" t="s">
        <v>543</v>
      </c>
      <c r="B403" s="9" t="s">
        <v>8</v>
      </c>
      <c r="C403" s="60" t="str">
        <f>IF(I403&gt;0,COUNTIF($I$6:I403,"&gt;"&amp;0)*10,"")</f>
        <v/>
      </c>
      <c r="D403" s="17" t="str">
        <f t="shared" si="20"/>
        <v>02900-C1-</v>
      </c>
      <c r="E403" s="10" t="s">
        <v>564</v>
      </c>
      <c r="F403" s="11"/>
      <c r="G403" s="11" t="s">
        <v>46</v>
      </c>
      <c r="H403" s="12"/>
      <c r="I403" s="18">
        <f t="shared" si="25"/>
        <v>0</v>
      </c>
      <c r="K403" s="36" t="b">
        <f t="shared" si="24"/>
        <v>1</v>
      </c>
    </row>
    <row r="404" spans="1:11" ht="39" hidden="1">
      <c r="A404" s="8" t="s">
        <v>543</v>
      </c>
      <c r="B404" s="9" t="s">
        <v>8</v>
      </c>
      <c r="C404" s="60" t="str">
        <f>IF(I404&gt;0,COUNTIF($I$6:I404,"&gt;"&amp;0)*10,"")</f>
        <v/>
      </c>
      <c r="D404" s="17" t="str">
        <f t="shared" ref="D404:D436" si="26">A404&amp;"-"&amp;B404&amp;"-"&amp;TEXT(C404,"00000")</f>
        <v>02900-C1-</v>
      </c>
      <c r="E404" s="10" t="s">
        <v>565</v>
      </c>
      <c r="F404" s="11"/>
      <c r="G404" s="11" t="s">
        <v>46</v>
      </c>
      <c r="H404" s="12"/>
      <c r="I404" s="18">
        <f t="shared" si="25"/>
        <v>0</v>
      </c>
      <c r="K404" s="36" t="b">
        <f t="shared" si="24"/>
        <v>1</v>
      </c>
    </row>
    <row r="405" spans="1:11" hidden="1">
      <c r="A405" s="8" t="s">
        <v>543</v>
      </c>
      <c r="B405" s="9" t="s">
        <v>8</v>
      </c>
      <c r="C405" s="60" t="str">
        <f>IF(I405&gt;0,COUNTIF($I$6:I405,"&gt;"&amp;0)*10,"")</f>
        <v/>
      </c>
      <c r="D405" s="17" t="str">
        <f t="shared" si="26"/>
        <v>02900-C1-</v>
      </c>
      <c r="E405" s="10" t="s">
        <v>566</v>
      </c>
      <c r="F405" s="11"/>
      <c r="G405" s="11" t="s">
        <v>15</v>
      </c>
      <c r="H405" s="12"/>
      <c r="I405" s="18">
        <f t="shared" si="25"/>
        <v>0</v>
      </c>
      <c r="K405" s="36" t="b">
        <f t="shared" si="24"/>
        <v>1</v>
      </c>
    </row>
    <row r="406" spans="1:11" hidden="1">
      <c r="A406" s="8" t="s">
        <v>543</v>
      </c>
      <c r="B406" s="9" t="s">
        <v>8</v>
      </c>
      <c r="C406" s="60" t="str">
        <f>IF(I406&gt;0,COUNTIF($I$6:I406,"&gt;"&amp;0)*10,"")</f>
        <v/>
      </c>
      <c r="D406" s="17" t="str">
        <f t="shared" si="26"/>
        <v>02900-C1-</v>
      </c>
      <c r="E406" s="10" t="s">
        <v>569</v>
      </c>
      <c r="F406" s="11"/>
      <c r="G406" s="11" t="s">
        <v>15</v>
      </c>
      <c r="H406" s="12"/>
      <c r="I406" s="18">
        <f t="shared" si="25"/>
        <v>0</v>
      </c>
      <c r="K406" s="36" t="b">
        <f t="shared" si="24"/>
        <v>1</v>
      </c>
    </row>
    <row r="407" spans="1:11" hidden="1">
      <c r="A407" s="8" t="s">
        <v>543</v>
      </c>
      <c r="B407" s="9" t="s">
        <v>8</v>
      </c>
      <c r="C407" s="60" t="str">
        <f>IF(I407&gt;0,COUNTIF($I$6:I407,"&gt;"&amp;0)*10,"")</f>
        <v/>
      </c>
      <c r="D407" s="17" t="str">
        <f t="shared" si="26"/>
        <v>02900-C1-</v>
      </c>
      <c r="E407" s="10" t="s">
        <v>570</v>
      </c>
      <c r="F407" s="11"/>
      <c r="G407" s="11" t="s">
        <v>15</v>
      </c>
      <c r="H407" s="12"/>
      <c r="I407" s="18">
        <f t="shared" si="25"/>
        <v>0</v>
      </c>
      <c r="K407" s="36" t="b">
        <f t="shared" si="24"/>
        <v>1</v>
      </c>
    </row>
    <row r="408" spans="1:11" ht="39" hidden="1">
      <c r="A408" s="8" t="s">
        <v>543</v>
      </c>
      <c r="B408" s="9" t="s">
        <v>8</v>
      </c>
      <c r="C408" s="60" t="str">
        <f>IF(I408&gt;0,COUNTIF($I$6:I408,"&gt;"&amp;0)*10,"")</f>
        <v/>
      </c>
      <c r="D408" s="17" t="str">
        <f t="shared" si="26"/>
        <v>02900-C1-</v>
      </c>
      <c r="E408" s="10" t="s">
        <v>571</v>
      </c>
      <c r="F408" s="11"/>
      <c r="G408" s="11" t="s">
        <v>15</v>
      </c>
      <c r="H408" s="12"/>
      <c r="I408" s="18">
        <f t="shared" si="25"/>
        <v>0</v>
      </c>
      <c r="K408" s="36" t="b">
        <f t="shared" si="24"/>
        <v>1</v>
      </c>
    </row>
    <row r="409" spans="1:11" ht="26" hidden="1">
      <c r="A409" s="8" t="s">
        <v>543</v>
      </c>
      <c r="B409" s="9" t="s">
        <v>8</v>
      </c>
      <c r="C409" s="60" t="str">
        <f>IF(I409&gt;0,COUNTIF($I$6:I409,"&gt;"&amp;0)*10,"")</f>
        <v/>
      </c>
      <c r="D409" s="17" t="str">
        <f t="shared" si="26"/>
        <v>02900-C1-</v>
      </c>
      <c r="E409" s="10" t="s">
        <v>575</v>
      </c>
      <c r="F409" s="11"/>
      <c r="G409" s="11" t="s">
        <v>15</v>
      </c>
      <c r="H409" s="12"/>
      <c r="I409" s="18">
        <f t="shared" si="25"/>
        <v>0</v>
      </c>
      <c r="K409" s="36" t="b">
        <f t="shared" si="24"/>
        <v>1</v>
      </c>
    </row>
    <row r="410" spans="1:11" hidden="1">
      <c r="A410" s="8" t="s">
        <v>543</v>
      </c>
      <c r="B410" s="9" t="s">
        <v>8</v>
      </c>
      <c r="C410" s="60" t="str">
        <f>IF(I410&gt;0,COUNTIF($I$6:I410,"&gt;"&amp;0)*10,"")</f>
        <v/>
      </c>
      <c r="D410" s="17" t="str">
        <f t="shared" si="26"/>
        <v>02900-C1-</v>
      </c>
      <c r="E410" s="10" t="s">
        <v>576</v>
      </c>
      <c r="F410" s="11"/>
      <c r="G410" s="11" t="s">
        <v>15</v>
      </c>
      <c r="H410" s="12"/>
      <c r="I410" s="18">
        <f t="shared" si="25"/>
        <v>0</v>
      </c>
      <c r="K410" s="36" t="b">
        <f t="shared" si="24"/>
        <v>1</v>
      </c>
    </row>
    <row r="411" spans="1:11" hidden="1">
      <c r="A411" s="8" t="s">
        <v>543</v>
      </c>
      <c r="B411" s="9" t="s">
        <v>8</v>
      </c>
      <c r="C411" s="60" t="str">
        <f>IF(I411&gt;0,COUNTIF($I$6:I411,"&gt;"&amp;0)*10,"")</f>
        <v/>
      </c>
      <c r="D411" s="17" t="str">
        <f t="shared" si="26"/>
        <v>02900-C1-</v>
      </c>
      <c r="E411" s="10" t="s">
        <v>577</v>
      </c>
      <c r="F411" s="11"/>
      <c r="G411" s="11" t="s">
        <v>15</v>
      </c>
      <c r="H411" s="12"/>
      <c r="I411" s="18">
        <f t="shared" si="25"/>
        <v>0</v>
      </c>
      <c r="K411" s="36" t="b">
        <f t="shared" si="24"/>
        <v>1</v>
      </c>
    </row>
    <row r="412" spans="1:11" ht="26" hidden="1">
      <c r="A412" s="8" t="s">
        <v>543</v>
      </c>
      <c r="B412" s="9" t="s">
        <v>8</v>
      </c>
      <c r="C412" s="60" t="str">
        <f>IF(I412&gt;0,COUNTIF($I$6:I412,"&gt;"&amp;0)*10,"")</f>
        <v/>
      </c>
      <c r="D412" s="17" t="str">
        <f t="shared" si="26"/>
        <v>02900-C1-</v>
      </c>
      <c r="E412" s="10" t="s">
        <v>578</v>
      </c>
      <c r="F412" s="11"/>
      <c r="G412" s="11" t="s">
        <v>21</v>
      </c>
      <c r="H412" s="12"/>
      <c r="I412" s="18">
        <f t="shared" si="25"/>
        <v>0</v>
      </c>
      <c r="K412" s="36" t="b">
        <f t="shared" si="24"/>
        <v>1</v>
      </c>
    </row>
    <row r="413" spans="1:11" ht="26" hidden="1">
      <c r="A413" s="8" t="s">
        <v>543</v>
      </c>
      <c r="B413" s="9" t="s">
        <v>8</v>
      </c>
      <c r="C413" s="60" t="str">
        <f>IF(I413&gt;0,COUNTIF($I$6:I413,"&gt;"&amp;0)*10,"")</f>
        <v/>
      </c>
      <c r="D413" s="17" t="str">
        <f t="shared" si="26"/>
        <v>02900-C1-</v>
      </c>
      <c r="E413" s="10" t="s">
        <v>579</v>
      </c>
      <c r="F413" s="11"/>
      <c r="G413" s="11" t="s">
        <v>46</v>
      </c>
      <c r="H413" s="12"/>
      <c r="I413" s="18">
        <f t="shared" si="25"/>
        <v>0</v>
      </c>
      <c r="K413" s="36" t="b">
        <f t="shared" si="24"/>
        <v>1</v>
      </c>
    </row>
    <row r="414" spans="1:11" ht="39" hidden="1">
      <c r="A414" s="8" t="s">
        <v>543</v>
      </c>
      <c r="B414" s="9" t="s">
        <v>8</v>
      </c>
      <c r="C414" s="60" t="str">
        <f>IF(I414&gt;0,COUNTIF($I$6:I414,"&gt;"&amp;0)*10,"")</f>
        <v/>
      </c>
      <c r="D414" s="17" t="str">
        <f t="shared" si="26"/>
        <v>02900-C1-</v>
      </c>
      <c r="E414" s="10" t="s">
        <v>580</v>
      </c>
      <c r="F414" s="11"/>
      <c r="G414" s="11" t="s">
        <v>46</v>
      </c>
      <c r="H414" s="12"/>
      <c r="I414" s="18">
        <f t="shared" si="25"/>
        <v>0</v>
      </c>
      <c r="K414" s="36" t="b">
        <f t="shared" si="24"/>
        <v>1</v>
      </c>
    </row>
    <row r="415" spans="1:11" ht="26" hidden="1">
      <c r="A415" s="8" t="s">
        <v>543</v>
      </c>
      <c r="B415" s="9" t="s">
        <v>8</v>
      </c>
      <c r="C415" s="60" t="str">
        <f>IF(I415&gt;0,COUNTIF($I$6:I415,"&gt;"&amp;0)*10,"")</f>
        <v/>
      </c>
      <c r="D415" s="17" t="str">
        <f t="shared" si="26"/>
        <v>02900-C1-</v>
      </c>
      <c r="E415" s="10" t="s">
        <v>581</v>
      </c>
      <c r="F415" s="11"/>
      <c r="G415" s="11" t="s">
        <v>46</v>
      </c>
      <c r="H415" s="12"/>
      <c r="I415" s="18">
        <f t="shared" si="25"/>
        <v>0</v>
      </c>
      <c r="K415" s="36" t="b">
        <f t="shared" si="24"/>
        <v>1</v>
      </c>
    </row>
    <row r="416" spans="1:11" ht="39" hidden="1">
      <c r="A416" s="8" t="s">
        <v>543</v>
      </c>
      <c r="B416" s="9" t="s">
        <v>8</v>
      </c>
      <c r="C416" s="60" t="str">
        <f>IF(I416&gt;0,COUNTIF($I$6:I416,"&gt;"&amp;0)*10,"")</f>
        <v/>
      </c>
      <c r="D416" s="17" t="str">
        <f t="shared" si="26"/>
        <v>02900-C1-</v>
      </c>
      <c r="E416" s="10" t="s">
        <v>582</v>
      </c>
      <c r="F416" s="11"/>
      <c r="G416" s="11" t="s">
        <v>46</v>
      </c>
      <c r="H416" s="12"/>
      <c r="I416" s="18">
        <f t="shared" si="25"/>
        <v>0</v>
      </c>
      <c r="K416" s="36" t="b">
        <f t="shared" si="24"/>
        <v>1</v>
      </c>
    </row>
    <row r="417" spans="1:11" hidden="1">
      <c r="A417" s="8" t="s">
        <v>543</v>
      </c>
      <c r="B417" s="9" t="s">
        <v>8</v>
      </c>
      <c r="C417" s="60" t="str">
        <f>IF(I417&gt;0,COUNTIF($I$6:I417,"&gt;"&amp;0)*10,"")</f>
        <v/>
      </c>
      <c r="D417" s="17" t="str">
        <f t="shared" si="26"/>
        <v>02900-C1-</v>
      </c>
      <c r="E417" s="10" t="s">
        <v>583</v>
      </c>
      <c r="F417" s="11"/>
      <c r="G417" s="11" t="s">
        <v>15</v>
      </c>
      <c r="H417" s="12"/>
      <c r="I417" s="18">
        <f t="shared" si="25"/>
        <v>0</v>
      </c>
      <c r="K417" s="36" t="b">
        <f t="shared" si="24"/>
        <v>1</v>
      </c>
    </row>
    <row r="418" spans="1:11" ht="26" hidden="1">
      <c r="A418" s="8" t="s">
        <v>543</v>
      </c>
      <c r="B418" s="9" t="s">
        <v>8</v>
      </c>
      <c r="C418" s="60" t="str">
        <f>IF(I418&gt;0,COUNTIF($I$6:I418,"&gt;"&amp;0)*10,"")</f>
        <v/>
      </c>
      <c r="D418" s="17" t="str">
        <f t="shared" si="26"/>
        <v>02900-C1-</v>
      </c>
      <c r="E418" s="10" t="s">
        <v>584</v>
      </c>
      <c r="F418" s="11"/>
      <c r="G418" s="11" t="s">
        <v>15</v>
      </c>
      <c r="H418" s="12"/>
      <c r="I418" s="18">
        <f t="shared" si="25"/>
        <v>0</v>
      </c>
      <c r="K418" s="36" t="b">
        <f t="shared" si="24"/>
        <v>1</v>
      </c>
    </row>
    <row r="419" spans="1:11" ht="26" hidden="1">
      <c r="A419" s="8" t="s">
        <v>543</v>
      </c>
      <c r="B419" s="9" t="s">
        <v>8</v>
      </c>
      <c r="C419" s="60" t="str">
        <f>IF(I419&gt;0,COUNTIF($I$6:I419,"&gt;"&amp;0)*10,"")</f>
        <v/>
      </c>
      <c r="D419" s="17" t="str">
        <f t="shared" si="26"/>
        <v>02900-C1-</v>
      </c>
      <c r="E419" s="10" t="s">
        <v>585</v>
      </c>
      <c r="F419" s="11"/>
      <c r="G419" s="11" t="s">
        <v>15</v>
      </c>
      <c r="H419" s="12"/>
      <c r="I419" s="18">
        <f t="shared" si="25"/>
        <v>0</v>
      </c>
      <c r="K419" s="36" t="b">
        <f t="shared" si="24"/>
        <v>1</v>
      </c>
    </row>
    <row r="420" spans="1:11" ht="26" hidden="1">
      <c r="A420" s="8" t="e">
        <v>#VALUE!</v>
      </c>
      <c r="B420" s="9" t="e">
        <v>#VALUE!</v>
      </c>
      <c r="C420" s="60" t="str">
        <f>IF(I420&gt;0,COUNTIF($I$6:I420,"&gt;"&amp;0)*10,"")</f>
        <v/>
      </c>
      <c r="D420" s="17" t="e">
        <f t="shared" si="26"/>
        <v>#VALUE!</v>
      </c>
      <c r="E420" s="10" t="s">
        <v>586</v>
      </c>
      <c r="F420" s="11"/>
      <c r="G420" s="11" t="s">
        <v>15</v>
      </c>
      <c r="H420" s="12"/>
      <c r="I420" s="18">
        <f t="shared" si="25"/>
        <v>0</v>
      </c>
      <c r="K420" s="36" t="b">
        <f t="shared" si="24"/>
        <v>0</v>
      </c>
    </row>
    <row r="421" spans="1:11" ht="26" hidden="1">
      <c r="A421" s="8" t="s">
        <v>543</v>
      </c>
      <c r="B421" s="9" t="s">
        <v>8</v>
      </c>
      <c r="C421" s="60" t="str">
        <f>IF(I421&gt;0,COUNTIF($I$6:I421,"&gt;"&amp;0)*10,"")</f>
        <v/>
      </c>
      <c r="D421" s="17" t="str">
        <f t="shared" si="26"/>
        <v>02900-C1-</v>
      </c>
      <c r="E421" s="10" t="s">
        <v>587</v>
      </c>
      <c r="F421" s="11"/>
      <c r="G421" s="11" t="s">
        <v>15</v>
      </c>
      <c r="H421" s="12"/>
      <c r="I421" s="18">
        <f t="shared" si="25"/>
        <v>0</v>
      </c>
      <c r="K421" s="36" t="b">
        <f t="shared" si="24"/>
        <v>1</v>
      </c>
    </row>
    <row r="422" spans="1:11" ht="39" hidden="1">
      <c r="A422" s="8" t="s">
        <v>543</v>
      </c>
      <c r="B422" s="9" t="s">
        <v>8</v>
      </c>
      <c r="C422" s="60" t="str">
        <f>IF(I422&gt;0,COUNTIF($I$6:I422,"&gt;"&amp;0)*10,"")</f>
        <v/>
      </c>
      <c r="D422" s="17" t="str">
        <f t="shared" si="26"/>
        <v>02900-C1-</v>
      </c>
      <c r="E422" s="10" t="s">
        <v>588</v>
      </c>
      <c r="F422" s="11"/>
      <c r="G422" s="11" t="s">
        <v>15</v>
      </c>
      <c r="H422" s="12"/>
      <c r="I422" s="18">
        <f t="shared" si="25"/>
        <v>0</v>
      </c>
      <c r="K422" s="36" t="b">
        <f t="shared" si="24"/>
        <v>1</v>
      </c>
    </row>
    <row r="423" spans="1:11" hidden="1">
      <c r="A423" s="8" t="s">
        <v>543</v>
      </c>
      <c r="B423" s="9" t="s">
        <v>8</v>
      </c>
      <c r="C423" s="60" t="str">
        <f>IF(I423&gt;0,COUNTIF($I$6:I423,"&gt;"&amp;0)*10,"")</f>
        <v/>
      </c>
      <c r="D423" s="17" t="str">
        <f t="shared" si="26"/>
        <v>02900-C1-</v>
      </c>
      <c r="E423" s="10" t="s">
        <v>589</v>
      </c>
      <c r="F423" s="62"/>
      <c r="G423" s="11" t="s">
        <v>375</v>
      </c>
      <c r="H423" s="12"/>
      <c r="I423" s="18">
        <f t="shared" si="25"/>
        <v>0</v>
      </c>
      <c r="J423" s="24">
        <v>5</v>
      </c>
      <c r="K423" s="36" t="b">
        <f t="shared" si="24"/>
        <v>1</v>
      </c>
    </row>
    <row r="424" spans="1:11" hidden="1">
      <c r="A424" s="8" t="s">
        <v>7</v>
      </c>
      <c r="B424" s="9" t="s">
        <v>8</v>
      </c>
      <c r="C424" s="60" t="str">
        <f>IF(I424&gt;0,COUNTIF($I$6:I424,"&gt;"&amp;0)*10,"")</f>
        <v/>
      </c>
      <c r="D424" s="17" t="str">
        <f t="shared" si="26"/>
        <v>02200-C1-</v>
      </c>
      <c r="E424" s="10" t="s">
        <v>754</v>
      </c>
      <c r="F424" s="11"/>
      <c r="G424" s="11" t="s">
        <v>10</v>
      </c>
      <c r="H424" s="12"/>
      <c r="I424" s="18">
        <f t="shared" si="25"/>
        <v>0</v>
      </c>
      <c r="K424" s="36" t="b">
        <f t="shared" si="24"/>
        <v>1</v>
      </c>
    </row>
    <row r="425" spans="1:11" ht="39" hidden="1">
      <c r="A425" s="8" t="s">
        <v>591</v>
      </c>
      <c r="B425" s="9" t="s">
        <v>8</v>
      </c>
      <c r="C425" s="60" t="str">
        <f>IF(I425&gt;0,COUNTIF($I$6:I425,"&gt;"&amp;0)*10,"")</f>
        <v/>
      </c>
      <c r="D425" s="17" t="str">
        <f t="shared" si="26"/>
        <v>02800-C1-</v>
      </c>
      <c r="E425" s="10" t="s">
        <v>592</v>
      </c>
      <c r="F425" s="11"/>
      <c r="G425" s="11" t="s">
        <v>10</v>
      </c>
      <c r="H425" s="12"/>
      <c r="I425" s="18">
        <f t="shared" si="25"/>
        <v>0</v>
      </c>
      <c r="K425" s="36" t="b">
        <f t="shared" si="24"/>
        <v>1</v>
      </c>
    </row>
    <row r="426" spans="1:11" ht="26" hidden="1">
      <c r="A426" s="8" t="s">
        <v>591</v>
      </c>
      <c r="B426" s="9" t="s">
        <v>8</v>
      </c>
      <c r="C426" s="60" t="str">
        <f>IF(I426&gt;0,COUNTIF($I$6:I426,"&gt;"&amp;0)*10,"")</f>
        <v/>
      </c>
      <c r="D426" s="17" t="str">
        <f t="shared" si="26"/>
        <v>02800-C1-</v>
      </c>
      <c r="E426" s="10" t="s">
        <v>593</v>
      </c>
      <c r="F426" s="11"/>
      <c r="G426" s="11" t="s">
        <v>10</v>
      </c>
      <c r="H426" s="12"/>
      <c r="I426" s="18">
        <f t="shared" si="25"/>
        <v>0</v>
      </c>
      <c r="K426" s="36" t="b">
        <f t="shared" si="24"/>
        <v>1</v>
      </c>
    </row>
    <row r="427" spans="1:11" hidden="1">
      <c r="A427" s="8" t="s">
        <v>594</v>
      </c>
      <c r="B427" s="9" t="s">
        <v>8</v>
      </c>
      <c r="C427" s="60" t="str">
        <f>IF(I427&gt;0,COUNTIF($I$6:I427,"&gt;"&amp;0)*10,"")</f>
        <v/>
      </c>
      <c r="D427" s="17" t="str">
        <f t="shared" si="26"/>
        <v>02801-C1-</v>
      </c>
      <c r="E427" s="10" t="s">
        <v>595</v>
      </c>
      <c r="F427" s="11"/>
      <c r="G427" s="11" t="s">
        <v>10</v>
      </c>
      <c r="H427" s="12"/>
      <c r="I427" s="18">
        <f t="shared" si="25"/>
        <v>0</v>
      </c>
      <c r="K427" s="36" t="b">
        <f t="shared" si="24"/>
        <v>1</v>
      </c>
    </row>
    <row r="428" spans="1:11" ht="26" hidden="1">
      <c r="A428" s="8" t="s">
        <v>594</v>
      </c>
      <c r="B428" s="9" t="s">
        <v>8</v>
      </c>
      <c r="C428" s="60" t="str">
        <f>IF(I428&gt;0,COUNTIF($I$6:I428,"&gt;"&amp;0)*10,"")</f>
        <v/>
      </c>
      <c r="D428" s="17" t="str">
        <f t="shared" si="26"/>
        <v>02801-C1-</v>
      </c>
      <c r="E428" s="10" t="s">
        <v>596</v>
      </c>
      <c r="F428" s="11"/>
      <c r="G428" s="11" t="s">
        <v>21</v>
      </c>
      <c r="H428" s="12"/>
      <c r="I428" s="18">
        <f t="shared" si="25"/>
        <v>0</v>
      </c>
      <c r="K428" s="36" t="b">
        <f t="shared" si="24"/>
        <v>1</v>
      </c>
    </row>
    <row r="429" spans="1:11" hidden="1">
      <c r="A429" s="8" t="s">
        <v>594</v>
      </c>
      <c r="B429" s="9" t="s">
        <v>8</v>
      </c>
      <c r="C429" s="60" t="str">
        <f>IF(I429&gt;0,COUNTIF($I$6:I429,"&gt;"&amp;0)*10,"")</f>
        <v/>
      </c>
      <c r="D429" s="17" t="str">
        <f t="shared" si="26"/>
        <v>02801-C1-</v>
      </c>
      <c r="E429" s="10" t="s">
        <v>597</v>
      </c>
      <c r="F429" s="11"/>
      <c r="G429" s="11" t="s">
        <v>21</v>
      </c>
      <c r="H429" s="12"/>
      <c r="I429" s="18">
        <f t="shared" si="25"/>
        <v>0</v>
      </c>
      <c r="K429" s="36" t="b">
        <f t="shared" si="24"/>
        <v>1</v>
      </c>
    </row>
    <row r="430" spans="1:11" hidden="1">
      <c r="A430" s="8" t="s">
        <v>594</v>
      </c>
      <c r="B430" s="9" t="s">
        <v>8</v>
      </c>
      <c r="C430" s="60" t="str">
        <f>IF(I430&gt;0,COUNTIF($I$6:I430,"&gt;"&amp;0)*10,"")</f>
        <v/>
      </c>
      <c r="D430" s="17" t="str">
        <f t="shared" si="26"/>
        <v>02801-C1-</v>
      </c>
      <c r="E430" s="10" t="s">
        <v>755</v>
      </c>
      <c r="F430" s="11"/>
      <c r="G430" s="11" t="s">
        <v>21</v>
      </c>
      <c r="H430" s="12"/>
      <c r="I430" s="18">
        <f t="shared" si="25"/>
        <v>0</v>
      </c>
      <c r="K430" s="36" t="b">
        <f t="shared" si="24"/>
        <v>1</v>
      </c>
    </row>
    <row r="431" spans="1:11" ht="26" hidden="1">
      <c r="A431" s="8" t="s">
        <v>594</v>
      </c>
      <c r="B431" s="9" t="s">
        <v>8</v>
      </c>
      <c r="C431" s="60" t="str">
        <f>IF(I431&gt;0,COUNTIF($I$6:I431,"&gt;"&amp;0)*10,"")</f>
        <v/>
      </c>
      <c r="D431" s="17" t="str">
        <f t="shared" si="26"/>
        <v>02801-C1-</v>
      </c>
      <c r="E431" s="10" t="s">
        <v>599</v>
      </c>
      <c r="F431" s="11"/>
      <c r="G431" s="11" t="s">
        <v>46</v>
      </c>
      <c r="H431" s="12"/>
      <c r="I431" s="18">
        <f t="shared" si="25"/>
        <v>0</v>
      </c>
      <c r="K431" s="36" t="b">
        <f t="shared" si="24"/>
        <v>1</v>
      </c>
    </row>
    <row r="432" spans="1:11" ht="26" hidden="1">
      <c r="A432" s="8" t="s">
        <v>377</v>
      </c>
      <c r="B432" s="9" t="s">
        <v>378</v>
      </c>
      <c r="C432" s="60" t="str">
        <f>IF(I432&gt;0,COUNTIF($I$6:I432,"&gt;"&amp;0)*10,"")</f>
        <v/>
      </c>
      <c r="D432" s="17" t="str">
        <f t="shared" si="26"/>
        <v>13160-C8-</v>
      </c>
      <c r="E432" s="10" t="s">
        <v>756</v>
      </c>
      <c r="F432" s="23"/>
      <c r="G432" s="69" t="s">
        <v>15</v>
      </c>
      <c r="H432" s="12"/>
      <c r="I432" s="18">
        <f t="shared" ref="I432" si="27">H432*F432</f>
        <v>0</v>
      </c>
    </row>
    <row r="433" spans="1:12" s="36" customFormat="1" ht="24" hidden="1" customHeight="1">
      <c r="A433" s="8" t="s">
        <v>377</v>
      </c>
      <c r="B433" s="9" t="s">
        <v>378</v>
      </c>
      <c r="C433" s="9" t="str">
        <f>IF(I433&gt;0,COUNTIF($I$29:I433,"&gt;"&amp;0)*10,"")</f>
        <v/>
      </c>
      <c r="D433" s="17" t="s">
        <v>757</v>
      </c>
      <c r="E433" s="27" t="s">
        <v>758</v>
      </c>
      <c r="F433" s="28"/>
      <c r="G433" s="28" t="s">
        <v>15</v>
      </c>
      <c r="H433" s="29"/>
      <c r="I433" s="18">
        <f>F433*H433</f>
        <v>0</v>
      </c>
    </row>
    <row r="434" spans="1:12" ht="13.5" customHeight="1">
      <c r="A434" s="8" t="e">
        <v>#VALUE!</v>
      </c>
      <c r="B434" s="9" t="e">
        <v>#VALUE!</v>
      </c>
      <c r="C434" s="60" t="str">
        <f>IF(I434&gt;0,COUNTIF($I$6:I434,"&gt;"&amp;0)*10,"")</f>
        <v/>
      </c>
      <c r="D434" s="136" t="s">
        <v>759</v>
      </c>
      <c r="E434" s="137"/>
      <c r="F434" s="137"/>
      <c r="G434" s="137"/>
      <c r="H434" s="137"/>
      <c r="I434" s="138"/>
      <c r="K434" s="36"/>
    </row>
    <row r="435" spans="1:12" ht="25">
      <c r="A435" s="8" t="s">
        <v>377</v>
      </c>
      <c r="B435" s="9" t="s">
        <v>378</v>
      </c>
      <c r="C435" s="60" t="str">
        <f>IF(I435&gt;0,COUNTIF($I$6:I435,"&gt;"&amp;0)*10,"")</f>
        <v/>
      </c>
      <c r="D435" s="17" t="str">
        <f t="shared" ref="D435" si="28">A435&amp;"-"&amp;B435&amp;"-"&amp;TEXT(C435,"00000")</f>
        <v>13160-C8-</v>
      </c>
      <c r="E435" s="27" t="s">
        <v>603</v>
      </c>
      <c r="F435" s="11">
        <v>1</v>
      </c>
      <c r="G435" s="28" t="s">
        <v>502</v>
      </c>
      <c r="H435" s="29"/>
      <c r="I435" s="18">
        <f>F435*H435</f>
        <v>0</v>
      </c>
      <c r="J435" s="37">
        <f>SUM(I435)</f>
        <v>0</v>
      </c>
      <c r="K435" s="36"/>
    </row>
    <row r="436" spans="1:12" ht="62.5" hidden="1">
      <c r="A436" s="8" t="s">
        <v>377</v>
      </c>
      <c r="B436" s="9" t="s">
        <v>378</v>
      </c>
      <c r="C436" s="60" t="str">
        <f>IF(I436&gt;0,COUNTIF($I$6:I436,"&gt;"&amp;0)*10,"")</f>
        <v/>
      </c>
      <c r="D436" s="17" t="str">
        <f t="shared" si="26"/>
        <v>13160-C8-</v>
      </c>
      <c r="E436" s="27" t="s">
        <v>413</v>
      </c>
      <c r="F436" s="28"/>
      <c r="G436" s="28" t="s">
        <v>15</v>
      </c>
      <c r="H436" s="29"/>
      <c r="I436" s="18">
        <f t="shared" ref="I436:I454" si="29">H436*F436</f>
        <v>0</v>
      </c>
      <c r="L436" s="85" t="s">
        <v>414</v>
      </c>
    </row>
    <row r="437" spans="1:12" ht="100" hidden="1">
      <c r="A437" s="8" t="s">
        <v>377</v>
      </c>
      <c r="B437" s="9" t="s">
        <v>378</v>
      </c>
      <c r="C437" s="60" t="str">
        <f>IF(I437&gt;0,COUNTIF($I$6:I437,"&gt;"&amp;0)*10,"")</f>
        <v/>
      </c>
      <c r="D437" s="17" t="str">
        <f t="shared" ref="D437:D497" si="30">A437&amp;"-"&amp;B437&amp;"-"&amp;TEXT(C437,"00000")</f>
        <v>13160-C8-</v>
      </c>
      <c r="E437" s="27" t="s">
        <v>760</v>
      </c>
      <c r="F437" s="28"/>
      <c r="G437" s="27" t="s">
        <v>15</v>
      </c>
      <c r="H437" s="29"/>
      <c r="I437" s="18">
        <f t="shared" si="29"/>
        <v>0</v>
      </c>
      <c r="K437" s="85"/>
      <c r="L437" s="85" t="s">
        <v>761</v>
      </c>
    </row>
    <row r="438" spans="1:12" hidden="1">
      <c r="A438" s="8" t="s">
        <v>377</v>
      </c>
      <c r="B438" s="9" t="s">
        <v>378</v>
      </c>
      <c r="C438" s="60" t="str">
        <f>IF(I438&gt;0,COUNTIF($I$6:I438,"&gt;"&amp;0)*10,"")</f>
        <v/>
      </c>
      <c r="D438" s="17" t="str">
        <f t="shared" si="30"/>
        <v>13160-C8-</v>
      </c>
      <c r="E438" s="27" t="s">
        <v>413</v>
      </c>
      <c r="F438" s="11"/>
      <c r="G438" s="28" t="s">
        <v>15</v>
      </c>
      <c r="H438" s="29"/>
      <c r="I438" s="18">
        <f t="shared" si="29"/>
        <v>0</v>
      </c>
      <c r="K438" s="84"/>
      <c r="L438" s="84"/>
    </row>
    <row r="439" spans="1:12" hidden="1">
      <c r="A439" s="8" t="s">
        <v>377</v>
      </c>
      <c r="B439" s="9" t="s">
        <v>378</v>
      </c>
      <c r="C439" s="9" t="str">
        <f>IF(I439&gt;0,COUNTIF($I$29:I439,"&gt;"&amp;0)*10,"")</f>
        <v/>
      </c>
      <c r="D439" s="17" t="str">
        <f t="shared" si="30"/>
        <v>13160-C8-</v>
      </c>
      <c r="E439" s="27" t="s">
        <v>762</v>
      </c>
      <c r="F439" s="28"/>
      <c r="G439" s="28" t="s">
        <v>15</v>
      </c>
      <c r="H439" s="29"/>
      <c r="I439" s="18">
        <f t="shared" si="29"/>
        <v>0</v>
      </c>
    </row>
    <row r="440" spans="1:12" ht="25" hidden="1">
      <c r="A440" s="8" t="s">
        <v>377</v>
      </c>
      <c r="B440" s="9" t="s">
        <v>378</v>
      </c>
      <c r="C440" s="9" t="str">
        <f>IF(I440&gt;0,COUNTIF($I$29:I440,"&gt;"&amp;0)*10,"")</f>
        <v/>
      </c>
      <c r="D440" s="17" t="str">
        <f t="shared" si="30"/>
        <v>13160-C8-</v>
      </c>
      <c r="E440" s="27" t="s">
        <v>763</v>
      </c>
      <c r="F440" s="28"/>
      <c r="G440" s="28" t="s">
        <v>15</v>
      </c>
      <c r="H440" s="29"/>
      <c r="I440" s="18">
        <f t="shared" si="29"/>
        <v>0</v>
      </c>
    </row>
    <row r="441" spans="1:12" ht="25" hidden="1">
      <c r="A441" s="8" t="s">
        <v>377</v>
      </c>
      <c r="B441" s="9" t="s">
        <v>378</v>
      </c>
      <c r="C441" s="9" t="str">
        <f>IF(I441&gt;0,COUNTIF($I$29:I441,"&gt;"&amp;0)*10,"")</f>
        <v/>
      </c>
      <c r="D441" s="17" t="str">
        <f t="shared" si="30"/>
        <v>13160-C8-</v>
      </c>
      <c r="E441" s="27" t="s">
        <v>764</v>
      </c>
      <c r="F441" s="28"/>
      <c r="G441" s="28" t="s">
        <v>15</v>
      </c>
      <c r="H441" s="29"/>
      <c r="I441" s="18">
        <f t="shared" si="29"/>
        <v>0</v>
      </c>
    </row>
    <row r="442" spans="1:12" ht="13.5" customHeight="1">
      <c r="A442" s="8" t="e">
        <v>#VALUE!</v>
      </c>
      <c r="B442" s="9" t="e">
        <v>#VALUE!</v>
      </c>
      <c r="C442" s="60" t="str">
        <f>IF(I442&gt;0,COUNTIF($I$6:I442,"&gt;"&amp;0)*10,"")</f>
        <v/>
      </c>
      <c r="D442" s="136" t="s">
        <v>606</v>
      </c>
      <c r="E442" s="137"/>
      <c r="F442" s="137"/>
      <c r="G442" s="137"/>
      <c r="H442" s="137"/>
      <c r="I442" s="138"/>
      <c r="K442" s="36"/>
    </row>
    <row r="443" spans="1:12" ht="25.5" hidden="1">
      <c r="A443" s="8" t="s">
        <v>543</v>
      </c>
      <c r="B443" s="9" t="s">
        <v>8</v>
      </c>
      <c r="C443" s="60" t="str">
        <f>IF(I443&gt;0,COUNTIF($I$6:I443,"&gt;"&amp;0)*10,"")</f>
        <v/>
      </c>
      <c r="D443" s="17" t="str">
        <f t="shared" si="30"/>
        <v>02900-C1-</v>
      </c>
      <c r="E443" s="31" t="s">
        <v>584</v>
      </c>
      <c r="F443" s="28">
        <v>0</v>
      </c>
      <c r="G443" s="28" t="s">
        <v>15</v>
      </c>
      <c r="H443" s="29"/>
      <c r="I443" s="18">
        <f t="shared" si="29"/>
        <v>0</v>
      </c>
      <c r="K443" s="86"/>
      <c r="L443" s="86"/>
    </row>
    <row r="444" spans="1:12" ht="25.5">
      <c r="A444" s="8" t="s">
        <v>543</v>
      </c>
      <c r="B444" s="9" t="s">
        <v>8</v>
      </c>
      <c r="C444" s="60" t="str">
        <f>IF(I444&gt;0,COUNTIF($I$6:I444,"&gt;"&amp;0)*10,"")</f>
        <v/>
      </c>
      <c r="D444" s="17" t="str">
        <f t="shared" si="30"/>
        <v>02900-C1-</v>
      </c>
      <c r="E444" s="31" t="s">
        <v>607</v>
      </c>
      <c r="F444" s="28">
        <v>2</v>
      </c>
      <c r="G444" s="28" t="s">
        <v>15</v>
      </c>
      <c r="H444" s="29"/>
      <c r="I444" s="18">
        <f t="shared" si="29"/>
        <v>0</v>
      </c>
      <c r="K444" s="86"/>
      <c r="L444" s="86"/>
    </row>
    <row r="445" spans="1:12">
      <c r="A445" s="8" t="s">
        <v>543</v>
      </c>
      <c r="B445" s="9" t="s">
        <v>8</v>
      </c>
      <c r="C445" s="60" t="str">
        <f>IF(I445&gt;0,COUNTIF($I$6:I445,"&gt;"&amp;0)*10,"")</f>
        <v/>
      </c>
      <c r="D445" s="17" t="str">
        <f t="shared" si="30"/>
        <v>02900-C1-</v>
      </c>
      <c r="E445" s="31" t="s">
        <v>608</v>
      </c>
      <c r="F445" s="28">
        <v>245</v>
      </c>
      <c r="G445" s="28" t="s">
        <v>46</v>
      </c>
      <c r="H445" s="29"/>
      <c r="I445" s="18">
        <f t="shared" si="29"/>
        <v>0</v>
      </c>
      <c r="K445" s="86"/>
      <c r="L445" s="86"/>
    </row>
    <row r="446" spans="1:12">
      <c r="A446" s="8" t="s">
        <v>543</v>
      </c>
      <c r="B446" s="9" t="s">
        <v>8</v>
      </c>
      <c r="C446" s="60" t="str">
        <f>IF(I446&gt;0,COUNTIF($I$6:I446,"&gt;"&amp;0)*10,"")</f>
        <v/>
      </c>
      <c r="D446" s="17" t="str">
        <f t="shared" si="30"/>
        <v>02900-C1-</v>
      </c>
      <c r="E446" s="31" t="s">
        <v>609</v>
      </c>
      <c r="F446" s="28">
        <v>450</v>
      </c>
      <c r="G446" s="28" t="s">
        <v>46</v>
      </c>
      <c r="H446" s="29"/>
      <c r="I446" s="18">
        <f t="shared" si="29"/>
        <v>0</v>
      </c>
      <c r="K446" s="86"/>
    </row>
    <row r="447" spans="1:12">
      <c r="A447" s="8" t="s">
        <v>543</v>
      </c>
      <c r="B447" s="9" t="s">
        <v>8</v>
      </c>
      <c r="C447" s="60" t="str">
        <f>IF(I447&gt;0,COUNTIF($I$6:I447,"&gt;"&amp;0)*10,"")</f>
        <v/>
      </c>
      <c r="D447" s="17" t="str">
        <f t="shared" si="30"/>
        <v>02900-C1-</v>
      </c>
      <c r="E447" s="32" t="s">
        <v>610</v>
      </c>
      <c r="F447" s="28">
        <v>610</v>
      </c>
      <c r="G447" s="28" t="s">
        <v>46</v>
      </c>
      <c r="H447" s="29"/>
      <c r="I447" s="18">
        <f t="shared" si="29"/>
        <v>0</v>
      </c>
      <c r="K447" s="86"/>
      <c r="L447" s="86"/>
    </row>
    <row r="448" spans="1:12">
      <c r="A448" s="8" t="s">
        <v>543</v>
      </c>
      <c r="B448" s="9" t="s">
        <v>8</v>
      </c>
      <c r="C448" s="60" t="str">
        <f>IF(I448&gt;0,COUNTIF($I$6:I448,"&gt;"&amp;0)*10,"")</f>
        <v/>
      </c>
      <c r="D448" s="17" t="str">
        <f t="shared" si="30"/>
        <v>02900-C1-</v>
      </c>
      <c r="E448" s="31" t="s">
        <v>567</v>
      </c>
      <c r="F448" s="28">
        <v>1</v>
      </c>
      <c r="G448" s="28" t="s">
        <v>15</v>
      </c>
      <c r="H448" s="29"/>
      <c r="I448" s="18">
        <f t="shared" si="29"/>
        <v>0</v>
      </c>
      <c r="K448" s="87"/>
      <c r="L448" s="87"/>
    </row>
    <row r="449" spans="1:12">
      <c r="A449" s="8" t="s">
        <v>543</v>
      </c>
      <c r="B449" s="9" t="s">
        <v>8</v>
      </c>
      <c r="C449" s="60" t="str">
        <f>IF(I449&gt;0,COUNTIF($I$6:I449,"&gt;"&amp;0)*10,"")</f>
        <v/>
      </c>
      <c r="D449" s="17" t="str">
        <f t="shared" si="30"/>
        <v>02900-C1-</v>
      </c>
      <c r="E449" s="31" t="s">
        <v>568</v>
      </c>
      <c r="F449" s="28">
        <v>1</v>
      </c>
      <c r="G449" s="28" t="s">
        <v>15</v>
      </c>
      <c r="H449" s="29"/>
      <c r="I449" s="18">
        <f t="shared" si="29"/>
        <v>0</v>
      </c>
      <c r="K449" s="86"/>
      <c r="L449" s="86"/>
    </row>
    <row r="450" spans="1:12" ht="25.5">
      <c r="A450" s="8" t="s">
        <v>543</v>
      </c>
      <c r="B450" s="9" t="s">
        <v>8</v>
      </c>
      <c r="C450" s="60" t="str">
        <f>IF(I450&gt;0,COUNTIF($I$6:I450,"&gt;"&amp;0)*10,"")</f>
        <v/>
      </c>
      <c r="D450" s="17" t="str">
        <f t="shared" si="30"/>
        <v>02900-C1-</v>
      </c>
      <c r="E450" s="31" t="s">
        <v>572</v>
      </c>
      <c r="F450" s="28">
        <v>1</v>
      </c>
      <c r="G450" s="28" t="s">
        <v>15</v>
      </c>
      <c r="H450" s="29"/>
      <c r="I450" s="18">
        <f t="shared" si="29"/>
        <v>0</v>
      </c>
      <c r="J450" s="37">
        <f>SUM(I444:I450)</f>
        <v>0</v>
      </c>
      <c r="K450" s="86"/>
      <c r="L450" s="86"/>
    </row>
    <row r="451" spans="1:12" ht="25.5" hidden="1">
      <c r="A451" s="8" t="s">
        <v>377</v>
      </c>
      <c r="B451" s="9" t="s">
        <v>378</v>
      </c>
      <c r="C451" s="60" t="str">
        <f>IF(I451&gt;0,COUNTIF($I$6:I451,"&gt;"&amp;0)*10,"")</f>
        <v/>
      </c>
      <c r="D451" s="17" t="str">
        <f t="shared" si="30"/>
        <v>13160-C8-</v>
      </c>
      <c r="E451" s="31" t="s">
        <v>611</v>
      </c>
      <c r="F451" s="28"/>
      <c r="G451" s="28" t="s">
        <v>46</v>
      </c>
      <c r="H451" s="29"/>
      <c r="I451" s="18">
        <f t="shared" si="29"/>
        <v>0</v>
      </c>
      <c r="K451" s="86"/>
      <c r="L451" s="86"/>
    </row>
    <row r="452" spans="1:12" hidden="1">
      <c r="A452" s="8" t="s">
        <v>543</v>
      </c>
      <c r="B452" s="9" t="s">
        <v>8</v>
      </c>
      <c r="C452" s="9" t="str">
        <f>IF(I452&gt;0,COUNTIF($I$29:I452,"&gt;"&amp;0)*10,"")</f>
        <v/>
      </c>
      <c r="D452" s="17" t="str">
        <f t="shared" si="30"/>
        <v>02900-C1-</v>
      </c>
      <c r="E452" s="31" t="s">
        <v>612</v>
      </c>
      <c r="F452" s="28"/>
      <c r="G452" s="28" t="s">
        <v>46</v>
      </c>
      <c r="H452" s="29"/>
      <c r="I452" s="18">
        <f t="shared" si="29"/>
        <v>0</v>
      </c>
      <c r="K452" s="86"/>
      <c r="L452" s="86"/>
    </row>
    <row r="453" spans="1:12" hidden="1">
      <c r="A453" s="8" t="s">
        <v>377</v>
      </c>
      <c r="B453" s="9" t="s">
        <v>378</v>
      </c>
      <c r="C453" s="9" t="str">
        <f>IF(I453&gt;0,COUNTIF($I$29:I453,"&gt;"&amp;0)*10,"")</f>
        <v/>
      </c>
      <c r="D453" s="17" t="str">
        <f t="shared" si="30"/>
        <v>13160-C8-</v>
      </c>
      <c r="E453" s="31" t="s">
        <v>613</v>
      </c>
      <c r="F453" s="28"/>
      <c r="G453" s="28" t="s">
        <v>46</v>
      </c>
      <c r="H453" s="29"/>
      <c r="I453" s="18">
        <f t="shared" si="29"/>
        <v>0</v>
      </c>
      <c r="K453" s="86"/>
      <c r="L453" s="86"/>
    </row>
    <row r="454" spans="1:12" hidden="1">
      <c r="A454" s="8" t="s">
        <v>377</v>
      </c>
      <c r="B454" s="9" t="s">
        <v>378</v>
      </c>
      <c r="C454" s="9" t="str">
        <f>IF(I454&gt;0,COUNTIF($I$29:I454,"&gt;"&amp;0)*10,"")</f>
        <v/>
      </c>
      <c r="D454" s="17" t="str">
        <f t="shared" si="30"/>
        <v>13160-C8-</v>
      </c>
      <c r="E454" s="31" t="s">
        <v>614</v>
      </c>
      <c r="F454" s="28"/>
      <c r="G454" s="28" t="s">
        <v>46</v>
      </c>
      <c r="H454" s="29"/>
      <c r="I454" s="18">
        <f t="shared" si="29"/>
        <v>0</v>
      </c>
      <c r="K454" s="86"/>
      <c r="L454" s="86"/>
    </row>
    <row r="455" spans="1:12" ht="13.5" customHeight="1">
      <c r="A455" s="8" t="e">
        <v>#VALUE!</v>
      </c>
      <c r="B455" s="9" t="e">
        <v>#VALUE!</v>
      </c>
      <c r="C455" s="60" t="str">
        <f>IF(I455&gt;0,COUNTIF($I$6:I455,"&gt;"&amp;0)*10,"")</f>
        <v/>
      </c>
      <c r="D455" s="136" t="s">
        <v>615</v>
      </c>
      <c r="E455" s="137"/>
      <c r="F455" s="137"/>
      <c r="G455" s="137"/>
      <c r="H455" s="137"/>
      <c r="I455" s="138"/>
      <c r="K455" s="36"/>
      <c r="L455" s="86"/>
    </row>
    <row r="456" spans="1:12" ht="26" hidden="1">
      <c r="A456" s="8" t="s">
        <v>591</v>
      </c>
      <c r="B456" s="9" t="s">
        <v>8</v>
      </c>
      <c r="C456" s="60" t="str">
        <f>IF(I456&gt;0,COUNTIF($I$6:I456,"&gt;"&amp;0)*10,"")</f>
        <v/>
      </c>
      <c r="D456" s="17" t="str">
        <f t="shared" si="30"/>
        <v>02800-C1-</v>
      </c>
      <c r="E456" s="10" t="s">
        <v>616</v>
      </c>
      <c r="F456" s="11"/>
      <c r="G456" s="11" t="s">
        <v>15</v>
      </c>
      <c r="H456" s="12"/>
      <c r="I456" s="18">
        <f t="shared" ref="I456:I506" si="31">H456*F456</f>
        <v>0</v>
      </c>
      <c r="K456" s="36" t="b">
        <f t="shared" ref="K456:K476" si="32">OR(ISTEXT(LEFT(D456,1)),I456&gt;0)</f>
        <v>1</v>
      </c>
    </row>
    <row r="457" spans="1:12" ht="26" hidden="1">
      <c r="A457" s="8" t="s">
        <v>591</v>
      </c>
      <c r="B457" s="9" t="s">
        <v>8</v>
      </c>
      <c r="C457" s="60" t="str">
        <f>IF(I457&gt;0,COUNTIF($I$6:I457,"&gt;"&amp;0)*10,"")</f>
        <v/>
      </c>
      <c r="D457" s="17" t="str">
        <f t="shared" si="30"/>
        <v>02800-C1-</v>
      </c>
      <c r="E457" s="10" t="s">
        <v>617</v>
      </c>
      <c r="F457" s="11"/>
      <c r="G457" s="11" t="s">
        <v>21</v>
      </c>
      <c r="H457" s="12"/>
      <c r="I457" s="18">
        <f t="shared" si="31"/>
        <v>0</v>
      </c>
      <c r="K457" s="36" t="b">
        <f t="shared" si="32"/>
        <v>1</v>
      </c>
    </row>
    <row r="458" spans="1:12" ht="26" hidden="1">
      <c r="A458" s="8" t="s">
        <v>591</v>
      </c>
      <c r="B458" s="9" t="s">
        <v>8</v>
      </c>
      <c r="C458" s="60" t="str">
        <f>IF(I458&gt;0,COUNTIF($I$6:I458,"&gt;"&amp;0)*10,"")</f>
        <v/>
      </c>
      <c r="D458" s="17" t="str">
        <f t="shared" si="30"/>
        <v>02800-C1-</v>
      </c>
      <c r="E458" s="10" t="s">
        <v>618</v>
      </c>
      <c r="F458" s="11"/>
      <c r="G458" s="11" t="s">
        <v>21</v>
      </c>
      <c r="H458" s="12"/>
      <c r="I458" s="18">
        <f t="shared" si="31"/>
        <v>0</v>
      </c>
      <c r="K458" s="36" t="b">
        <f t="shared" si="32"/>
        <v>1</v>
      </c>
    </row>
    <row r="459" spans="1:12" ht="26" hidden="1">
      <c r="A459" s="8" t="s">
        <v>591</v>
      </c>
      <c r="B459" s="9" t="s">
        <v>8</v>
      </c>
      <c r="C459" s="60" t="str">
        <f>IF(I459&gt;0,COUNTIF($I$6:I459,"&gt;"&amp;0)*10,"")</f>
        <v/>
      </c>
      <c r="D459" s="17" t="str">
        <f t="shared" si="30"/>
        <v>02800-C1-</v>
      </c>
      <c r="E459" s="10" t="s">
        <v>619</v>
      </c>
      <c r="F459" s="11"/>
      <c r="G459" s="11" t="s">
        <v>21</v>
      </c>
      <c r="H459" s="12"/>
      <c r="I459" s="18">
        <f t="shared" si="31"/>
        <v>0</v>
      </c>
      <c r="K459" s="36" t="b">
        <f t="shared" si="32"/>
        <v>1</v>
      </c>
    </row>
    <row r="460" spans="1:12" hidden="1">
      <c r="A460" s="8" t="s">
        <v>620</v>
      </c>
      <c r="B460" s="9" t="s">
        <v>8</v>
      </c>
      <c r="C460" s="60" t="str">
        <f>IF(I460&gt;0,COUNTIF($I$6:I460,"&gt;"&amp;0)*10,"")</f>
        <v/>
      </c>
      <c r="D460" s="17" t="str">
        <f t="shared" si="30"/>
        <v>13120-C1-</v>
      </c>
      <c r="E460" s="10" t="s">
        <v>621</v>
      </c>
      <c r="F460" s="11"/>
      <c r="G460" s="11" t="s">
        <v>15</v>
      </c>
      <c r="H460" s="12"/>
      <c r="I460" s="18">
        <f t="shared" si="31"/>
        <v>0</v>
      </c>
      <c r="K460" s="36" t="b">
        <f t="shared" si="32"/>
        <v>1</v>
      </c>
    </row>
    <row r="461" spans="1:12" hidden="1">
      <c r="A461" s="8" t="s">
        <v>255</v>
      </c>
      <c r="B461" s="9" t="s">
        <v>8</v>
      </c>
      <c r="C461" s="60" t="str">
        <f>IF(I461&gt;0,COUNTIF($I$6:I461,"&gt;"&amp;0)*10,"")</f>
        <v/>
      </c>
      <c r="D461" s="17" t="str">
        <f t="shared" si="30"/>
        <v>05500-C1-</v>
      </c>
      <c r="E461" s="10" t="s">
        <v>622</v>
      </c>
      <c r="F461" s="11"/>
      <c r="G461" s="11" t="s">
        <v>46</v>
      </c>
      <c r="H461" s="12"/>
      <c r="I461" s="18">
        <f t="shared" si="31"/>
        <v>0</v>
      </c>
      <c r="K461" s="36" t="b">
        <f t="shared" si="32"/>
        <v>1</v>
      </c>
    </row>
    <row r="462" spans="1:12" hidden="1">
      <c r="A462" s="8" t="s">
        <v>255</v>
      </c>
      <c r="B462" s="9" t="s">
        <v>8</v>
      </c>
      <c r="C462" s="60" t="str">
        <f>IF(I462&gt;0,COUNTIF($I$6:I462,"&gt;"&amp;0)*10,"")</f>
        <v/>
      </c>
      <c r="D462" s="17" t="str">
        <f t="shared" si="30"/>
        <v>05500-C1-</v>
      </c>
      <c r="E462" s="10" t="s">
        <v>623</v>
      </c>
      <c r="F462" s="11"/>
      <c r="G462" s="11" t="s">
        <v>46</v>
      </c>
      <c r="H462" s="12"/>
      <c r="I462" s="18">
        <f t="shared" si="31"/>
        <v>0</v>
      </c>
      <c r="K462" s="36" t="b">
        <f t="shared" si="32"/>
        <v>1</v>
      </c>
    </row>
    <row r="463" spans="1:12" hidden="1">
      <c r="A463" s="8" t="s">
        <v>255</v>
      </c>
      <c r="B463" s="9" t="s">
        <v>8</v>
      </c>
      <c r="C463" s="60" t="str">
        <f>IF(I463&gt;0,COUNTIF($I$6:I463,"&gt;"&amp;0)*10,"")</f>
        <v/>
      </c>
      <c r="D463" s="17" t="str">
        <f t="shared" si="30"/>
        <v>05500-C1-</v>
      </c>
      <c r="E463" s="10" t="s">
        <v>624</v>
      </c>
      <c r="F463" s="11"/>
      <c r="G463" s="11" t="s">
        <v>46</v>
      </c>
      <c r="H463" s="12"/>
      <c r="I463" s="18">
        <f t="shared" si="31"/>
        <v>0</v>
      </c>
      <c r="K463" s="36" t="b">
        <f t="shared" si="32"/>
        <v>1</v>
      </c>
    </row>
    <row r="464" spans="1:12" hidden="1">
      <c r="A464" s="8" t="s">
        <v>255</v>
      </c>
      <c r="B464" s="9" t="s">
        <v>8</v>
      </c>
      <c r="C464" s="60" t="str">
        <f>IF(I464&gt;0,COUNTIF($I$6:I464,"&gt;"&amp;0)*10,"")</f>
        <v/>
      </c>
      <c r="D464" s="17" t="str">
        <f t="shared" si="30"/>
        <v>05500-C1-</v>
      </c>
      <c r="E464" s="10" t="s">
        <v>625</v>
      </c>
      <c r="F464" s="11"/>
      <c r="G464" s="11" t="s">
        <v>46</v>
      </c>
      <c r="H464" s="12"/>
      <c r="I464" s="18">
        <f t="shared" si="31"/>
        <v>0</v>
      </c>
      <c r="K464" s="36" t="b">
        <f t="shared" si="32"/>
        <v>1</v>
      </c>
    </row>
    <row r="465" spans="1:11" ht="26" hidden="1">
      <c r="A465" s="8" t="s">
        <v>591</v>
      </c>
      <c r="B465" s="9" t="s">
        <v>8</v>
      </c>
      <c r="C465" s="60" t="str">
        <f>IF(I465&gt;0,COUNTIF($I$6:I465,"&gt;"&amp;0)*10,"")</f>
        <v/>
      </c>
      <c r="D465" s="17" t="str">
        <f t="shared" si="30"/>
        <v>02800-C1-</v>
      </c>
      <c r="E465" s="10" t="s">
        <v>626</v>
      </c>
      <c r="F465" s="11"/>
      <c r="G465" s="11" t="s">
        <v>46</v>
      </c>
      <c r="H465" s="12"/>
      <c r="I465" s="18">
        <f t="shared" si="31"/>
        <v>0</v>
      </c>
      <c r="K465" s="36" t="b">
        <f t="shared" si="32"/>
        <v>1</v>
      </c>
    </row>
    <row r="466" spans="1:11" ht="39" hidden="1">
      <c r="A466" s="8" t="s">
        <v>591</v>
      </c>
      <c r="B466" s="9" t="s">
        <v>8</v>
      </c>
      <c r="C466" s="60" t="str">
        <f>IF(I466&gt;0,COUNTIF($I$6:I466,"&gt;"&amp;0)*10,"")</f>
        <v/>
      </c>
      <c r="D466" s="17" t="str">
        <f t="shared" si="30"/>
        <v>02800-C1-</v>
      </c>
      <c r="E466" s="10" t="s">
        <v>627</v>
      </c>
      <c r="F466" s="11"/>
      <c r="G466" s="11" t="s">
        <v>46</v>
      </c>
      <c r="H466" s="12"/>
      <c r="I466" s="18">
        <f t="shared" si="31"/>
        <v>0</v>
      </c>
      <c r="K466" s="36" t="b">
        <f t="shared" si="32"/>
        <v>1</v>
      </c>
    </row>
    <row r="467" spans="1:11" hidden="1">
      <c r="A467" s="8" t="s">
        <v>591</v>
      </c>
      <c r="B467" s="9" t="s">
        <v>8</v>
      </c>
      <c r="C467" s="60" t="str">
        <f>IF(I467&gt;0,COUNTIF($I$6:I467,"&gt;"&amp;0)*10,"")</f>
        <v/>
      </c>
      <c r="D467" s="17" t="str">
        <f t="shared" si="30"/>
        <v>02800-C1-</v>
      </c>
      <c r="E467" s="10" t="s">
        <v>628</v>
      </c>
      <c r="F467" s="11"/>
      <c r="G467" s="11" t="s">
        <v>46</v>
      </c>
      <c r="H467" s="12"/>
      <c r="I467" s="18">
        <f t="shared" si="31"/>
        <v>0</v>
      </c>
      <c r="K467" s="36" t="b">
        <f t="shared" si="32"/>
        <v>1</v>
      </c>
    </row>
    <row r="468" spans="1:11" hidden="1">
      <c r="A468" s="8" t="s">
        <v>591</v>
      </c>
      <c r="B468" s="9" t="s">
        <v>8</v>
      </c>
      <c r="C468" s="60" t="str">
        <f>IF(I468&gt;0,COUNTIF($I$6:I468,"&gt;"&amp;0)*10,"")</f>
        <v/>
      </c>
      <c r="D468" s="17" t="str">
        <f t="shared" si="30"/>
        <v>02800-C1-</v>
      </c>
      <c r="E468" s="10" t="s">
        <v>629</v>
      </c>
      <c r="F468" s="11"/>
      <c r="G468" s="11" t="s">
        <v>46</v>
      </c>
      <c r="H468" s="12"/>
      <c r="I468" s="18">
        <f t="shared" si="31"/>
        <v>0</v>
      </c>
      <c r="K468" s="36" t="b">
        <f t="shared" si="32"/>
        <v>1</v>
      </c>
    </row>
    <row r="469" spans="1:11" ht="26" hidden="1">
      <c r="A469" s="8" t="s">
        <v>591</v>
      </c>
      <c r="B469" s="9" t="s">
        <v>8</v>
      </c>
      <c r="C469" s="60" t="str">
        <f>IF(I469&gt;0,COUNTIF($I$6:I469,"&gt;"&amp;0)*10,"")</f>
        <v/>
      </c>
      <c r="D469" s="17" t="str">
        <f t="shared" si="30"/>
        <v>02800-C1-</v>
      </c>
      <c r="E469" s="10" t="s">
        <v>630</v>
      </c>
      <c r="F469" s="11"/>
      <c r="G469" s="11" t="s">
        <v>46</v>
      </c>
      <c r="H469" s="12"/>
      <c r="I469" s="18">
        <f t="shared" si="31"/>
        <v>0</v>
      </c>
      <c r="K469" s="36" t="b">
        <f t="shared" si="32"/>
        <v>1</v>
      </c>
    </row>
    <row r="470" spans="1:11" ht="26" hidden="1">
      <c r="A470" s="8" t="s">
        <v>591</v>
      </c>
      <c r="B470" s="9" t="s">
        <v>8</v>
      </c>
      <c r="C470" s="60" t="str">
        <f>IF(I470&gt;0,COUNTIF($I$6:I470,"&gt;"&amp;0)*10,"")</f>
        <v/>
      </c>
      <c r="D470" s="17" t="str">
        <f t="shared" si="30"/>
        <v>02800-C1-</v>
      </c>
      <c r="E470" s="10" t="s">
        <v>631</v>
      </c>
      <c r="F470" s="11"/>
      <c r="G470" s="11" t="s">
        <v>46</v>
      </c>
      <c r="H470" s="12"/>
      <c r="I470" s="18">
        <f t="shared" si="31"/>
        <v>0</v>
      </c>
      <c r="K470" s="36" t="b">
        <f t="shared" si="32"/>
        <v>1</v>
      </c>
    </row>
    <row r="471" spans="1:11" ht="26" hidden="1">
      <c r="A471" s="8" t="s">
        <v>591</v>
      </c>
      <c r="B471" s="9" t="s">
        <v>8</v>
      </c>
      <c r="C471" s="60" t="str">
        <f>IF(I471&gt;0,COUNTIF($I$6:I471,"&gt;"&amp;0)*10,"")</f>
        <v/>
      </c>
      <c r="D471" s="17" t="str">
        <f t="shared" si="30"/>
        <v>02800-C1-</v>
      </c>
      <c r="E471" s="10" t="s">
        <v>632</v>
      </c>
      <c r="F471" s="11"/>
      <c r="G471" s="11" t="s">
        <v>46</v>
      </c>
      <c r="H471" s="12"/>
      <c r="I471" s="18">
        <f t="shared" si="31"/>
        <v>0</v>
      </c>
      <c r="K471" s="36" t="b">
        <f t="shared" si="32"/>
        <v>1</v>
      </c>
    </row>
    <row r="472" spans="1:11" ht="26" hidden="1">
      <c r="A472" s="8" t="s">
        <v>591</v>
      </c>
      <c r="B472" s="9" t="s">
        <v>8</v>
      </c>
      <c r="C472" s="60" t="str">
        <f>IF(I472&gt;0,COUNTIF($I$6:I472,"&gt;"&amp;0)*10,"")</f>
        <v/>
      </c>
      <c r="D472" s="17" t="str">
        <f t="shared" si="30"/>
        <v>02800-C1-</v>
      </c>
      <c r="E472" s="10" t="s">
        <v>633</v>
      </c>
      <c r="F472" s="11"/>
      <c r="G472" s="11" t="s">
        <v>46</v>
      </c>
      <c r="H472" s="12"/>
      <c r="I472" s="18">
        <f t="shared" si="31"/>
        <v>0</v>
      </c>
      <c r="K472" s="36" t="b">
        <f t="shared" si="32"/>
        <v>1</v>
      </c>
    </row>
    <row r="473" spans="1:11" ht="26" hidden="1">
      <c r="A473" s="8" t="s">
        <v>591</v>
      </c>
      <c r="B473" s="9" t="s">
        <v>8</v>
      </c>
      <c r="C473" s="60" t="str">
        <f>IF(I473&gt;0,COUNTIF($I$6:I473,"&gt;"&amp;0)*10,"")</f>
        <v/>
      </c>
      <c r="D473" s="17" t="str">
        <f t="shared" si="30"/>
        <v>02800-C1-</v>
      </c>
      <c r="E473" s="10" t="s">
        <v>634</v>
      </c>
      <c r="F473" s="11"/>
      <c r="G473" s="11" t="s">
        <v>46</v>
      </c>
      <c r="H473" s="12"/>
      <c r="I473" s="18">
        <f t="shared" si="31"/>
        <v>0</v>
      </c>
      <c r="K473" s="36" t="b">
        <f t="shared" si="32"/>
        <v>1</v>
      </c>
    </row>
    <row r="474" spans="1:11" ht="52" hidden="1">
      <c r="A474" s="8" t="s">
        <v>591</v>
      </c>
      <c r="B474" s="9" t="s">
        <v>8</v>
      </c>
      <c r="C474" s="60" t="str">
        <f>IF(I474&gt;0,COUNTIF($I$6:I474,"&gt;"&amp;0)*10,"")</f>
        <v/>
      </c>
      <c r="D474" s="17" t="str">
        <f t="shared" si="30"/>
        <v>02800-C1-</v>
      </c>
      <c r="E474" s="10" t="s">
        <v>635</v>
      </c>
      <c r="F474" s="11"/>
      <c r="G474" s="11" t="s">
        <v>92</v>
      </c>
      <c r="H474" s="12"/>
      <c r="I474" s="18">
        <f t="shared" si="31"/>
        <v>0</v>
      </c>
      <c r="K474" s="36" t="b">
        <f t="shared" si="32"/>
        <v>1</v>
      </c>
    </row>
    <row r="475" spans="1:11" ht="52" hidden="1">
      <c r="A475" s="8" t="s">
        <v>591</v>
      </c>
      <c r="B475" s="9" t="s">
        <v>8</v>
      </c>
      <c r="C475" s="60" t="str">
        <f>IF(I475&gt;0,COUNTIF($I$6:I475,"&gt;"&amp;0)*10,"")</f>
        <v/>
      </c>
      <c r="D475" s="17" t="str">
        <f t="shared" si="30"/>
        <v>02800-C1-</v>
      </c>
      <c r="E475" s="10" t="s">
        <v>636</v>
      </c>
      <c r="F475" s="11"/>
      <c r="G475" s="11" t="s">
        <v>92</v>
      </c>
      <c r="H475" s="12"/>
      <c r="I475" s="18">
        <f t="shared" si="31"/>
        <v>0</v>
      </c>
      <c r="K475" s="36" t="b">
        <f t="shared" si="32"/>
        <v>1</v>
      </c>
    </row>
    <row r="476" spans="1:11" ht="52" hidden="1">
      <c r="A476" s="8" t="s">
        <v>591</v>
      </c>
      <c r="B476" s="9" t="s">
        <v>8</v>
      </c>
      <c r="C476" s="60" t="str">
        <f>IF(I476&gt;0,COUNTIF($I$6:I476,"&gt;"&amp;0)*10,"")</f>
        <v/>
      </c>
      <c r="D476" s="17" t="str">
        <f t="shared" si="30"/>
        <v>02800-C1-</v>
      </c>
      <c r="E476" s="10" t="s">
        <v>637</v>
      </c>
      <c r="F476" s="11"/>
      <c r="G476" s="11" t="s">
        <v>92</v>
      </c>
      <c r="H476" s="12"/>
      <c r="I476" s="18">
        <f t="shared" si="31"/>
        <v>0</v>
      </c>
      <c r="K476" s="36" t="b">
        <f t="shared" si="32"/>
        <v>1</v>
      </c>
    </row>
    <row r="477" spans="1:11" hidden="1">
      <c r="A477" s="8" t="s">
        <v>591</v>
      </c>
      <c r="B477" s="9" t="s">
        <v>8</v>
      </c>
      <c r="C477" s="60" t="str">
        <f>IF(I477&gt;0,COUNTIF($I$6:I477,"&gt;"&amp;0)*10,"")</f>
        <v/>
      </c>
      <c r="D477" s="17" t="str">
        <f t="shared" si="30"/>
        <v>02800-C1-</v>
      </c>
      <c r="E477" s="10" t="s">
        <v>638</v>
      </c>
      <c r="F477" s="11"/>
      <c r="G477" s="11" t="s">
        <v>21</v>
      </c>
      <c r="H477" s="12"/>
      <c r="I477" s="18">
        <f t="shared" si="31"/>
        <v>0</v>
      </c>
      <c r="K477" s="36" t="b">
        <f t="shared" ref="K477:K517" si="33">OR(ISTEXT(LEFT(D477,1)),I477&gt;0)</f>
        <v>1</v>
      </c>
    </row>
    <row r="478" spans="1:11" ht="26" hidden="1">
      <c r="A478" s="8" t="s">
        <v>591</v>
      </c>
      <c r="B478" s="9" t="s">
        <v>8</v>
      </c>
      <c r="C478" s="60" t="str">
        <f>IF(I478&gt;0,COUNTIF($I$6:I478,"&gt;"&amp;0)*10,"")</f>
        <v/>
      </c>
      <c r="D478" s="17" t="str">
        <f t="shared" si="30"/>
        <v>02800-C1-</v>
      </c>
      <c r="E478" s="10" t="s">
        <v>639</v>
      </c>
      <c r="F478" s="11"/>
      <c r="G478" s="11" t="s">
        <v>640</v>
      </c>
      <c r="H478" s="12"/>
      <c r="I478" s="18">
        <f t="shared" si="31"/>
        <v>0</v>
      </c>
      <c r="K478" s="36" t="b">
        <f t="shared" si="33"/>
        <v>1</v>
      </c>
    </row>
    <row r="479" spans="1:11" ht="39" hidden="1">
      <c r="A479" s="8" t="s">
        <v>591</v>
      </c>
      <c r="B479" s="9" t="s">
        <v>8</v>
      </c>
      <c r="C479" s="60" t="str">
        <f>IF(I479&gt;0,COUNTIF($I$6:I479,"&gt;"&amp;0)*10,"")</f>
        <v/>
      </c>
      <c r="D479" s="17" t="str">
        <f t="shared" si="30"/>
        <v>02800-C1-</v>
      </c>
      <c r="E479" s="10" t="s">
        <v>641</v>
      </c>
      <c r="F479" s="11"/>
      <c r="G479" s="11" t="s">
        <v>640</v>
      </c>
      <c r="H479" s="12"/>
      <c r="I479" s="18">
        <f t="shared" si="31"/>
        <v>0</v>
      </c>
      <c r="K479" s="36" t="b">
        <f t="shared" si="33"/>
        <v>1</v>
      </c>
    </row>
    <row r="480" spans="1:11" ht="26" hidden="1">
      <c r="A480" s="8" t="s">
        <v>591</v>
      </c>
      <c r="B480" s="9" t="s">
        <v>8</v>
      </c>
      <c r="C480" s="60" t="str">
        <f>IF(I480&gt;0,COUNTIF($I$6:I480,"&gt;"&amp;0)*10,"")</f>
        <v/>
      </c>
      <c r="D480" s="17" t="str">
        <f t="shared" si="30"/>
        <v>02800-C1-</v>
      </c>
      <c r="E480" s="10" t="s">
        <v>642</v>
      </c>
      <c r="F480" s="11"/>
      <c r="G480" s="11" t="s">
        <v>640</v>
      </c>
      <c r="H480" s="12"/>
      <c r="I480" s="18">
        <f t="shared" si="31"/>
        <v>0</v>
      </c>
      <c r="K480" s="36" t="b">
        <f t="shared" si="33"/>
        <v>1</v>
      </c>
    </row>
    <row r="481" spans="1:11" ht="39" hidden="1">
      <c r="A481" s="8" t="s">
        <v>591</v>
      </c>
      <c r="B481" s="9" t="s">
        <v>8</v>
      </c>
      <c r="C481" s="60" t="str">
        <f>IF(I481&gt;0,COUNTIF($I$6:I481,"&gt;"&amp;0)*10,"")</f>
        <v/>
      </c>
      <c r="D481" s="17" t="str">
        <f t="shared" si="30"/>
        <v>02800-C1-</v>
      </c>
      <c r="E481" s="10" t="s">
        <v>643</v>
      </c>
      <c r="F481" s="11"/>
      <c r="G481" s="11" t="s">
        <v>640</v>
      </c>
      <c r="H481" s="12"/>
      <c r="I481" s="18">
        <f t="shared" si="31"/>
        <v>0</v>
      </c>
      <c r="K481" s="36" t="b">
        <f t="shared" si="33"/>
        <v>1</v>
      </c>
    </row>
    <row r="482" spans="1:11" ht="26" hidden="1">
      <c r="A482" s="8" t="s">
        <v>591</v>
      </c>
      <c r="B482" s="9" t="s">
        <v>8</v>
      </c>
      <c r="C482" s="60" t="str">
        <f>IF(I482&gt;0,COUNTIF($I$6:I482,"&gt;"&amp;0)*10,"")</f>
        <v/>
      </c>
      <c r="D482" s="17" t="str">
        <f t="shared" si="30"/>
        <v>02800-C1-</v>
      </c>
      <c r="E482" s="10" t="s">
        <v>644</v>
      </c>
      <c r="F482" s="11"/>
      <c r="G482" s="11" t="s">
        <v>640</v>
      </c>
      <c r="H482" s="12"/>
      <c r="I482" s="18">
        <f t="shared" si="31"/>
        <v>0</v>
      </c>
      <c r="K482" s="36" t="b">
        <f t="shared" si="33"/>
        <v>1</v>
      </c>
    </row>
    <row r="483" spans="1:11" hidden="1">
      <c r="A483" s="8" t="s">
        <v>591</v>
      </c>
      <c r="B483" s="9" t="s">
        <v>8</v>
      </c>
      <c r="C483" s="60" t="str">
        <f>IF(I483&gt;0,COUNTIF($I$6:I483,"&gt;"&amp;0)*10,"")</f>
        <v/>
      </c>
      <c r="D483" s="17" t="str">
        <f t="shared" si="30"/>
        <v>02800-C1-</v>
      </c>
      <c r="E483" s="10" t="s">
        <v>645</v>
      </c>
      <c r="F483" s="11"/>
      <c r="G483" s="11" t="s">
        <v>640</v>
      </c>
      <c r="H483" s="12"/>
      <c r="I483" s="18">
        <f t="shared" si="31"/>
        <v>0</v>
      </c>
      <c r="K483" s="36" t="b">
        <f t="shared" si="33"/>
        <v>1</v>
      </c>
    </row>
    <row r="484" spans="1:11" hidden="1">
      <c r="A484" s="8" t="s">
        <v>591</v>
      </c>
      <c r="B484" s="9" t="s">
        <v>8</v>
      </c>
      <c r="C484" s="60" t="str">
        <f>IF(I484&gt;0,COUNTIF($I$6:I484,"&gt;"&amp;0)*10,"")</f>
        <v/>
      </c>
      <c r="D484" s="17" t="str">
        <f t="shared" si="30"/>
        <v>02800-C1-</v>
      </c>
      <c r="E484" s="10" t="s">
        <v>646</v>
      </c>
      <c r="F484" s="11"/>
      <c r="G484" s="11" t="s">
        <v>640</v>
      </c>
      <c r="H484" s="12"/>
      <c r="I484" s="18">
        <f t="shared" si="31"/>
        <v>0</v>
      </c>
      <c r="K484" s="36" t="b">
        <f t="shared" si="33"/>
        <v>1</v>
      </c>
    </row>
    <row r="485" spans="1:11" ht="26" hidden="1">
      <c r="A485" s="8" t="s">
        <v>591</v>
      </c>
      <c r="B485" s="9" t="s">
        <v>8</v>
      </c>
      <c r="C485" s="60" t="str">
        <f>IF(I485&gt;0,COUNTIF($I$6:I485,"&gt;"&amp;0)*10,"")</f>
        <v/>
      </c>
      <c r="D485" s="17" t="str">
        <f t="shared" si="30"/>
        <v>02800-C1-</v>
      </c>
      <c r="E485" s="10" t="s">
        <v>647</v>
      </c>
      <c r="F485" s="11"/>
      <c r="G485" s="11" t="s">
        <v>21</v>
      </c>
      <c r="H485" s="12"/>
      <c r="I485" s="18">
        <f t="shared" si="31"/>
        <v>0</v>
      </c>
      <c r="K485" s="36" t="b">
        <f t="shared" si="33"/>
        <v>1</v>
      </c>
    </row>
    <row r="486" spans="1:11" hidden="1">
      <c r="A486" s="8" t="s">
        <v>591</v>
      </c>
      <c r="B486" s="9" t="s">
        <v>8</v>
      </c>
      <c r="C486" s="60" t="str">
        <f>IF(I486&gt;0,COUNTIF($I$6:I486,"&gt;"&amp;0)*10,"")</f>
        <v/>
      </c>
      <c r="D486" s="17" t="str">
        <f t="shared" si="30"/>
        <v>02800-C1-</v>
      </c>
      <c r="E486" s="10" t="s">
        <v>648</v>
      </c>
      <c r="F486" s="11"/>
      <c r="G486" s="11" t="s">
        <v>21</v>
      </c>
      <c r="H486" s="12"/>
      <c r="I486" s="18">
        <f t="shared" si="31"/>
        <v>0</v>
      </c>
      <c r="K486" s="36" t="b">
        <f t="shared" si="33"/>
        <v>1</v>
      </c>
    </row>
    <row r="487" spans="1:11" hidden="1">
      <c r="A487" s="8" t="s">
        <v>649</v>
      </c>
      <c r="B487" s="9" t="s">
        <v>8</v>
      </c>
      <c r="C487" s="60" t="str">
        <f>IF(I487&gt;0,COUNTIF($I$6:I487,"&gt;"&amp;0)*10,"")</f>
        <v/>
      </c>
      <c r="D487" s="17" t="str">
        <f t="shared" si="30"/>
        <v>13130-C1-</v>
      </c>
      <c r="E487" s="10" t="s">
        <v>650</v>
      </c>
      <c r="F487" s="11"/>
      <c r="G487" s="11" t="s">
        <v>21</v>
      </c>
      <c r="H487" s="12"/>
      <c r="I487" s="18">
        <f t="shared" si="31"/>
        <v>0</v>
      </c>
      <c r="K487" s="36" t="b">
        <f t="shared" si="33"/>
        <v>1</v>
      </c>
    </row>
    <row r="488" spans="1:11" ht="26" hidden="1">
      <c r="A488" s="8" t="s">
        <v>649</v>
      </c>
      <c r="B488" s="9" t="s">
        <v>8</v>
      </c>
      <c r="C488" s="60" t="str">
        <f>IF(I488&gt;0,COUNTIF($I$6:I488,"&gt;"&amp;0)*10,"")</f>
        <v/>
      </c>
      <c r="D488" s="17" t="str">
        <f t="shared" si="30"/>
        <v>13130-C1-</v>
      </c>
      <c r="E488" s="10" t="s">
        <v>651</v>
      </c>
      <c r="F488" s="11"/>
      <c r="G488" s="11" t="s">
        <v>15</v>
      </c>
      <c r="H488" s="12"/>
      <c r="I488" s="18">
        <f t="shared" si="31"/>
        <v>0</v>
      </c>
      <c r="K488" s="36" t="b">
        <f t="shared" si="33"/>
        <v>1</v>
      </c>
    </row>
    <row r="489" spans="1:11" ht="26" hidden="1">
      <c r="A489" s="8" t="s">
        <v>649</v>
      </c>
      <c r="B489" s="9" t="s">
        <v>8</v>
      </c>
      <c r="C489" s="60" t="str">
        <f>IF(I489&gt;0,COUNTIF($I$6:I489,"&gt;"&amp;0)*10,"")</f>
        <v/>
      </c>
      <c r="D489" s="17" t="str">
        <f t="shared" si="30"/>
        <v>13130-C1-</v>
      </c>
      <c r="E489" s="10" t="s">
        <v>652</v>
      </c>
      <c r="F489" s="11"/>
      <c r="G489" s="11" t="s">
        <v>15</v>
      </c>
      <c r="H489" s="12"/>
      <c r="I489" s="18">
        <f t="shared" si="31"/>
        <v>0</v>
      </c>
      <c r="K489" s="36" t="b">
        <f t="shared" si="33"/>
        <v>1</v>
      </c>
    </row>
    <row r="490" spans="1:11" ht="26" hidden="1">
      <c r="A490" s="8" t="s">
        <v>649</v>
      </c>
      <c r="B490" s="9" t="s">
        <v>8</v>
      </c>
      <c r="C490" s="60" t="str">
        <f>IF(I490&gt;0,COUNTIF($I$6:I490,"&gt;"&amp;0)*10,"")</f>
        <v/>
      </c>
      <c r="D490" s="17" t="str">
        <f t="shared" si="30"/>
        <v>13130-C1-</v>
      </c>
      <c r="E490" s="10" t="s">
        <v>653</v>
      </c>
      <c r="F490" s="11"/>
      <c r="G490" s="11" t="s">
        <v>15</v>
      </c>
      <c r="H490" s="12"/>
      <c r="I490" s="18">
        <f t="shared" si="31"/>
        <v>0</v>
      </c>
      <c r="K490" s="36" t="b">
        <f t="shared" si="33"/>
        <v>1</v>
      </c>
    </row>
    <row r="491" spans="1:11" ht="26" hidden="1">
      <c r="A491" s="8" t="s">
        <v>649</v>
      </c>
      <c r="B491" s="9" t="s">
        <v>8</v>
      </c>
      <c r="C491" s="60" t="str">
        <f>IF(I491&gt;0,COUNTIF($I$6:I491,"&gt;"&amp;0)*10,"")</f>
        <v/>
      </c>
      <c r="D491" s="17" t="str">
        <f t="shared" si="30"/>
        <v>13130-C1-</v>
      </c>
      <c r="E491" s="10" t="s">
        <v>654</v>
      </c>
      <c r="F491" s="11"/>
      <c r="G491" s="11" t="s">
        <v>15</v>
      </c>
      <c r="H491" s="12"/>
      <c r="I491" s="18">
        <f t="shared" si="31"/>
        <v>0</v>
      </c>
      <c r="K491" s="36" t="b">
        <f t="shared" si="33"/>
        <v>1</v>
      </c>
    </row>
    <row r="492" spans="1:11" ht="26" hidden="1">
      <c r="A492" s="8" t="s">
        <v>649</v>
      </c>
      <c r="B492" s="9" t="s">
        <v>8</v>
      </c>
      <c r="C492" s="60" t="str">
        <f>IF(I492&gt;0,COUNTIF($I$6:I492,"&gt;"&amp;0)*10,"")</f>
        <v/>
      </c>
      <c r="D492" s="17" t="str">
        <f t="shared" si="30"/>
        <v>13130-C1-</v>
      </c>
      <c r="E492" s="10" t="s">
        <v>655</v>
      </c>
      <c r="F492" s="11"/>
      <c r="G492" s="11" t="s">
        <v>15</v>
      </c>
      <c r="H492" s="12"/>
      <c r="I492" s="18">
        <f t="shared" si="31"/>
        <v>0</v>
      </c>
      <c r="K492" s="36" t="b">
        <f t="shared" si="33"/>
        <v>1</v>
      </c>
    </row>
    <row r="493" spans="1:11" ht="26" hidden="1">
      <c r="A493" s="8" t="s">
        <v>649</v>
      </c>
      <c r="B493" s="9" t="s">
        <v>8</v>
      </c>
      <c r="C493" s="60" t="str">
        <f>IF(I493&gt;0,COUNTIF($I$6:I493,"&gt;"&amp;0)*10,"")</f>
        <v/>
      </c>
      <c r="D493" s="17" t="str">
        <f t="shared" si="30"/>
        <v>13130-C1-</v>
      </c>
      <c r="E493" s="10" t="s">
        <v>656</v>
      </c>
      <c r="F493" s="11"/>
      <c r="G493" s="11" t="s">
        <v>15</v>
      </c>
      <c r="H493" s="12"/>
      <c r="I493" s="18">
        <f t="shared" si="31"/>
        <v>0</v>
      </c>
      <c r="K493" s="36" t="b">
        <f t="shared" si="33"/>
        <v>1</v>
      </c>
    </row>
    <row r="494" spans="1:11" ht="26" hidden="1">
      <c r="A494" s="8" t="s">
        <v>649</v>
      </c>
      <c r="B494" s="9" t="s">
        <v>8</v>
      </c>
      <c r="C494" s="60" t="str">
        <f>IF(I494&gt;0,COUNTIF($I$6:I494,"&gt;"&amp;0)*10,"")</f>
        <v/>
      </c>
      <c r="D494" s="17" t="str">
        <f t="shared" si="30"/>
        <v>13130-C1-</v>
      </c>
      <c r="E494" s="10" t="s">
        <v>657</v>
      </c>
      <c r="F494" s="11"/>
      <c r="G494" s="11" t="s">
        <v>15</v>
      </c>
      <c r="H494" s="12"/>
      <c r="I494" s="18">
        <f t="shared" si="31"/>
        <v>0</v>
      </c>
      <c r="K494" s="36" t="b">
        <f t="shared" si="33"/>
        <v>1</v>
      </c>
    </row>
    <row r="495" spans="1:11" ht="26" hidden="1">
      <c r="A495" s="8" t="s">
        <v>649</v>
      </c>
      <c r="B495" s="9" t="s">
        <v>8</v>
      </c>
      <c r="C495" s="60" t="str">
        <f>IF(I495&gt;0,COUNTIF($I$6:I495,"&gt;"&amp;0)*10,"")</f>
        <v/>
      </c>
      <c r="D495" s="17" t="str">
        <f t="shared" si="30"/>
        <v>13130-C1-</v>
      </c>
      <c r="E495" s="10" t="s">
        <v>658</v>
      </c>
      <c r="F495" s="11"/>
      <c r="G495" s="11" t="s">
        <v>15</v>
      </c>
      <c r="H495" s="12"/>
      <c r="I495" s="18">
        <f t="shared" si="31"/>
        <v>0</v>
      </c>
      <c r="K495" s="36" t="b">
        <f t="shared" si="33"/>
        <v>1</v>
      </c>
    </row>
    <row r="496" spans="1:11" ht="26" hidden="1">
      <c r="A496" s="8" t="s">
        <v>649</v>
      </c>
      <c r="B496" s="9" t="s">
        <v>8</v>
      </c>
      <c r="C496" s="60" t="str">
        <f>IF(I496&gt;0,COUNTIF($I$6:I496,"&gt;"&amp;0)*10,"")</f>
        <v/>
      </c>
      <c r="D496" s="17" t="str">
        <f t="shared" si="30"/>
        <v>13130-C1-</v>
      </c>
      <c r="E496" s="10" t="s">
        <v>659</v>
      </c>
      <c r="F496" s="11"/>
      <c r="G496" s="11" t="s">
        <v>15</v>
      </c>
      <c r="H496" s="12"/>
      <c r="I496" s="18">
        <f t="shared" si="31"/>
        <v>0</v>
      </c>
      <c r="K496" s="36" t="b">
        <f t="shared" si="33"/>
        <v>1</v>
      </c>
    </row>
    <row r="497" spans="1:11" ht="26" hidden="1">
      <c r="A497" s="8" t="s">
        <v>649</v>
      </c>
      <c r="B497" s="9" t="s">
        <v>8</v>
      </c>
      <c r="C497" s="60" t="str">
        <f>IF(I497&gt;0,COUNTIF($I$6:I497,"&gt;"&amp;0)*10,"")</f>
        <v/>
      </c>
      <c r="D497" s="17" t="str">
        <f t="shared" si="30"/>
        <v>13130-C1-</v>
      </c>
      <c r="E497" s="10" t="s">
        <v>660</v>
      </c>
      <c r="F497" s="11"/>
      <c r="G497" s="11" t="s">
        <v>15</v>
      </c>
      <c r="H497" s="12"/>
      <c r="I497" s="18">
        <f t="shared" si="31"/>
        <v>0</v>
      </c>
      <c r="K497" s="36" t="b">
        <f t="shared" si="33"/>
        <v>1</v>
      </c>
    </row>
    <row r="498" spans="1:11" ht="26" hidden="1">
      <c r="A498" s="8" t="s">
        <v>649</v>
      </c>
      <c r="B498" s="9" t="s">
        <v>8</v>
      </c>
      <c r="C498" s="60" t="str">
        <f>IF(I498&gt;0,COUNTIF($I$6:I498,"&gt;"&amp;0)*10,"")</f>
        <v/>
      </c>
      <c r="D498" s="17" t="str">
        <f t="shared" ref="D498:D561" si="34">A498&amp;"-"&amp;B498&amp;"-"&amp;TEXT(C498,"00000")</f>
        <v>13130-C1-</v>
      </c>
      <c r="E498" s="10" t="s">
        <v>661</v>
      </c>
      <c r="F498" s="11"/>
      <c r="G498" s="11" t="s">
        <v>15</v>
      </c>
      <c r="H498" s="12"/>
      <c r="I498" s="18">
        <f t="shared" si="31"/>
        <v>0</v>
      </c>
      <c r="K498" s="36" t="b">
        <f t="shared" si="33"/>
        <v>1</v>
      </c>
    </row>
    <row r="499" spans="1:11" ht="26" hidden="1">
      <c r="A499" s="8" t="s">
        <v>649</v>
      </c>
      <c r="B499" s="9" t="s">
        <v>8</v>
      </c>
      <c r="C499" s="60" t="str">
        <f>IF(I499&gt;0,COUNTIF($I$6:I499,"&gt;"&amp;0)*10,"")</f>
        <v/>
      </c>
      <c r="D499" s="17" t="str">
        <f t="shared" si="34"/>
        <v>13130-C1-</v>
      </c>
      <c r="E499" s="10" t="s">
        <v>662</v>
      </c>
      <c r="F499" s="11"/>
      <c r="G499" s="11" t="s">
        <v>15</v>
      </c>
      <c r="H499" s="12"/>
      <c r="I499" s="18">
        <f t="shared" si="31"/>
        <v>0</v>
      </c>
      <c r="K499" s="36" t="b">
        <f t="shared" si="33"/>
        <v>1</v>
      </c>
    </row>
    <row r="500" spans="1:11" ht="26" hidden="1">
      <c r="A500" s="8" t="s">
        <v>649</v>
      </c>
      <c r="B500" s="9" t="s">
        <v>8</v>
      </c>
      <c r="C500" s="60" t="str">
        <f>IF(I500&gt;0,COUNTIF($I$6:I500,"&gt;"&amp;0)*10,"")</f>
        <v/>
      </c>
      <c r="D500" s="17" t="str">
        <f t="shared" si="34"/>
        <v>13130-C1-</v>
      </c>
      <c r="E500" s="10" t="s">
        <v>663</v>
      </c>
      <c r="F500" s="11"/>
      <c r="G500" s="11" t="s">
        <v>15</v>
      </c>
      <c r="H500" s="12"/>
      <c r="I500" s="18">
        <f t="shared" si="31"/>
        <v>0</v>
      </c>
      <c r="K500" s="36" t="b">
        <f t="shared" si="33"/>
        <v>1</v>
      </c>
    </row>
    <row r="501" spans="1:11" ht="26" hidden="1">
      <c r="A501" s="8" t="s">
        <v>649</v>
      </c>
      <c r="B501" s="9" t="s">
        <v>8</v>
      </c>
      <c r="C501" s="60" t="str">
        <f>IF(I501&gt;0,COUNTIF($I$6:I501,"&gt;"&amp;0)*10,"")</f>
        <v/>
      </c>
      <c r="D501" s="17" t="str">
        <f t="shared" si="34"/>
        <v>13130-C1-</v>
      </c>
      <c r="E501" s="10" t="s">
        <v>664</v>
      </c>
      <c r="F501" s="11"/>
      <c r="G501" s="11" t="s">
        <v>15</v>
      </c>
      <c r="H501" s="12"/>
      <c r="I501" s="18">
        <f t="shared" si="31"/>
        <v>0</v>
      </c>
      <c r="K501" s="36" t="b">
        <f t="shared" si="33"/>
        <v>1</v>
      </c>
    </row>
    <row r="502" spans="1:11" ht="26" hidden="1">
      <c r="A502" s="8" t="s">
        <v>649</v>
      </c>
      <c r="B502" s="9" t="s">
        <v>8</v>
      </c>
      <c r="C502" s="60" t="str">
        <f>IF(I502&gt;0,COUNTIF($I$6:I502,"&gt;"&amp;0)*10,"")</f>
        <v/>
      </c>
      <c r="D502" s="17" t="str">
        <f t="shared" si="34"/>
        <v>13130-C1-</v>
      </c>
      <c r="E502" s="10" t="s">
        <v>665</v>
      </c>
      <c r="F502" s="11"/>
      <c r="G502" s="11" t="s">
        <v>15</v>
      </c>
      <c r="H502" s="12"/>
      <c r="I502" s="18">
        <f t="shared" si="31"/>
        <v>0</v>
      </c>
      <c r="K502" s="36" t="b">
        <f t="shared" si="33"/>
        <v>1</v>
      </c>
    </row>
    <row r="503" spans="1:11" ht="26" hidden="1">
      <c r="A503" s="8" t="s">
        <v>649</v>
      </c>
      <c r="B503" s="9" t="s">
        <v>8</v>
      </c>
      <c r="C503" s="60" t="str">
        <f>IF(I503&gt;0,COUNTIF($I$6:I503,"&gt;"&amp;0)*10,"")</f>
        <v/>
      </c>
      <c r="D503" s="17" t="str">
        <f t="shared" si="34"/>
        <v>13130-C1-</v>
      </c>
      <c r="E503" s="10" t="s">
        <v>666</v>
      </c>
      <c r="F503" s="11"/>
      <c r="G503" s="11" t="s">
        <v>15</v>
      </c>
      <c r="H503" s="12"/>
      <c r="I503" s="18">
        <f t="shared" si="31"/>
        <v>0</v>
      </c>
      <c r="K503" s="36" t="b">
        <f t="shared" si="33"/>
        <v>1</v>
      </c>
    </row>
    <row r="504" spans="1:11" ht="26" hidden="1">
      <c r="A504" s="8" t="s">
        <v>667</v>
      </c>
      <c r="B504" s="9" t="s">
        <v>8</v>
      </c>
      <c r="C504" s="60" t="str">
        <f>IF(I504&gt;0,COUNTIF($I$6:I504,"&gt;"&amp;0)*10,"")</f>
        <v/>
      </c>
      <c r="D504" s="17" t="str">
        <f t="shared" si="34"/>
        <v>01500-C1-</v>
      </c>
      <c r="E504" s="10" t="s">
        <v>668</v>
      </c>
      <c r="F504" s="11"/>
      <c r="G504" s="11" t="s">
        <v>46</v>
      </c>
      <c r="H504" s="12"/>
      <c r="I504" s="18">
        <f t="shared" si="31"/>
        <v>0</v>
      </c>
      <c r="K504" s="36" t="b">
        <f t="shared" si="33"/>
        <v>1</v>
      </c>
    </row>
    <row r="505" spans="1:11" ht="26" hidden="1">
      <c r="A505" s="8" t="s">
        <v>667</v>
      </c>
      <c r="B505" s="9" t="s">
        <v>8</v>
      </c>
      <c r="C505" s="60" t="str">
        <f>IF(I505&gt;0,COUNTIF($I$6:I505,"&gt;"&amp;0)*10,"")</f>
        <v/>
      </c>
      <c r="D505" s="17" t="str">
        <f t="shared" si="34"/>
        <v>01500-C1-</v>
      </c>
      <c r="E505" s="10" t="s">
        <v>669</v>
      </c>
      <c r="F505" s="11"/>
      <c r="G505" s="11" t="s">
        <v>46</v>
      </c>
      <c r="H505" s="12"/>
      <c r="I505" s="18">
        <f t="shared" si="31"/>
        <v>0</v>
      </c>
      <c r="K505" s="36" t="b">
        <f t="shared" si="33"/>
        <v>1</v>
      </c>
    </row>
    <row r="506" spans="1:11" ht="39" hidden="1">
      <c r="A506" s="8" t="s">
        <v>667</v>
      </c>
      <c r="B506" s="9" t="s">
        <v>8</v>
      </c>
      <c r="C506" s="60" t="str">
        <f>IF(I506&gt;0,COUNTIF($I$6:I506,"&gt;"&amp;0)*10,"")</f>
        <v/>
      </c>
      <c r="D506" s="17" t="str">
        <f t="shared" si="34"/>
        <v>01500-C1-</v>
      </c>
      <c r="E506" s="10" t="s">
        <v>670</v>
      </c>
      <c r="F506" s="11"/>
      <c r="G506" s="11" t="s">
        <v>15</v>
      </c>
      <c r="H506" s="12"/>
      <c r="I506" s="18">
        <f t="shared" si="31"/>
        <v>0</v>
      </c>
      <c r="K506" s="36" t="b">
        <f t="shared" si="33"/>
        <v>1</v>
      </c>
    </row>
    <row r="507" spans="1:11" ht="39" hidden="1">
      <c r="A507" s="8" t="s">
        <v>667</v>
      </c>
      <c r="B507" s="9" t="s">
        <v>8</v>
      </c>
      <c r="C507" s="60" t="str">
        <f>IF(I507&gt;0,COUNTIF($I$6:I507,"&gt;"&amp;0)*10,"")</f>
        <v/>
      </c>
      <c r="D507" s="17" t="str">
        <f t="shared" si="34"/>
        <v>01500-C1-</v>
      </c>
      <c r="E507" s="10" t="s">
        <v>671</v>
      </c>
      <c r="F507" s="11"/>
      <c r="G507" s="11" t="s">
        <v>15</v>
      </c>
      <c r="H507" s="12"/>
      <c r="I507" s="18">
        <f t="shared" ref="I507:I572" si="35">H507*F507</f>
        <v>0</v>
      </c>
      <c r="K507" s="36" t="b">
        <f t="shared" si="33"/>
        <v>1</v>
      </c>
    </row>
    <row r="508" spans="1:11" ht="39" hidden="1">
      <c r="A508" s="8" t="s">
        <v>667</v>
      </c>
      <c r="B508" s="9" t="s">
        <v>8</v>
      </c>
      <c r="C508" s="60" t="str">
        <f>IF(I508&gt;0,COUNTIF($I$6:I508,"&gt;"&amp;0)*10,"")</f>
        <v/>
      </c>
      <c r="D508" s="17" t="str">
        <f t="shared" si="34"/>
        <v>01500-C1-</v>
      </c>
      <c r="E508" s="10" t="s">
        <v>672</v>
      </c>
      <c r="F508" s="11"/>
      <c r="G508" s="11" t="s">
        <v>15</v>
      </c>
      <c r="H508" s="12"/>
      <c r="I508" s="18">
        <f t="shared" si="35"/>
        <v>0</v>
      </c>
      <c r="K508" s="36" t="b">
        <f t="shared" si="33"/>
        <v>1</v>
      </c>
    </row>
    <row r="509" spans="1:11" ht="39" hidden="1">
      <c r="A509" s="8" t="s">
        <v>667</v>
      </c>
      <c r="B509" s="9" t="s">
        <v>8</v>
      </c>
      <c r="C509" s="60" t="str">
        <f>IF(I509&gt;0,COUNTIF($I$6:I509,"&gt;"&amp;0)*10,"")</f>
        <v/>
      </c>
      <c r="D509" s="17" t="str">
        <f t="shared" si="34"/>
        <v>01500-C1-</v>
      </c>
      <c r="E509" s="10" t="s">
        <v>673</v>
      </c>
      <c r="F509" s="11"/>
      <c r="G509" s="11" t="s">
        <v>15</v>
      </c>
      <c r="H509" s="12"/>
      <c r="I509" s="18">
        <f t="shared" si="35"/>
        <v>0</v>
      </c>
      <c r="K509" s="36" t="b">
        <f t="shared" si="33"/>
        <v>1</v>
      </c>
    </row>
    <row r="510" spans="1:11">
      <c r="A510" s="8" t="s">
        <v>7</v>
      </c>
      <c r="B510" s="9" t="s">
        <v>8</v>
      </c>
      <c r="C510" s="60" t="str">
        <f>IF(I510&gt;0,COUNTIF($I$6:I510,"&gt;"&amp;0)*10,"")</f>
        <v/>
      </c>
      <c r="D510" s="17" t="str">
        <f t="shared" si="34"/>
        <v>02200-C1-</v>
      </c>
      <c r="E510" s="10" t="s">
        <v>590</v>
      </c>
      <c r="F510" s="11">
        <v>10</v>
      </c>
      <c r="G510" s="68" t="s">
        <v>10</v>
      </c>
      <c r="H510" s="12"/>
      <c r="I510" s="18">
        <f>H510*F510</f>
        <v>0</v>
      </c>
      <c r="K510" s="36"/>
    </row>
    <row r="511" spans="1:11">
      <c r="A511" s="8" t="s">
        <v>594</v>
      </c>
      <c r="B511" s="9" t="s">
        <v>8</v>
      </c>
      <c r="C511" s="60" t="str">
        <f>IF(I511&gt;0,COUNTIF($I$6:I511,"&gt;"&amp;0)*10,"")</f>
        <v/>
      </c>
      <c r="D511" s="17" t="str">
        <f t="shared" si="34"/>
        <v>02801-C1-</v>
      </c>
      <c r="E511" s="10" t="s">
        <v>598</v>
      </c>
      <c r="F511" s="11">
        <v>80</v>
      </c>
      <c r="G511" s="68" t="s">
        <v>21</v>
      </c>
      <c r="H511" s="12"/>
      <c r="I511" s="18">
        <f>H511*F511</f>
        <v>0</v>
      </c>
      <c r="K511" s="36"/>
    </row>
    <row r="512" spans="1:11" ht="39">
      <c r="A512" s="8" t="s">
        <v>667</v>
      </c>
      <c r="B512" s="9" t="s">
        <v>8</v>
      </c>
      <c r="C512" s="60" t="str">
        <f>IF(I512&gt;0,COUNTIF($I$6:I512,"&gt;"&amp;0)*10,"")</f>
        <v/>
      </c>
      <c r="D512" s="17" t="str">
        <f t="shared" si="34"/>
        <v>01500-C1-</v>
      </c>
      <c r="E512" s="10" t="s">
        <v>674</v>
      </c>
      <c r="F512" s="11">
        <v>6</v>
      </c>
      <c r="G512" s="68" t="s">
        <v>15</v>
      </c>
      <c r="H512" s="12"/>
      <c r="I512" s="18">
        <f t="shared" si="35"/>
        <v>0</v>
      </c>
      <c r="K512" s="36"/>
    </row>
    <row r="513" spans="1:11" ht="39" hidden="1">
      <c r="A513" s="8" t="s">
        <v>667</v>
      </c>
      <c r="B513" s="9" t="s">
        <v>8</v>
      </c>
      <c r="C513" s="60" t="str">
        <f>IF(I513&gt;0,COUNTIF($I$6:I513,"&gt;"&amp;0)*10,"")</f>
        <v/>
      </c>
      <c r="D513" s="17" t="str">
        <f t="shared" si="34"/>
        <v>01500-C1-</v>
      </c>
      <c r="E513" s="10" t="s">
        <v>675</v>
      </c>
      <c r="F513" s="11"/>
      <c r="G513" s="11" t="s">
        <v>15</v>
      </c>
      <c r="H513" s="12"/>
      <c r="I513" s="18">
        <f t="shared" si="35"/>
        <v>0</v>
      </c>
      <c r="K513" s="36" t="b">
        <f t="shared" si="33"/>
        <v>1</v>
      </c>
    </row>
    <row r="514" spans="1:11" ht="39" hidden="1">
      <c r="A514" s="8" t="s">
        <v>667</v>
      </c>
      <c r="B514" s="9" t="s">
        <v>8</v>
      </c>
      <c r="C514" s="60" t="str">
        <f>IF(I514&gt;0,COUNTIF($I$6:I514,"&gt;"&amp;0)*10,"")</f>
        <v/>
      </c>
      <c r="D514" s="17" t="str">
        <f t="shared" si="34"/>
        <v>01500-C1-</v>
      </c>
      <c r="E514" s="10" t="s">
        <v>676</v>
      </c>
      <c r="F514" s="11"/>
      <c r="G514" s="11" t="s">
        <v>15</v>
      </c>
      <c r="H514" s="12"/>
      <c r="I514" s="18">
        <f t="shared" si="35"/>
        <v>0</v>
      </c>
      <c r="K514" s="36" t="b">
        <f t="shared" si="33"/>
        <v>1</v>
      </c>
    </row>
    <row r="515" spans="1:11" ht="26" hidden="1">
      <c r="A515" s="8" t="s">
        <v>667</v>
      </c>
      <c r="B515" s="9" t="s">
        <v>8</v>
      </c>
      <c r="C515" s="60" t="str">
        <f>IF(I515&gt;0,COUNTIF($I$6:I515,"&gt;"&amp;0)*10,"")</f>
        <v/>
      </c>
      <c r="D515" s="17" t="str">
        <f t="shared" si="34"/>
        <v>01500-C1-</v>
      </c>
      <c r="E515" s="10" t="s">
        <v>677</v>
      </c>
      <c r="F515" s="11"/>
      <c r="G515" s="11" t="s">
        <v>46</v>
      </c>
      <c r="H515" s="12"/>
      <c r="I515" s="18">
        <f t="shared" si="35"/>
        <v>0</v>
      </c>
      <c r="K515" s="36" t="b">
        <f t="shared" si="33"/>
        <v>1</v>
      </c>
    </row>
    <row r="516" spans="1:11" ht="26" hidden="1">
      <c r="A516" s="8" t="s">
        <v>667</v>
      </c>
      <c r="B516" s="9" t="s">
        <v>8</v>
      </c>
      <c r="C516" s="60" t="str">
        <f>IF(I516&gt;0,COUNTIF($I$6:I516,"&gt;"&amp;0)*10,"")</f>
        <v/>
      </c>
      <c r="D516" s="17" t="str">
        <f t="shared" si="34"/>
        <v>01500-C1-</v>
      </c>
      <c r="E516" s="10" t="s">
        <v>678</v>
      </c>
      <c r="F516" s="11"/>
      <c r="G516" s="11" t="s">
        <v>15</v>
      </c>
      <c r="H516" s="12"/>
      <c r="I516" s="18">
        <f t="shared" si="35"/>
        <v>0</v>
      </c>
      <c r="K516" s="36" t="b">
        <f t="shared" si="33"/>
        <v>1</v>
      </c>
    </row>
    <row r="517" spans="1:11" ht="26" hidden="1">
      <c r="A517" s="8" t="s">
        <v>667</v>
      </c>
      <c r="B517" s="9" t="s">
        <v>8</v>
      </c>
      <c r="C517" s="60" t="str">
        <f>IF(I517&gt;0,COUNTIF($I$6:I517,"&gt;"&amp;0)*10,"")</f>
        <v/>
      </c>
      <c r="D517" s="17" t="str">
        <f t="shared" si="34"/>
        <v>01500-C1-</v>
      </c>
      <c r="E517" s="10" t="s">
        <v>679</v>
      </c>
      <c r="F517" s="11"/>
      <c r="G517" s="11" t="s">
        <v>15</v>
      </c>
      <c r="H517" s="12"/>
      <c r="I517" s="18">
        <f t="shared" si="35"/>
        <v>0</v>
      </c>
      <c r="K517" s="36" t="b">
        <f t="shared" si="33"/>
        <v>1</v>
      </c>
    </row>
    <row r="518" spans="1:11" ht="26" hidden="1">
      <c r="A518" s="8" t="s">
        <v>667</v>
      </c>
      <c r="B518" s="9" t="s">
        <v>8</v>
      </c>
      <c r="C518" s="60" t="str">
        <f>IF(I518&gt;0,COUNTIF($I$6:I518,"&gt;"&amp;0)*10,"")</f>
        <v/>
      </c>
      <c r="D518" s="17" t="str">
        <f t="shared" si="34"/>
        <v>01500-C1-</v>
      </c>
      <c r="E518" s="10" t="s">
        <v>680</v>
      </c>
      <c r="F518" s="11"/>
      <c r="G518" s="11" t="s">
        <v>46</v>
      </c>
      <c r="H518" s="12"/>
      <c r="I518" s="18">
        <f t="shared" si="35"/>
        <v>0</v>
      </c>
    </row>
    <row r="519" spans="1:11" ht="26" hidden="1">
      <c r="A519" s="8" t="s">
        <v>667</v>
      </c>
      <c r="B519" s="9" t="s">
        <v>8</v>
      </c>
      <c r="C519" s="60" t="str">
        <f>IF(I519&gt;0,COUNTIF($I$6:I519,"&gt;"&amp;0)*10,"")</f>
        <v/>
      </c>
      <c r="D519" s="17" t="str">
        <f t="shared" si="34"/>
        <v>01500-C1-</v>
      </c>
      <c r="E519" s="10" t="s">
        <v>681</v>
      </c>
      <c r="F519" s="11"/>
      <c r="G519" s="11" t="s">
        <v>46</v>
      </c>
      <c r="H519" s="12"/>
      <c r="I519" s="18">
        <f t="shared" si="35"/>
        <v>0</v>
      </c>
    </row>
    <row r="520" spans="1:11" hidden="1">
      <c r="A520" s="8" t="s">
        <v>667</v>
      </c>
      <c r="B520" s="9" t="s">
        <v>8</v>
      </c>
      <c r="C520" s="60" t="str">
        <f>IF(I520&gt;0,COUNTIF($I$6:I520,"&gt;"&amp;0)*10,"")</f>
        <v/>
      </c>
      <c r="D520" s="17" t="str">
        <f t="shared" si="34"/>
        <v>01500-C1-</v>
      </c>
      <c r="E520" s="10" t="s">
        <v>682</v>
      </c>
      <c r="F520" s="11"/>
      <c r="G520" s="11" t="s">
        <v>46</v>
      </c>
      <c r="H520" s="12"/>
      <c r="I520" s="18">
        <f t="shared" si="35"/>
        <v>0</v>
      </c>
    </row>
    <row r="521" spans="1:11" ht="39" hidden="1">
      <c r="A521" s="8" t="s">
        <v>667</v>
      </c>
      <c r="B521" s="9" t="s">
        <v>8</v>
      </c>
      <c r="C521" s="60" t="str">
        <f>IF(I521&gt;0,COUNTIF($I$6:I521,"&gt;"&amp;0)*10,"")</f>
        <v/>
      </c>
      <c r="D521" s="17" t="str">
        <f t="shared" si="34"/>
        <v>01500-C1-</v>
      </c>
      <c r="E521" s="10" t="s">
        <v>683</v>
      </c>
      <c r="F521" s="11"/>
      <c r="G521" s="11" t="s">
        <v>46</v>
      </c>
      <c r="H521" s="12"/>
      <c r="I521" s="18">
        <f t="shared" si="35"/>
        <v>0</v>
      </c>
    </row>
    <row r="522" spans="1:11" ht="26" hidden="1">
      <c r="A522" s="8" t="s">
        <v>13</v>
      </c>
      <c r="B522" s="9" t="s">
        <v>8</v>
      </c>
      <c r="C522" s="60" t="str">
        <f>IF(I522&gt;0,COUNTIF($I$6:I522,"&gt;"&amp;0)*10,"")</f>
        <v/>
      </c>
      <c r="D522" s="17" t="str">
        <f t="shared" si="34"/>
        <v>01400-C1-</v>
      </c>
      <c r="E522" s="10" t="s">
        <v>684</v>
      </c>
      <c r="F522" s="11"/>
      <c r="G522" s="11" t="s">
        <v>375</v>
      </c>
      <c r="H522" s="12"/>
      <c r="I522" s="18">
        <f t="shared" si="35"/>
        <v>0</v>
      </c>
    </row>
    <row r="523" spans="1:11" hidden="1">
      <c r="A523" s="8" t="s">
        <v>685</v>
      </c>
      <c r="B523" s="9" t="s">
        <v>8</v>
      </c>
      <c r="C523" s="60" t="str">
        <f>IF(I523&gt;0,COUNTIF($I$6:I523,"&gt;"&amp;0)*10,"")</f>
        <v/>
      </c>
      <c r="D523" s="17" t="str">
        <f t="shared" si="34"/>
        <v>01000-C1-</v>
      </c>
      <c r="E523" s="10" t="s">
        <v>686</v>
      </c>
      <c r="F523" s="11"/>
      <c r="G523" s="11" t="s">
        <v>687</v>
      </c>
      <c r="H523" s="12"/>
      <c r="I523" s="18">
        <f t="shared" si="35"/>
        <v>0</v>
      </c>
    </row>
    <row r="524" spans="1:11" hidden="1">
      <c r="A524" s="8" t="s">
        <v>685</v>
      </c>
      <c r="B524" s="9" t="s">
        <v>8</v>
      </c>
      <c r="C524" s="60" t="str">
        <f>IF(I524&gt;0,COUNTIF($I$6:I524,"&gt;"&amp;0)*10,"")</f>
        <v/>
      </c>
      <c r="D524" s="17" t="str">
        <f t="shared" si="34"/>
        <v>01000-C1-</v>
      </c>
      <c r="E524" s="10" t="s">
        <v>688</v>
      </c>
      <c r="F524" s="11"/>
      <c r="G524" s="11" t="s">
        <v>687</v>
      </c>
      <c r="H524" s="12"/>
      <c r="I524" s="18">
        <f t="shared" si="35"/>
        <v>0</v>
      </c>
    </row>
    <row r="525" spans="1:11" hidden="1">
      <c r="A525" s="8" t="s">
        <v>685</v>
      </c>
      <c r="B525" s="9" t="s">
        <v>8</v>
      </c>
      <c r="C525" s="60" t="str">
        <f>IF(I525&gt;0,COUNTIF($I$6:I525,"&gt;"&amp;0)*10,"")</f>
        <v/>
      </c>
      <c r="D525" s="17" t="str">
        <f t="shared" si="34"/>
        <v>01000-C1-</v>
      </c>
      <c r="E525" s="10" t="s">
        <v>689</v>
      </c>
      <c r="F525" s="11"/>
      <c r="G525" s="11" t="s">
        <v>687</v>
      </c>
      <c r="H525" s="12"/>
      <c r="I525" s="18">
        <f t="shared" si="35"/>
        <v>0</v>
      </c>
    </row>
    <row r="526" spans="1:11" hidden="1">
      <c r="A526" s="8" t="s">
        <v>685</v>
      </c>
      <c r="B526" s="9" t="s">
        <v>8</v>
      </c>
      <c r="C526" s="60" t="str">
        <f>IF(I526&gt;0,COUNTIF($I$6:I526,"&gt;"&amp;0)*10,"")</f>
        <v/>
      </c>
      <c r="D526" s="17" t="str">
        <f t="shared" si="34"/>
        <v>01000-C1-</v>
      </c>
      <c r="E526" s="10" t="s">
        <v>690</v>
      </c>
      <c r="F526" s="11"/>
      <c r="G526" s="11" t="s">
        <v>687</v>
      </c>
      <c r="H526" s="12"/>
      <c r="I526" s="18">
        <f t="shared" si="35"/>
        <v>0</v>
      </c>
    </row>
    <row r="527" spans="1:11" hidden="1">
      <c r="A527" s="8" t="s">
        <v>685</v>
      </c>
      <c r="B527" s="9" t="s">
        <v>8</v>
      </c>
      <c r="C527" s="60" t="str">
        <f>IF(I527&gt;0,COUNTIF($I$6:I527,"&gt;"&amp;0)*10,"")</f>
        <v/>
      </c>
      <c r="D527" s="17" t="str">
        <f t="shared" si="34"/>
        <v>01000-C1-</v>
      </c>
      <c r="E527" s="10" t="s">
        <v>691</v>
      </c>
      <c r="F527" s="11"/>
      <c r="G527" s="11" t="s">
        <v>687</v>
      </c>
      <c r="H527" s="12"/>
      <c r="I527" s="18">
        <f t="shared" si="35"/>
        <v>0</v>
      </c>
    </row>
    <row r="528" spans="1:11" hidden="1">
      <c r="A528" s="8" t="s">
        <v>685</v>
      </c>
      <c r="B528" s="9" t="s">
        <v>8</v>
      </c>
      <c r="C528" s="60" t="str">
        <f>IF(I528&gt;0,COUNTIF($I$6:I528,"&gt;"&amp;0)*10,"")</f>
        <v/>
      </c>
      <c r="D528" s="17" t="str">
        <f t="shared" si="34"/>
        <v>01000-C1-</v>
      </c>
      <c r="E528" s="10" t="s">
        <v>692</v>
      </c>
      <c r="F528" s="11"/>
      <c r="G528" s="11" t="s">
        <v>687</v>
      </c>
      <c r="H528" s="12"/>
      <c r="I528" s="18">
        <f t="shared" si="35"/>
        <v>0</v>
      </c>
    </row>
    <row r="529" spans="1:9" hidden="1">
      <c r="A529" s="8" t="s">
        <v>685</v>
      </c>
      <c r="B529" s="9" t="s">
        <v>8</v>
      </c>
      <c r="C529" s="60" t="str">
        <f>IF(I529&gt;0,COUNTIF($I$6:I529,"&gt;"&amp;0)*10,"")</f>
        <v/>
      </c>
      <c r="D529" s="17" t="str">
        <f t="shared" si="34"/>
        <v>01000-C1-</v>
      </c>
      <c r="E529" s="10" t="s">
        <v>693</v>
      </c>
      <c r="F529" s="11"/>
      <c r="G529" s="11" t="s">
        <v>687</v>
      </c>
      <c r="H529" s="12"/>
      <c r="I529" s="18">
        <f t="shared" si="35"/>
        <v>0</v>
      </c>
    </row>
    <row r="530" spans="1:9" hidden="1">
      <c r="A530" s="8" t="s">
        <v>685</v>
      </c>
      <c r="B530" s="9" t="s">
        <v>8</v>
      </c>
      <c r="C530" s="60" t="str">
        <f>IF(I530&gt;0,COUNTIF($I$6:I530,"&gt;"&amp;0)*10,"")</f>
        <v/>
      </c>
      <c r="D530" s="17" t="str">
        <f t="shared" si="34"/>
        <v>01000-C1-</v>
      </c>
      <c r="E530" s="10" t="s">
        <v>694</v>
      </c>
      <c r="F530" s="11"/>
      <c r="G530" s="11" t="s">
        <v>687</v>
      </c>
      <c r="H530" s="12"/>
      <c r="I530" s="18">
        <f t="shared" si="35"/>
        <v>0</v>
      </c>
    </row>
    <row r="531" spans="1:9" hidden="1">
      <c r="A531" s="8" t="s">
        <v>685</v>
      </c>
      <c r="B531" s="9" t="s">
        <v>8</v>
      </c>
      <c r="C531" s="60" t="str">
        <f>IF(I531&gt;0,COUNTIF($I$6:I531,"&gt;"&amp;0)*10,"")</f>
        <v/>
      </c>
      <c r="D531" s="17" t="str">
        <f t="shared" si="34"/>
        <v>01000-C1-</v>
      </c>
      <c r="E531" s="10" t="s">
        <v>695</v>
      </c>
      <c r="F531" s="11"/>
      <c r="G531" s="11" t="s">
        <v>687</v>
      </c>
      <c r="H531" s="12"/>
      <c r="I531" s="18">
        <f t="shared" si="35"/>
        <v>0</v>
      </c>
    </row>
    <row r="532" spans="1:9" hidden="1">
      <c r="A532" s="8" t="s">
        <v>685</v>
      </c>
      <c r="B532" s="9" t="s">
        <v>8</v>
      </c>
      <c r="C532" s="60" t="str">
        <f>IF(I532&gt;0,COUNTIF($I$6:I532,"&gt;"&amp;0)*10,"")</f>
        <v/>
      </c>
      <c r="D532" s="17" t="str">
        <f t="shared" si="34"/>
        <v>01000-C1-</v>
      </c>
      <c r="E532" s="10" t="s">
        <v>696</v>
      </c>
      <c r="F532" s="11"/>
      <c r="G532" s="11" t="s">
        <v>687</v>
      </c>
      <c r="H532" s="12"/>
      <c r="I532" s="18">
        <f t="shared" si="35"/>
        <v>0</v>
      </c>
    </row>
    <row r="533" spans="1:9" hidden="1">
      <c r="A533" s="8" t="s">
        <v>685</v>
      </c>
      <c r="B533" s="9" t="s">
        <v>8</v>
      </c>
      <c r="C533" s="60" t="str">
        <f>IF(I533&gt;0,COUNTIF($I$6:I533,"&gt;"&amp;0)*10,"")</f>
        <v/>
      </c>
      <c r="D533" s="17" t="str">
        <f t="shared" si="34"/>
        <v>01000-C1-</v>
      </c>
      <c r="E533" s="10" t="s">
        <v>697</v>
      </c>
      <c r="F533" s="11"/>
      <c r="G533" s="11" t="s">
        <v>687</v>
      </c>
      <c r="H533" s="12"/>
      <c r="I533" s="18">
        <f t="shared" si="35"/>
        <v>0</v>
      </c>
    </row>
    <row r="534" spans="1:9" hidden="1">
      <c r="A534" s="8" t="s">
        <v>685</v>
      </c>
      <c r="B534" s="9" t="s">
        <v>8</v>
      </c>
      <c r="C534" s="60" t="str">
        <f>IF(I534&gt;0,COUNTIF($I$6:I534,"&gt;"&amp;0)*10,"")</f>
        <v/>
      </c>
      <c r="D534" s="17" t="str">
        <f t="shared" si="34"/>
        <v>01000-C1-</v>
      </c>
      <c r="E534" s="10" t="s">
        <v>698</v>
      </c>
      <c r="F534" s="11"/>
      <c r="G534" s="11" t="s">
        <v>687</v>
      </c>
      <c r="H534" s="12"/>
      <c r="I534" s="18">
        <f t="shared" si="35"/>
        <v>0</v>
      </c>
    </row>
    <row r="535" spans="1:9" hidden="1">
      <c r="A535" s="8" t="s">
        <v>685</v>
      </c>
      <c r="B535" s="9" t="s">
        <v>8</v>
      </c>
      <c r="C535" s="60" t="str">
        <f>IF(I535&gt;0,COUNTIF($I$6:I535,"&gt;"&amp;0)*10,"")</f>
        <v/>
      </c>
      <c r="D535" s="17" t="str">
        <f t="shared" si="34"/>
        <v>01000-C1-</v>
      </c>
      <c r="E535" s="10" t="s">
        <v>699</v>
      </c>
      <c r="F535" s="11"/>
      <c r="G535" s="11" t="s">
        <v>687</v>
      </c>
      <c r="H535" s="12"/>
      <c r="I535" s="18">
        <f t="shared" si="35"/>
        <v>0</v>
      </c>
    </row>
    <row r="536" spans="1:9" hidden="1">
      <c r="A536" s="8" t="s">
        <v>685</v>
      </c>
      <c r="B536" s="9" t="s">
        <v>8</v>
      </c>
      <c r="C536" s="60" t="str">
        <f>IF(I536&gt;0,COUNTIF($I$6:I536,"&gt;"&amp;0)*10,"")</f>
        <v/>
      </c>
      <c r="D536" s="17" t="str">
        <f t="shared" si="34"/>
        <v>01000-C1-</v>
      </c>
      <c r="E536" s="10" t="s">
        <v>700</v>
      </c>
      <c r="F536" s="11"/>
      <c r="G536" s="11" t="s">
        <v>687</v>
      </c>
      <c r="H536" s="12"/>
      <c r="I536" s="18">
        <f t="shared" si="35"/>
        <v>0</v>
      </c>
    </row>
    <row r="537" spans="1:9" hidden="1">
      <c r="A537" s="8" t="s">
        <v>685</v>
      </c>
      <c r="B537" s="9" t="s">
        <v>8</v>
      </c>
      <c r="C537" s="60" t="str">
        <f>IF(I537&gt;0,COUNTIF($I$6:I537,"&gt;"&amp;0)*10,"")</f>
        <v/>
      </c>
      <c r="D537" s="17" t="str">
        <f t="shared" si="34"/>
        <v>01000-C1-</v>
      </c>
      <c r="E537" s="10" t="s">
        <v>701</v>
      </c>
      <c r="F537" s="11"/>
      <c r="G537" s="11" t="s">
        <v>687</v>
      </c>
      <c r="H537" s="12"/>
      <c r="I537" s="18">
        <f t="shared" si="35"/>
        <v>0</v>
      </c>
    </row>
    <row r="538" spans="1:9" hidden="1">
      <c r="A538" s="8" t="s">
        <v>685</v>
      </c>
      <c r="B538" s="9" t="s">
        <v>8</v>
      </c>
      <c r="C538" s="60" t="str">
        <f>IF(I538&gt;0,COUNTIF($I$6:I538,"&gt;"&amp;0)*10,"")</f>
        <v/>
      </c>
      <c r="D538" s="17" t="str">
        <f t="shared" si="34"/>
        <v>01000-C1-</v>
      </c>
      <c r="E538" s="10" t="s">
        <v>702</v>
      </c>
      <c r="F538" s="11"/>
      <c r="G538" s="11" t="s">
        <v>687</v>
      </c>
      <c r="H538" s="12"/>
      <c r="I538" s="18">
        <f t="shared" si="35"/>
        <v>0</v>
      </c>
    </row>
    <row r="539" spans="1:9" hidden="1">
      <c r="A539" s="8" t="s">
        <v>685</v>
      </c>
      <c r="B539" s="9" t="s">
        <v>8</v>
      </c>
      <c r="C539" s="60" t="str">
        <f>IF(I539&gt;0,COUNTIF($I$6:I539,"&gt;"&amp;0)*10,"")</f>
        <v/>
      </c>
      <c r="D539" s="17" t="str">
        <f t="shared" si="34"/>
        <v>01000-C1-</v>
      </c>
      <c r="E539" s="10" t="s">
        <v>703</v>
      </c>
      <c r="F539" s="11"/>
      <c r="G539" s="11" t="s">
        <v>687</v>
      </c>
      <c r="H539" s="12"/>
      <c r="I539" s="18">
        <f t="shared" si="35"/>
        <v>0</v>
      </c>
    </row>
    <row r="540" spans="1:9" hidden="1">
      <c r="A540" s="8" t="s">
        <v>685</v>
      </c>
      <c r="B540" s="9" t="s">
        <v>8</v>
      </c>
      <c r="C540" s="60" t="str">
        <f>IF(I540&gt;0,COUNTIF($I$6:I540,"&gt;"&amp;0)*10,"")</f>
        <v/>
      </c>
      <c r="D540" s="17" t="str">
        <f t="shared" si="34"/>
        <v>01000-C1-</v>
      </c>
      <c r="E540" s="10" t="s">
        <v>704</v>
      </c>
      <c r="F540" s="11"/>
      <c r="G540" s="11" t="s">
        <v>687</v>
      </c>
      <c r="H540" s="12"/>
      <c r="I540" s="18">
        <f t="shared" si="35"/>
        <v>0</v>
      </c>
    </row>
    <row r="541" spans="1:9" hidden="1">
      <c r="A541" s="8" t="s">
        <v>685</v>
      </c>
      <c r="B541" s="9" t="s">
        <v>8</v>
      </c>
      <c r="C541" s="60" t="str">
        <f>IF(I541&gt;0,COUNTIF($I$6:I541,"&gt;"&amp;0)*10,"")</f>
        <v/>
      </c>
      <c r="D541" s="17" t="str">
        <f t="shared" si="34"/>
        <v>01000-C1-</v>
      </c>
      <c r="E541" s="10" t="s">
        <v>705</v>
      </c>
      <c r="F541" s="11"/>
      <c r="G541" s="11" t="s">
        <v>687</v>
      </c>
      <c r="H541" s="12"/>
      <c r="I541" s="18">
        <f t="shared" si="35"/>
        <v>0</v>
      </c>
    </row>
    <row r="542" spans="1:9" hidden="1">
      <c r="A542" s="8" t="s">
        <v>685</v>
      </c>
      <c r="B542" s="9" t="s">
        <v>8</v>
      </c>
      <c r="C542" s="60" t="str">
        <f>IF(I542&gt;0,COUNTIF($I$6:I542,"&gt;"&amp;0)*10,"")</f>
        <v/>
      </c>
      <c r="D542" s="17" t="str">
        <f t="shared" si="34"/>
        <v>01000-C1-</v>
      </c>
      <c r="E542" s="10" t="s">
        <v>706</v>
      </c>
      <c r="F542" s="11"/>
      <c r="G542" s="11" t="s">
        <v>687</v>
      </c>
      <c r="H542" s="12"/>
      <c r="I542" s="18">
        <f t="shared" si="35"/>
        <v>0</v>
      </c>
    </row>
    <row r="543" spans="1:9" hidden="1">
      <c r="A543" s="8" t="s">
        <v>685</v>
      </c>
      <c r="B543" s="9" t="s">
        <v>8</v>
      </c>
      <c r="C543" s="60" t="str">
        <f>IF(I543&gt;0,COUNTIF($I$6:I543,"&gt;"&amp;0)*10,"")</f>
        <v/>
      </c>
      <c r="D543" s="17" t="str">
        <f t="shared" si="34"/>
        <v>01000-C1-</v>
      </c>
      <c r="E543" s="10" t="s">
        <v>707</v>
      </c>
      <c r="F543" s="11"/>
      <c r="G543" s="11" t="s">
        <v>687</v>
      </c>
      <c r="H543" s="12"/>
      <c r="I543" s="18">
        <f t="shared" si="35"/>
        <v>0</v>
      </c>
    </row>
    <row r="544" spans="1:9" hidden="1">
      <c r="A544" s="8" t="s">
        <v>685</v>
      </c>
      <c r="B544" s="9" t="s">
        <v>8</v>
      </c>
      <c r="C544" s="60" t="str">
        <f>IF(I544&gt;0,COUNTIF($I$6:I544,"&gt;"&amp;0)*10,"")</f>
        <v/>
      </c>
      <c r="D544" s="17" t="str">
        <f t="shared" si="34"/>
        <v>01000-C1-</v>
      </c>
      <c r="E544" s="10" t="s">
        <v>708</v>
      </c>
      <c r="F544" s="11"/>
      <c r="G544" s="11" t="s">
        <v>375</v>
      </c>
      <c r="H544" s="12"/>
      <c r="I544" s="18">
        <f t="shared" si="35"/>
        <v>0</v>
      </c>
    </row>
    <row r="545" spans="1:9" hidden="1">
      <c r="A545" s="8" t="s">
        <v>685</v>
      </c>
      <c r="B545" s="9" t="s">
        <v>8</v>
      </c>
      <c r="C545" s="60" t="str">
        <f>IF(I545&gt;0,COUNTIF($I$6:I545,"&gt;"&amp;0)*10,"")</f>
        <v/>
      </c>
      <c r="D545" s="17" t="str">
        <f t="shared" si="34"/>
        <v>01000-C1-</v>
      </c>
      <c r="E545" s="10" t="s">
        <v>709</v>
      </c>
      <c r="F545" s="11"/>
      <c r="G545" s="11" t="s">
        <v>375</v>
      </c>
      <c r="H545" s="12"/>
      <c r="I545" s="18">
        <f t="shared" si="35"/>
        <v>0</v>
      </c>
    </row>
    <row r="546" spans="1:9" hidden="1">
      <c r="A546" s="8" t="s">
        <v>685</v>
      </c>
      <c r="B546" s="9" t="s">
        <v>8</v>
      </c>
      <c r="C546" s="60" t="str">
        <f>IF(I546&gt;0,COUNTIF($I$6:I546,"&gt;"&amp;0)*10,"")</f>
        <v/>
      </c>
      <c r="D546" s="17" t="str">
        <f t="shared" si="34"/>
        <v>01000-C1-</v>
      </c>
      <c r="E546" s="10" t="s">
        <v>710</v>
      </c>
      <c r="F546" s="11"/>
      <c r="G546" s="11" t="s">
        <v>687</v>
      </c>
      <c r="H546" s="12"/>
      <c r="I546" s="18">
        <f t="shared" si="35"/>
        <v>0</v>
      </c>
    </row>
    <row r="547" spans="1:9" hidden="1">
      <c r="A547" s="8" t="s">
        <v>685</v>
      </c>
      <c r="B547" s="9" t="s">
        <v>8</v>
      </c>
      <c r="C547" s="60" t="str">
        <f>IF(I547&gt;0,COUNTIF($I$6:I547,"&gt;"&amp;0)*10,"")</f>
        <v/>
      </c>
      <c r="D547" s="17" t="str">
        <f t="shared" si="34"/>
        <v>01000-C1-</v>
      </c>
      <c r="E547" s="10" t="s">
        <v>711</v>
      </c>
      <c r="F547" s="11"/>
      <c r="G547" s="11" t="s">
        <v>375</v>
      </c>
      <c r="H547" s="12"/>
      <c r="I547" s="18">
        <f t="shared" si="35"/>
        <v>0</v>
      </c>
    </row>
    <row r="548" spans="1:9" hidden="1">
      <c r="A548" s="8" t="s">
        <v>685</v>
      </c>
      <c r="B548" s="9" t="s">
        <v>8</v>
      </c>
      <c r="C548" s="60" t="str">
        <f>IF(I548&gt;0,COUNTIF($I$6:I548,"&gt;"&amp;0)*10,"")</f>
        <v/>
      </c>
      <c r="D548" s="17" t="str">
        <f t="shared" si="34"/>
        <v>01000-C1-</v>
      </c>
      <c r="E548" s="10" t="s">
        <v>712</v>
      </c>
      <c r="F548" s="11"/>
      <c r="G548" s="11" t="s">
        <v>687</v>
      </c>
      <c r="H548" s="12"/>
      <c r="I548" s="18">
        <f t="shared" si="35"/>
        <v>0</v>
      </c>
    </row>
    <row r="549" spans="1:9" hidden="1">
      <c r="A549" s="8" t="s">
        <v>685</v>
      </c>
      <c r="B549" s="9" t="s">
        <v>8</v>
      </c>
      <c r="C549" s="60" t="str">
        <f>IF(I549&gt;0,COUNTIF($I$6:I549,"&gt;"&amp;0)*10,"")</f>
        <v/>
      </c>
      <c r="D549" s="17" t="str">
        <f t="shared" si="34"/>
        <v>01000-C1-</v>
      </c>
      <c r="E549" s="10" t="s">
        <v>713</v>
      </c>
      <c r="F549" s="11"/>
      <c r="G549" s="11" t="s">
        <v>687</v>
      </c>
      <c r="H549" s="12"/>
      <c r="I549" s="18">
        <f t="shared" si="35"/>
        <v>0</v>
      </c>
    </row>
    <row r="550" spans="1:9" hidden="1">
      <c r="A550" s="8" t="s">
        <v>685</v>
      </c>
      <c r="B550" s="9" t="s">
        <v>8</v>
      </c>
      <c r="C550" s="60" t="str">
        <f>IF(I550&gt;0,COUNTIF($I$6:I550,"&gt;"&amp;0)*10,"")</f>
        <v/>
      </c>
      <c r="D550" s="17" t="str">
        <f t="shared" si="34"/>
        <v>01000-C1-</v>
      </c>
      <c r="E550" s="10" t="s">
        <v>714</v>
      </c>
      <c r="F550" s="11"/>
      <c r="G550" s="11" t="s">
        <v>375</v>
      </c>
      <c r="H550" s="12"/>
      <c r="I550" s="18">
        <f t="shared" si="35"/>
        <v>0</v>
      </c>
    </row>
    <row r="551" spans="1:9" hidden="1">
      <c r="A551" s="8" t="s">
        <v>685</v>
      </c>
      <c r="B551" s="9" t="s">
        <v>8</v>
      </c>
      <c r="C551" s="60" t="str">
        <f>IF(I551&gt;0,COUNTIF($I$6:I551,"&gt;"&amp;0)*10,"")</f>
        <v/>
      </c>
      <c r="D551" s="17" t="str">
        <f t="shared" si="34"/>
        <v>01000-C1-</v>
      </c>
      <c r="E551" s="10" t="s">
        <v>715</v>
      </c>
      <c r="F551" s="11"/>
      <c r="G551" s="11" t="s">
        <v>687</v>
      </c>
      <c r="H551" s="12"/>
      <c r="I551" s="18">
        <f t="shared" si="35"/>
        <v>0</v>
      </c>
    </row>
    <row r="552" spans="1:9" hidden="1">
      <c r="A552" s="8" t="s">
        <v>685</v>
      </c>
      <c r="B552" s="9" t="s">
        <v>8</v>
      </c>
      <c r="C552" s="60" t="str">
        <f>IF(I552&gt;0,COUNTIF($I$6:I552,"&gt;"&amp;0)*10,"")</f>
        <v/>
      </c>
      <c r="D552" s="17" t="str">
        <f t="shared" si="34"/>
        <v>01000-C1-</v>
      </c>
      <c r="E552" s="10" t="s">
        <v>716</v>
      </c>
      <c r="F552" s="11"/>
      <c r="G552" s="11" t="s">
        <v>687</v>
      </c>
      <c r="H552" s="12"/>
      <c r="I552" s="18">
        <f t="shared" si="35"/>
        <v>0</v>
      </c>
    </row>
    <row r="553" spans="1:9" hidden="1">
      <c r="A553" s="8" t="s">
        <v>685</v>
      </c>
      <c r="B553" s="9" t="s">
        <v>8</v>
      </c>
      <c r="C553" s="60" t="str">
        <f>IF(I553&gt;0,COUNTIF($I$6:I553,"&gt;"&amp;0)*10,"")</f>
        <v/>
      </c>
      <c r="D553" s="17" t="str">
        <f t="shared" si="34"/>
        <v>01000-C1-</v>
      </c>
      <c r="E553" s="10" t="s">
        <v>717</v>
      </c>
      <c r="F553" s="11"/>
      <c r="G553" s="11" t="s">
        <v>687</v>
      </c>
      <c r="H553" s="12"/>
      <c r="I553" s="18">
        <f t="shared" si="35"/>
        <v>0</v>
      </c>
    </row>
    <row r="554" spans="1:9" hidden="1">
      <c r="A554" s="8" t="s">
        <v>685</v>
      </c>
      <c r="B554" s="9" t="s">
        <v>8</v>
      </c>
      <c r="C554" s="60" t="str">
        <f>IF(I554&gt;0,COUNTIF($I$6:I554,"&gt;"&amp;0)*10,"")</f>
        <v/>
      </c>
      <c r="D554" s="17" t="str">
        <f t="shared" si="34"/>
        <v>01000-C1-</v>
      </c>
      <c r="E554" s="10" t="s">
        <v>718</v>
      </c>
      <c r="F554" s="11"/>
      <c r="G554" s="11" t="s">
        <v>687</v>
      </c>
      <c r="H554" s="12"/>
      <c r="I554" s="18">
        <f t="shared" si="35"/>
        <v>0</v>
      </c>
    </row>
    <row r="555" spans="1:9" hidden="1">
      <c r="A555" s="8" t="s">
        <v>685</v>
      </c>
      <c r="B555" s="9" t="s">
        <v>8</v>
      </c>
      <c r="C555" s="60" t="str">
        <f>IF(I555&gt;0,COUNTIF($I$6:I555,"&gt;"&amp;0)*10,"")</f>
        <v/>
      </c>
      <c r="D555" s="17" t="str">
        <f t="shared" si="34"/>
        <v>01000-C1-</v>
      </c>
      <c r="E555" s="10" t="s">
        <v>719</v>
      </c>
      <c r="F555" s="11"/>
      <c r="G555" s="11" t="s">
        <v>687</v>
      </c>
      <c r="H555" s="12"/>
      <c r="I555" s="18">
        <f t="shared" si="35"/>
        <v>0</v>
      </c>
    </row>
    <row r="556" spans="1:9" hidden="1">
      <c r="A556" s="8" t="s">
        <v>685</v>
      </c>
      <c r="B556" s="9" t="s">
        <v>8</v>
      </c>
      <c r="C556" s="60" t="str">
        <f>IF(I556&gt;0,COUNTIF($I$6:I556,"&gt;"&amp;0)*10,"")</f>
        <v/>
      </c>
      <c r="D556" s="17" t="str">
        <f t="shared" si="34"/>
        <v>01000-C1-</v>
      </c>
      <c r="E556" s="10" t="s">
        <v>720</v>
      </c>
      <c r="F556" s="11"/>
      <c r="G556" s="11" t="s">
        <v>687</v>
      </c>
      <c r="H556" s="12"/>
      <c r="I556" s="18">
        <f t="shared" si="35"/>
        <v>0</v>
      </c>
    </row>
    <row r="557" spans="1:9" hidden="1">
      <c r="A557" s="8" t="s">
        <v>685</v>
      </c>
      <c r="B557" s="9" t="s">
        <v>8</v>
      </c>
      <c r="C557" s="60" t="str">
        <f>IF(I557&gt;0,COUNTIF($I$6:I557,"&gt;"&amp;0)*10,"")</f>
        <v/>
      </c>
      <c r="D557" s="17" t="str">
        <f t="shared" si="34"/>
        <v>01000-C1-</v>
      </c>
      <c r="E557" s="10" t="s">
        <v>721</v>
      </c>
      <c r="F557" s="11"/>
      <c r="G557" s="11" t="s">
        <v>687</v>
      </c>
      <c r="H557" s="12"/>
      <c r="I557" s="18">
        <f t="shared" si="35"/>
        <v>0</v>
      </c>
    </row>
    <row r="558" spans="1:9" hidden="1">
      <c r="A558" s="8" t="s">
        <v>685</v>
      </c>
      <c r="B558" s="9" t="s">
        <v>8</v>
      </c>
      <c r="C558" s="60" t="str">
        <f>IF(I558&gt;0,COUNTIF($I$6:I558,"&gt;"&amp;0)*10,"")</f>
        <v/>
      </c>
      <c r="D558" s="17" t="str">
        <f t="shared" si="34"/>
        <v>01000-C1-</v>
      </c>
      <c r="E558" s="10" t="s">
        <v>722</v>
      </c>
      <c r="F558" s="11"/>
      <c r="G558" s="11" t="s">
        <v>687</v>
      </c>
      <c r="H558" s="12"/>
      <c r="I558" s="18">
        <f t="shared" si="35"/>
        <v>0</v>
      </c>
    </row>
    <row r="559" spans="1:9" hidden="1">
      <c r="A559" s="8" t="s">
        <v>685</v>
      </c>
      <c r="B559" s="9" t="s">
        <v>8</v>
      </c>
      <c r="C559" s="60" t="str">
        <f>IF(I559&gt;0,COUNTIF($I$6:I559,"&gt;"&amp;0)*10,"")</f>
        <v/>
      </c>
      <c r="D559" s="17" t="str">
        <f t="shared" si="34"/>
        <v>01000-C1-</v>
      </c>
      <c r="E559" s="10" t="s">
        <v>723</v>
      </c>
      <c r="F559" s="11"/>
      <c r="G559" s="11" t="s">
        <v>687</v>
      </c>
      <c r="H559" s="12"/>
      <c r="I559" s="18">
        <f t="shared" si="35"/>
        <v>0</v>
      </c>
    </row>
    <row r="560" spans="1:9" hidden="1">
      <c r="A560" s="8" t="s">
        <v>685</v>
      </c>
      <c r="B560" s="9" t="s">
        <v>8</v>
      </c>
      <c r="C560" s="60" t="str">
        <f>IF(I560&gt;0,COUNTIF($I$6:I560,"&gt;"&amp;0)*10,"")</f>
        <v/>
      </c>
      <c r="D560" s="17" t="str">
        <f t="shared" si="34"/>
        <v>01000-C1-</v>
      </c>
      <c r="E560" s="10" t="s">
        <v>724</v>
      </c>
      <c r="F560" s="11"/>
      <c r="G560" s="11" t="s">
        <v>687</v>
      </c>
      <c r="H560" s="12"/>
      <c r="I560" s="18">
        <f t="shared" si="35"/>
        <v>0</v>
      </c>
    </row>
    <row r="561" spans="1:9" hidden="1">
      <c r="A561" s="8" t="s">
        <v>685</v>
      </c>
      <c r="B561" s="9" t="s">
        <v>8</v>
      </c>
      <c r="C561" s="60" t="str">
        <f>IF(I561&gt;0,COUNTIF($I$6:I561,"&gt;"&amp;0)*10,"")</f>
        <v/>
      </c>
      <c r="D561" s="17" t="str">
        <f t="shared" si="34"/>
        <v>01000-C1-</v>
      </c>
      <c r="E561" s="10" t="s">
        <v>725</v>
      </c>
      <c r="F561" s="11"/>
      <c r="G561" s="11" t="s">
        <v>687</v>
      </c>
      <c r="H561" s="12"/>
      <c r="I561" s="18">
        <f t="shared" si="35"/>
        <v>0</v>
      </c>
    </row>
    <row r="562" spans="1:9" hidden="1">
      <c r="A562" s="8" t="s">
        <v>685</v>
      </c>
      <c r="B562" s="9" t="s">
        <v>8</v>
      </c>
      <c r="C562" s="60" t="str">
        <f>IF(I562&gt;0,COUNTIF($I$6:I562,"&gt;"&amp;0)*10,"")</f>
        <v/>
      </c>
      <c r="D562" s="17" t="str">
        <f t="shared" ref="D562:D591" si="36">A562&amp;"-"&amp;B562&amp;"-"&amp;TEXT(C562,"00000")</f>
        <v>01000-C1-</v>
      </c>
      <c r="E562" s="10" t="s">
        <v>726</v>
      </c>
      <c r="F562" s="11"/>
      <c r="G562" s="11" t="s">
        <v>687</v>
      </c>
      <c r="H562" s="12"/>
      <c r="I562" s="18">
        <f t="shared" si="35"/>
        <v>0</v>
      </c>
    </row>
    <row r="563" spans="1:9" hidden="1">
      <c r="A563" s="8" t="s">
        <v>685</v>
      </c>
      <c r="B563" s="9" t="s">
        <v>8</v>
      </c>
      <c r="C563" s="60" t="str">
        <f>IF(I563&gt;0,COUNTIF($I$6:I563,"&gt;"&amp;0)*10,"")</f>
        <v/>
      </c>
      <c r="D563" s="17" t="str">
        <f t="shared" si="36"/>
        <v>01000-C1-</v>
      </c>
      <c r="E563" s="10" t="s">
        <v>765</v>
      </c>
      <c r="F563" s="11"/>
      <c r="G563" s="11" t="s">
        <v>502</v>
      </c>
      <c r="H563" s="12"/>
      <c r="I563" s="18">
        <f t="shared" si="35"/>
        <v>0</v>
      </c>
    </row>
    <row r="564" spans="1:9" hidden="1">
      <c r="A564" s="8" t="s">
        <v>685</v>
      </c>
      <c r="B564" s="9" t="s">
        <v>8</v>
      </c>
      <c r="C564" s="60" t="str">
        <f>IF(I564&gt;0,COUNTIF($I$6:I564,"&gt;"&amp;0)*10,"")</f>
        <v/>
      </c>
      <c r="D564" s="17" t="str">
        <f t="shared" si="36"/>
        <v>01000-C1-</v>
      </c>
      <c r="E564" s="10" t="s">
        <v>728</v>
      </c>
      <c r="F564" s="11"/>
      <c r="G564" s="11" t="s">
        <v>502</v>
      </c>
      <c r="H564" s="12"/>
      <c r="I564" s="18">
        <f t="shared" si="35"/>
        <v>0</v>
      </c>
    </row>
    <row r="565" spans="1:9" ht="26" hidden="1">
      <c r="A565" s="8" t="s">
        <v>44</v>
      </c>
      <c r="B565" s="9" t="s">
        <v>729</v>
      </c>
      <c r="C565" s="60" t="str">
        <f>IF(I565&gt;0,COUNTIF($I$6:I565,"&gt;"&amp;0)*10,"")</f>
        <v/>
      </c>
      <c r="D565" s="17" t="str">
        <f t="shared" si="36"/>
        <v>02750-M1-</v>
      </c>
      <c r="E565" s="10" t="s">
        <v>730</v>
      </c>
      <c r="F565" s="11"/>
      <c r="G565" s="11" t="s">
        <v>46</v>
      </c>
      <c r="H565" s="12"/>
      <c r="I565" s="18">
        <f t="shared" si="35"/>
        <v>0</v>
      </c>
    </row>
    <row r="566" spans="1:9" ht="26" hidden="1">
      <c r="A566" s="8" t="s">
        <v>44</v>
      </c>
      <c r="B566" s="9" t="s">
        <v>729</v>
      </c>
      <c r="C566" s="60" t="str">
        <f>IF(I566&gt;0,COUNTIF($I$6:I566,"&gt;"&amp;0)*10,"")</f>
        <v/>
      </c>
      <c r="D566" s="17" t="str">
        <f t="shared" si="36"/>
        <v>02750-M1-</v>
      </c>
      <c r="E566" s="10" t="s">
        <v>731</v>
      </c>
      <c r="F566" s="11"/>
      <c r="G566" s="11" t="s">
        <v>46</v>
      </c>
      <c r="H566" s="12"/>
      <c r="I566" s="18">
        <f t="shared" si="35"/>
        <v>0</v>
      </c>
    </row>
    <row r="567" spans="1:9" ht="26" hidden="1">
      <c r="A567" s="8" t="s">
        <v>44</v>
      </c>
      <c r="B567" s="9" t="s">
        <v>729</v>
      </c>
      <c r="C567" s="60" t="str">
        <f>IF(I567&gt;0,COUNTIF($I$6:I567,"&gt;"&amp;0)*10,"")</f>
        <v/>
      </c>
      <c r="D567" s="17" t="str">
        <f t="shared" si="36"/>
        <v>02750-M1-</v>
      </c>
      <c r="E567" s="10" t="s">
        <v>48</v>
      </c>
      <c r="F567" s="11"/>
      <c r="G567" s="11" t="s">
        <v>46</v>
      </c>
      <c r="H567" s="12"/>
      <c r="I567" s="18">
        <f t="shared" si="35"/>
        <v>0</v>
      </c>
    </row>
    <row r="568" spans="1:9" ht="26" hidden="1">
      <c r="A568" s="8" t="s">
        <v>44</v>
      </c>
      <c r="B568" s="9" t="s">
        <v>729</v>
      </c>
      <c r="C568" s="60" t="str">
        <f>IF(I568&gt;0,COUNTIF($I$6:I568,"&gt;"&amp;0)*10,"")</f>
        <v/>
      </c>
      <c r="D568" s="17" t="str">
        <f t="shared" si="36"/>
        <v>02750-M1-</v>
      </c>
      <c r="E568" s="10" t="s">
        <v>49</v>
      </c>
      <c r="F568" s="11"/>
      <c r="G568" s="11" t="s">
        <v>46</v>
      </c>
      <c r="H568" s="12"/>
      <c r="I568" s="18">
        <f t="shared" si="35"/>
        <v>0</v>
      </c>
    </row>
    <row r="569" spans="1:9" ht="26" hidden="1">
      <c r="A569" s="8" t="s">
        <v>44</v>
      </c>
      <c r="B569" s="9" t="s">
        <v>729</v>
      </c>
      <c r="C569" s="60" t="str">
        <f>IF(I569&gt;0,COUNTIF($I$6:I569,"&gt;"&amp;0)*10,"")</f>
        <v/>
      </c>
      <c r="D569" s="17" t="str">
        <f t="shared" si="36"/>
        <v>02750-M1-</v>
      </c>
      <c r="E569" s="10" t="s">
        <v>732</v>
      </c>
      <c r="F569" s="11"/>
      <c r="G569" s="11" t="s">
        <v>46</v>
      </c>
      <c r="H569" s="12"/>
      <c r="I569" s="18">
        <f t="shared" si="35"/>
        <v>0</v>
      </c>
    </row>
    <row r="570" spans="1:9" ht="26" hidden="1">
      <c r="A570" s="8" t="s">
        <v>44</v>
      </c>
      <c r="B570" s="9" t="s">
        <v>729</v>
      </c>
      <c r="C570" s="60" t="str">
        <f>IF(I570&gt;0,COUNTIF($I$6:I570,"&gt;"&amp;0)*10,"")</f>
        <v/>
      </c>
      <c r="D570" s="17" t="str">
        <f t="shared" si="36"/>
        <v>02750-M1-</v>
      </c>
      <c r="E570" s="10" t="s">
        <v>52</v>
      </c>
      <c r="F570" s="11"/>
      <c r="G570" s="11" t="s">
        <v>46</v>
      </c>
      <c r="H570" s="12"/>
      <c r="I570" s="18">
        <f t="shared" si="35"/>
        <v>0</v>
      </c>
    </row>
    <row r="571" spans="1:9" ht="26" hidden="1">
      <c r="A571" s="8" t="s">
        <v>44</v>
      </c>
      <c r="B571" s="9" t="s">
        <v>729</v>
      </c>
      <c r="C571" s="60" t="str">
        <f>IF(I571&gt;0,COUNTIF($I$6:I571,"&gt;"&amp;0)*10,"")</f>
        <v/>
      </c>
      <c r="D571" s="17" t="str">
        <f t="shared" si="36"/>
        <v>02750-M1-</v>
      </c>
      <c r="E571" s="10" t="s">
        <v>53</v>
      </c>
      <c r="F571" s="11"/>
      <c r="G571" s="11" t="s">
        <v>46</v>
      </c>
      <c r="H571" s="12"/>
      <c r="I571" s="18">
        <f t="shared" si="35"/>
        <v>0</v>
      </c>
    </row>
    <row r="572" spans="1:9" hidden="1">
      <c r="A572" s="8" t="s">
        <v>57</v>
      </c>
      <c r="B572" s="9" t="s">
        <v>729</v>
      </c>
      <c r="C572" s="60" t="str">
        <f>IF(I572&gt;0,COUNTIF($I$6:I572,"&gt;"&amp;0)*10,"")</f>
        <v/>
      </c>
      <c r="D572" s="17" t="str">
        <f t="shared" si="36"/>
        <v>02611-M1-</v>
      </c>
      <c r="E572" s="10" t="s">
        <v>733</v>
      </c>
      <c r="F572" s="11"/>
      <c r="G572" s="11" t="s">
        <v>21</v>
      </c>
      <c r="H572" s="12"/>
      <c r="I572" s="18">
        <f t="shared" si="35"/>
        <v>0</v>
      </c>
    </row>
    <row r="573" spans="1:9" hidden="1">
      <c r="A573" s="8" t="s">
        <v>57</v>
      </c>
      <c r="B573" s="9" t="s">
        <v>729</v>
      </c>
      <c r="C573" s="60" t="str">
        <f>IF(I573&gt;0,COUNTIF($I$6:I573,"&gt;"&amp;0)*10,"")</f>
        <v/>
      </c>
      <c r="D573" s="17" t="str">
        <f t="shared" si="36"/>
        <v>02611-M1-</v>
      </c>
      <c r="E573" s="10" t="s">
        <v>59</v>
      </c>
      <c r="F573" s="11"/>
      <c r="G573" s="11" t="s">
        <v>21</v>
      </c>
      <c r="H573" s="12"/>
      <c r="I573" s="18">
        <f t="shared" ref="I573:I592" si="37">H573*F573</f>
        <v>0</v>
      </c>
    </row>
    <row r="574" spans="1:9" hidden="1">
      <c r="A574" s="8" t="s">
        <v>60</v>
      </c>
      <c r="B574" s="9" t="s">
        <v>729</v>
      </c>
      <c r="C574" s="60" t="str">
        <f>IF(I574&gt;0,COUNTIF($I$6:I574,"&gt;"&amp;0)*10,"")</f>
        <v/>
      </c>
      <c r="D574" s="17" t="str">
        <f t="shared" si="36"/>
        <v>02612-M1-</v>
      </c>
      <c r="E574" s="10" t="s">
        <v>734</v>
      </c>
      <c r="F574" s="11"/>
      <c r="G574" s="11" t="s">
        <v>21</v>
      </c>
      <c r="H574" s="12"/>
      <c r="I574" s="18">
        <f t="shared" si="37"/>
        <v>0</v>
      </c>
    </row>
    <row r="575" spans="1:9" hidden="1">
      <c r="A575" s="8" t="s">
        <v>60</v>
      </c>
      <c r="B575" s="9" t="s">
        <v>729</v>
      </c>
      <c r="C575" s="60" t="str">
        <f>IF(I575&gt;0,COUNTIF($I$6:I575,"&gt;"&amp;0)*10,"")</f>
        <v/>
      </c>
      <c r="D575" s="17" t="str">
        <f t="shared" si="36"/>
        <v>02612-M1-</v>
      </c>
      <c r="E575" s="10" t="s">
        <v>735</v>
      </c>
      <c r="F575" s="11"/>
      <c r="G575" s="11" t="s">
        <v>21</v>
      </c>
      <c r="H575" s="12"/>
      <c r="I575" s="18">
        <f t="shared" si="37"/>
        <v>0</v>
      </c>
    </row>
    <row r="576" spans="1:9" ht="26" hidden="1">
      <c r="A576" s="8" t="s">
        <v>63</v>
      </c>
      <c r="B576" s="9" t="s">
        <v>729</v>
      </c>
      <c r="C576" s="60" t="str">
        <f>IF(I576&gt;0,COUNTIF($I$6:I576,"&gt;"&amp;0)*10,"")</f>
        <v/>
      </c>
      <c r="D576" s="17" t="str">
        <f t="shared" si="36"/>
        <v>02613-M1-</v>
      </c>
      <c r="E576" s="10" t="s">
        <v>736</v>
      </c>
      <c r="F576" s="11"/>
      <c r="G576" s="11" t="s">
        <v>21</v>
      </c>
      <c r="H576" s="12"/>
      <c r="I576" s="18">
        <f t="shared" si="37"/>
        <v>0</v>
      </c>
    </row>
    <row r="577" spans="1:10" ht="26" hidden="1">
      <c r="A577" s="8" t="s">
        <v>63</v>
      </c>
      <c r="B577" s="9" t="s">
        <v>729</v>
      </c>
      <c r="C577" s="60" t="str">
        <f>IF(I577&gt;0,COUNTIF($I$6:I577,"&gt;"&amp;0)*10,"")</f>
        <v/>
      </c>
      <c r="D577" s="17" t="str">
        <f t="shared" si="36"/>
        <v>02613-M1-</v>
      </c>
      <c r="E577" s="10" t="s">
        <v>737</v>
      </c>
      <c r="F577" s="11"/>
      <c r="G577" s="11" t="s">
        <v>21</v>
      </c>
      <c r="H577" s="12"/>
      <c r="I577" s="18">
        <f t="shared" si="37"/>
        <v>0</v>
      </c>
    </row>
    <row r="578" spans="1:10" ht="26" hidden="1">
      <c r="A578" s="8" t="s">
        <v>57</v>
      </c>
      <c r="B578" s="9" t="s">
        <v>729</v>
      </c>
      <c r="C578" s="60" t="str">
        <f>IF(I578&gt;0,COUNTIF($I$6:I578,"&gt;"&amp;0)*10,"")</f>
        <v/>
      </c>
      <c r="D578" s="17" t="str">
        <f t="shared" si="36"/>
        <v>02611-M1-</v>
      </c>
      <c r="E578" s="10" t="s">
        <v>738</v>
      </c>
      <c r="F578" s="11"/>
      <c r="G578" s="11" t="s">
        <v>21</v>
      </c>
      <c r="H578" s="12"/>
      <c r="I578" s="18">
        <f t="shared" si="37"/>
        <v>0</v>
      </c>
    </row>
    <row r="579" spans="1:10" ht="26" hidden="1">
      <c r="A579" s="8" t="s">
        <v>57</v>
      </c>
      <c r="B579" s="9" t="s">
        <v>729</v>
      </c>
      <c r="C579" s="60" t="str">
        <f>IF(I579&gt;0,COUNTIF($I$6:I579,"&gt;"&amp;0)*10,"")</f>
        <v/>
      </c>
      <c r="D579" s="17" t="str">
        <f t="shared" si="36"/>
        <v>02611-M1-</v>
      </c>
      <c r="E579" s="10" t="s">
        <v>739</v>
      </c>
      <c r="F579" s="11"/>
      <c r="G579" s="11" t="s">
        <v>21</v>
      </c>
      <c r="H579" s="12"/>
      <c r="I579" s="18">
        <f t="shared" si="37"/>
        <v>0</v>
      </c>
    </row>
    <row r="580" spans="1:10" hidden="1">
      <c r="A580" s="8" t="s">
        <v>57</v>
      </c>
      <c r="B580" s="9" t="s">
        <v>729</v>
      </c>
      <c r="C580" s="60" t="str">
        <f>IF(I580&gt;0,COUNTIF($I$6:I580,"&gt;"&amp;0)*10,"")</f>
        <v/>
      </c>
      <c r="D580" s="17" t="str">
        <f t="shared" si="36"/>
        <v>02611-M1-</v>
      </c>
      <c r="E580" s="10" t="s">
        <v>68</v>
      </c>
      <c r="F580" s="11"/>
      <c r="G580" s="11" t="s">
        <v>21</v>
      </c>
      <c r="H580" s="12"/>
      <c r="I580" s="18">
        <f t="shared" si="37"/>
        <v>0</v>
      </c>
    </row>
    <row r="581" spans="1:10" ht="26" hidden="1">
      <c r="A581" s="8" t="s">
        <v>39</v>
      </c>
      <c r="B581" s="9" t="s">
        <v>729</v>
      </c>
      <c r="C581" s="60" t="str">
        <f>IF(I581&gt;0,COUNTIF($I$6:I581,"&gt;"&amp;0)*10,"")</f>
        <v/>
      </c>
      <c r="D581" s="17" t="str">
        <f t="shared" si="36"/>
        <v>03100-M1-</v>
      </c>
      <c r="E581" s="10" t="s">
        <v>740</v>
      </c>
      <c r="F581" s="11"/>
      <c r="G581" s="11" t="s">
        <v>70</v>
      </c>
      <c r="H581" s="12"/>
      <c r="I581" s="18">
        <f t="shared" si="37"/>
        <v>0</v>
      </c>
    </row>
    <row r="582" spans="1:10" ht="26" hidden="1">
      <c r="A582" s="8" t="s">
        <v>39</v>
      </c>
      <c r="B582" s="9" t="s">
        <v>729</v>
      </c>
      <c r="C582" s="60" t="str">
        <f>IF(I582&gt;0,COUNTIF($I$6:I582,"&gt;"&amp;0)*10,"")</f>
        <v/>
      </c>
      <c r="D582" s="17" t="str">
        <f t="shared" si="36"/>
        <v>03100-M1-</v>
      </c>
      <c r="E582" s="10" t="s">
        <v>73</v>
      </c>
      <c r="F582" s="11"/>
      <c r="G582" s="11" t="s">
        <v>10</v>
      </c>
      <c r="H582" s="12"/>
      <c r="I582" s="18">
        <f t="shared" si="37"/>
        <v>0</v>
      </c>
    </row>
    <row r="583" spans="1:10" ht="26" hidden="1">
      <c r="A583" s="8" t="s">
        <v>39</v>
      </c>
      <c r="B583" s="9" t="s">
        <v>729</v>
      </c>
      <c r="C583" s="60" t="str">
        <f>IF(I583&gt;0,COUNTIF($I$6:I583,"&gt;"&amp;0)*10,"")</f>
        <v/>
      </c>
      <c r="D583" s="17" t="str">
        <f t="shared" si="36"/>
        <v>03100-M1-</v>
      </c>
      <c r="E583" s="10" t="s">
        <v>74</v>
      </c>
      <c r="F583" s="11"/>
      <c r="G583" s="11" t="s">
        <v>10</v>
      </c>
      <c r="H583" s="12"/>
      <c r="I583" s="18">
        <f t="shared" si="37"/>
        <v>0</v>
      </c>
    </row>
    <row r="584" spans="1:10" ht="26" hidden="1">
      <c r="A584" s="8" t="s">
        <v>39</v>
      </c>
      <c r="B584" s="9" t="s">
        <v>729</v>
      </c>
      <c r="C584" s="60" t="str">
        <f>IF(I584&gt;0,COUNTIF($I$6:I584,"&gt;"&amp;0)*10,"")</f>
        <v/>
      </c>
      <c r="D584" s="17" t="str">
        <f t="shared" si="36"/>
        <v>03100-M1-</v>
      </c>
      <c r="E584" s="10" t="s">
        <v>75</v>
      </c>
      <c r="F584" s="11"/>
      <c r="G584" s="11" t="s">
        <v>76</v>
      </c>
      <c r="H584" s="12"/>
      <c r="I584" s="18">
        <f t="shared" si="37"/>
        <v>0</v>
      </c>
    </row>
    <row r="585" spans="1:10" ht="39" hidden="1">
      <c r="A585" s="8" t="s">
        <v>39</v>
      </c>
      <c r="B585" s="9" t="s">
        <v>729</v>
      </c>
      <c r="C585" s="60" t="str">
        <f>IF(I585&gt;0,COUNTIF($I$6:I585,"&gt;"&amp;0)*10,"")</f>
        <v/>
      </c>
      <c r="D585" s="17" t="str">
        <f t="shared" si="36"/>
        <v>03100-M1-</v>
      </c>
      <c r="E585" s="10" t="s">
        <v>77</v>
      </c>
      <c r="F585" s="11"/>
      <c r="G585" s="11" t="s">
        <v>76</v>
      </c>
      <c r="H585" s="12"/>
      <c r="I585" s="18">
        <f t="shared" si="37"/>
        <v>0</v>
      </c>
    </row>
    <row r="586" spans="1:10" ht="39" hidden="1">
      <c r="A586" s="8" t="s">
        <v>39</v>
      </c>
      <c r="B586" s="9" t="s">
        <v>729</v>
      </c>
      <c r="C586" s="60" t="str">
        <f>IF(I586&gt;0,COUNTIF($I$6:I586,"&gt;"&amp;0)*10,"")</f>
        <v/>
      </c>
      <c r="D586" s="17" t="str">
        <f t="shared" si="36"/>
        <v>03100-M1-</v>
      </c>
      <c r="E586" s="10" t="s">
        <v>78</v>
      </c>
      <c r="F586" s="11"/>
      <c r="G586" s="11" t="s">
        <v>76</v>
      </c>
      <c r="H586" s="12"/>
      <c r="I586" s="18">
        <f t="shared" si="37"/>
        <v>0</v>
      </c>
    </row>
    <row r="587" spans="1:10" hidden="1">
      <c r="A587" s="8" t="s">
        <v>741</v>
      </c>
      <c r="B587" s="9" t="s">
        <v>729</v>
      </c>
      <c r="C587" s="60" t="str">
        <f>IF(I587&gt;0,COUNTIF($I$6:I587,"&gt;"&amp;0)*10,"")</f>
        <v/>
      </c>
      <c r="D587" s="17" t="str">
        <f t="shared" si="36"/>
        <v>02505-M1-</v>
      </c>
      <c r="E587" s="10" t="s">
        <v>742</v>
      </c>
      <c r="F587" s="11"/>
      <c r="G587" s="11" t="s">
        <v>15</v>
      </c>
      <c r="H587" s="12"/>
      <c r="I587" s="18">
        <f t="shared" si="37"/>
        <v>0</v>
      </c>
    </row>
    <row r="588" spans="1:10" hidden="1">
      <c r="A588" s="8" t="s">
        <v>60</v>
      </c>
      <c r="B588" s="9" t="s">
        <v>729</v>
      </c>
      <c r="C588" s="60" t="str">
        <f>IF(I588&gt;0,COUNTIF($I$6:I588,"&gt;"&amp;0)*10,"")</f>
        <v/>
      </c>
      <c r="D588" s="17" t="str">
        <f t="shared" si="36"/>
        <v>02612-M1-</v>
      </c>
      <c r="E588" s="10" t="s">
        <v>743</v>
      </c>
      <c r="F588" s="11"/>
      <c r="G588" s="11" t="s">
        <v>21</v>
      </c>
      <c r="H588" s="12"/>
      <c r="I588" s="18">
        <f t="shared" si="37"/>
        <v>0</v>
      </c>
    </row>
    <row r="589" spans="1:10" hidden="1">
      <c r="A589" s="8" t="s">
        <v>60</v>
      </c>
      <c r="B589" s="9" t="s">
        <v>729</v>
      </c>
      <c r="C589" s="60" t="str">
        <f>IF(I589&gt;0,COUNTIF($I$6:I589,"&gt;"&amp;0)*10,"")</f>
        <v/>
      </c>
      <c r="D589" s="17" t="str">
        <f t="shared" si="36"/>
        <v>02612-M1-</v>
      </c>
      <c r="E589" s="10" t="s">
        <v>744</v>
      </c>
      <c r="F589" s="11"/>
      <c r="G589" s="11" t="s">
        <v>21</v>
      </c>
      <c r="H589" s="12"/>
      <c r="I589" s="18">
        <f t="shared" si="37"/>
        <v>0</v>
      </c>
    </row>
    <row r="590" spans="1:10" ht="52" hidden="1">
      <c r="A590" s="8">
        <v>2800</v>
      </c>
      <c r="B590" s="9" t="s">
        <v>745</v>
      </c>
      <c r="C590" s="60" t="str">
        <f>IF(I590&gt;0,COUNTIF($I$6:I590,"&gt;"&amp;0)*10,"")</f>
        <v/>
      </c>
      <c r="D590" s="17" t="str">
        <f t="shared" si="36"/>
        <v>2800-C11-</v>
      </c>
      <c r="E590" s="10" t="s">
        <v>635</v>
      </c>
      <c r="F590" s="11"/>
      <c r="G590" s="68" t="s">
        <v>92</v>
      </c>
      <c r="H590" s="12"/>
      <c r="I590" s="18">
        <f t="shared" si="37"/>
        <v>0</v>
      </c>
    </row>
    <row r="591" spans="1:10">
      <c r="A591" s="8" t="s">
        <v>685</v>
      </c>
      <c r="B591" s="9" t="s">
        <v>746</v>
      </c>
      <c r="C591" s="60" t="str">
        <f>IF(I591&gt;0,COUNTIF($I$6:I591,"&gt;"&amp;0)*10,"")</f>
        <v/>
      </c>
      <c r="D591" s="17" t="str">
        <f t="shared" si="36"/>
        <v>01000-M2-</v>
      </c>
      <c r="E591" s="10" t="s">
        <v>727</v>
      </c>
      <c r="F591" s="11">
        <v>1</v>
      </c>
      <c r="G591" s="68" t="s">
        <v>502</v>
      </c>
      <c r="H591" s="12"/>
      <c r="I591" s="18">
        <f t="shared" si="37"/>
        <v>0</v>
      </c>
    </row>
    <row r="592" spans="1:10" ht="13.5" thickBot="1">
      <c r="A592" s="21"/>
      <c r="B592" s="22"/>
      <c r="C592" s="22"/>
      <c r="D592" s="17"/>
      <c r="E592" s="19" t="s">
        <v>747</v>
      </c>
      <c r="F592" s="20">
        <v>1</v>
      </c>
      <c r="G592" s="70" t="s">
        <v>502</v>
      </c>
      <c r="H592" s="25"/>
      <c r="I592" s="26">
        <f t="shared" si="37"/>
        <v>0</v>
      </c>
      <c r="J592" s="37">
        <f>SUM(I510:I592)</f>
        <v>0</v>
      </c>
    </row>
    <row r="593" spans="4:11" ht="14" thickBot="1">
      <c r="D593" s="39" t="s">
        <v>766</v>
      </c>
      <c r="E593" s="40"/>
      <c r="F593" s="40"/>
      <c r="G593" s="72"/>
      <c r="H593" s="41"/>
      <c r="I593" s="42">
        <f>SUM(I6:I592)</f>
        <v>0</v>
      </c>
      <c r="J593" s="43"/>
      <c r="K593" s="44"/>
    </row>
    <row r="594" spans="4:11" ht="13.5">
      <c r="D594" s="45" t="s">
        <v>767</v>
      </c>
      <c r="E594" s="46"/>
      <c r="F594" s="46"/>
      <c r="G594" s="73"/>
      <c r="H594" s="47"/>
      <c r="I594" s="48">
        <f>0.25*I593</f>
        <v>0</v>
      </c>
      <c r="J594" s="49"/>
      <c r="K594" s="44"/>
    </row>
    <row r="595" spans="4:11" ht="13.5">
      <c r="D595" s="50" t="s">
        <v>768</v>
      </c>
      <c r="E595" s="51"/>
      <c r="F595" s="51"/>
      <c r="G595" s="74"/>
      <c r="H595" s="52"/>
      <c r="I595" s="53">
        <f>0.01*I593</f>
        <v>0</v>
      </c>
      <c r="J595" s="49"/>
      <c r="K595" s="44"/>
    </row>
    <row r="596" spans="4:11" ht="13.5">
      <c r="D596" s="50" t="s">
        <v>769</v>
      </c>
      <c r="E596" s="51"/>
      <c r="F596" s="51"/>
      <c r="G596" s="74"/>
      <c r="H596" s="52"/>
      <c r="I596" s="53"/>
      <c r="J596" s="49"/>
      <c r="K596" s="44"/>
    </row>
    <row r="597" spans="4:11" ht="14" thickBot="1">
      <c r="D597" s="54" t="s">
        <v>770</v>
      </c>
      <c r="E597" s="55"/>
      <c r="F597" s="55"/>
      <c r="G597" s="75"/>
      <c r="H597" s="56"/>
      <c r="I597" s="53">
        <f>0.165*I593</f>
        <v>0</v>
      </c>
      <c r="J597" s="49"/>
      <c r="K597" s="44"/>
    </row>
    <row r="598" spans="4:11" ht="14" thickBot="1">
      <c r="D598" s="39" t="s">
        <v>748</v>
      </c>
      <c r="E598" s="40"/>
      <c r="F598" s="40"/>
      <c r="G598" s="72"/>
      <c r="H598" s="41"/>
      <c r="I598" s="42">
        <f>SUM(I593:I597)</f>
        <v>0</v>
      </c>
      <c r="J598" s="43"/>
      <c r="K598" s="57"/>
    </row>
  </sheetData>
  <autoFilter ref="A4:K598" xr:uid="{00000000-0009-0000-0000-000001000000}">
    <filterColumn colId="8">
      <filters blank="1">
        <filter val="$1,000.00"/>
        <filter val="$1,100.00"/>
        <filter val="$1,192.50"/>
        <filter val="$1,395.00"/>
        <filter val="$1,500.00"/>
        <filter val="$1,552.50"/>
        <filter val="$1,600.00"/>
        <filter val="$1,800.00"/>
        <filter val="$10,800.00"/>
        <filter val="$11,600.00"/>
        <filter val="$12,000.00"/>
        <filter val="$13,000.00"/>
        <filter val="$13,500.00"/>
        <filter val="$139,252.07"/>
        <filter val="$15,000.00"/>
        <filter val="$17,000.00"/>
        <filter val="$170.00"/>
        <filter val="$18,000.00"/>
        <filter val="$2,000.00"/>
        <filter val="$2,100.00"/>
        <filter val="$2,108.00"/>
        <filter val="$2,500.00"/>
        <filter val="$20,000.00"/>
        <filter val="$20.00"/>
        <filter val="$24,500.00"/>
        <filter val="$25,000.00"/>
        <filter val="$250.00"/>
        <filter val="$26,524.20"/>
        <filter val="$27,950.00"/>
        <filter val="$3,000.00"/>
        <filter val="$3,240.00"/>
        <filter val="$3,500.00"/>
        <filter val="$3,600.00"/>
        <filter val="$3,825.00"/>
        <filter val="$30,000.00"/>
        <filter val="$300.00"/>
        <filter val="$35,000.00"/>
        <filter val="$4,000.00"/>
        <filter val="$4,792.50"/>
        <filter val="$40.00"/>
        <filter val="$400.00"/>
        <filter val="$490.00"/>
        <filter val="$5,000.00"/>
        <filter val="$5,570.08"/>
        <filter val="$5,600.00"/>
        <filter val="$5,625.00"/>
        <filter val="$500.00"/>
        <filter val="$557,008.28"/>
        <filter val="$577.50"/>
        <filter val="$6,000.00"/>
        <filter val="$69,193.58"/>
        <filter val="$7,200.00"/>
        <filter val="$700.00"/>
        <filter val="$750.00"/>
        <filter val="$798,736.80"/>
        <filter val="$8,250.00"/>
        <filter val="$8,662.50"/>
        <filter val="$800.00"/>
        <filter val="$9,000.00"/>
        <filter val="$91,906.37"/>
      </filters>
    </filterColumn>
  </autoFilter>
  <mergeCells count="13">
    <mergeCell ref="D83:I83"/>
    <mergeCell ref="D455:I455"/>
    <mergeCell ref="D243:I243"/>
    <mergeCell ref="D345:I345"/>
    <mergeCell ref="D434:I434"/>
    <mergeCell ref="D442:I442"/>
    <mergeCell ref="D84:I84"/>
    <mergeCell ref="D5:I5"/>
    <mergeCell ref="D59:I59"/>
    <mergeCell ref="A3:I3"/>
    <mergeCell ref="A1:I1"/>
    <mergeCell ref="A2:I2"/>
    <mergeCell ref="D30:I30"/>
  </mergeCells>
  <pageMargins left="0.7" right="0.7" top="1.25" bottom="0.75" header="0.5" footer="0.3"/>
  <pageSetup scale="70" fitToHeight="0" orientation="portrait" r:id="rId1"/>
  <headerFooter differentFirst="1">
    <oddHeader xml:space="preserve">&amp;C&amp;"Courier,Regular"BID FORM,         Page &amp;P of &amp;N
VENDOR NAME:                            AUTH. SIGNATURE  
&amp;"Arial,Regular"
</oddHeader>
    <firstHeader>&amp;C&amp;"Courier,Regular"BID FORM,         Page &amp;P of &amp;N</firstHeader>
  </headerFooter>
  <drawing r:id="rId2"/>
  <legacyDrawing r:id="rId3"/>
  <oleObjects>
    <mc:AlternateContent xmlns:mc="http://schemas.openxmlformats.org/markup-compatibility/2006">
      <mc:Choice Requires="x14">
        <oleObject progId="Word.Document.8" shapeId="1365" r:id="rId4">
          <objectPr defaultSize="0" autoPict="0" r:id="rId5">
            <anchor moveWithCells="1" sizeWithCells="1">
              <from>
                <xdr:col>3</xdr:col>
                <xdr:colOff>107950</xdr:colOff>
                <xdr:row>599</xdr:row>
                <xdr:rowOff>107950</xdr:rowOff>
              </from>
              <to>
                <xdr:col>8</xdr:col>
                <xdr:colOff>641350</xdr:colOff>
                <xdr:row>619</xdr:row>
                <xdr:rowOff>31750</xdr:rowOff>
              </to>
            </anchor>
          </objectPr>
        </oleObject>
      </mc:Choice>
      <mc:Fallback>
        <oleObject progId="Word.Document.8" shapeId="1365"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91"/>
  <sheetViews>
    <sheetView topLeftCell="D1" zoomScale="130" zoomScaleNormal="130" zoomScaleSheetLayoutView="90" workbookViewId="0">
      <selection activeCell="H18" sqref="H6:H18"/>
    </sheetView>
  </sheetViews>
  <sheetFormatPr defaultColWidth="9.1796875" defaultRowHeight="13"/>
  <cols>
    <col min="1" max="1" width="8.1796875" style="38" hidden="1" customWidth="1"/>
    <col min="2" max="2" width="4" style="38" hidden="1" customWidth="1"/>
    <col min="3" max="3" width="4.7265625" style="38" hidden="1" customWidth="1"/>
    <col min="4" max="4" width="18.81640625" style="38" customWidth="1"/>
    <col min="5" max="5" width="65.7265625" style="24" customWidth="1"/>
    <col min="6" max="6" width="9" style="58" bestFit="1" customWidth="1"/>
    <col min="7" max="7" width="8" style="71" customWidth="1"/>
    <col min="8" max="8" width="16.54296875" style="59" bestFit="1" customWidth="1"/>
    <col min="9" max="9" width="17.81640625" style="59" bestFit="1" customWidth="1"/>
    <col min="10" max="10" width="15.26953125" style="24" bestFit="1" customWidth="1"/>
    <col min="11" max="11" width="18.453125" style="24" bestFit="1" customWidth="1"/>
    <col min="12" max="16384" width="9.1796875" style="24"/>
  </cols>
  <sheetData>
    <row r="1" spans="1:11" ht="57.65" customHeight="1">
      <c r="A1" s="140" t="s">
        <v>771</v>
      </c>
      <c r="B1" s="125"/>
      <c r="C1" s="125"/>
      <c r="D1" s="125"/>
      <c r="E1" s="125"/>
      <c r="F1" s="125"/>
      <c r="G1" s="141"/>
      <c r="H1" s="125"/>
      <c r="I1" s="125"/>
    </row>
    <row r="2" spans="1:11" ht="19.5" customHeight="1">
      <c r="A2" s="142" t="s">
        <v>750</v>
      </c>
      <c r="B2" s="142"/>
      <c r="C2" s="142"/>
      <c r="D2" s="142"/>
      <c r="E2" s="142"/>
      <c r="F2" s="142"/>
      <c r="G2" s="142"/>
      <c r="H2" s="142"/>
      <c r="I2" s="142"/>
    </row>
    <row r="3" spans="1:11" ht="134.25" customHeight="1" thickBot="1">
      <c r="A3" s="128" t="s">
        <v>751</v>
      </c>
      <c r="B3" s="128"/>
      <c r="C3" s="128"/>
      <c r="D3" s="128"/>
      <c r="E3" s="128"/>
      <c r="F3" s="128"/>
      <c r="G3" s="139"/>
      <c r="H3" s="128"/>
      <c r="I3" s="128"/>
    </row>
    <row r="4" spans="1:11" s="36" customFormat="1" ht="27" customHeight="1">
      <c r="B4" s="7"/>
      <c r="C4" s="7"/>
      <c r="D4" s="13" t="s">
        <v>0</v>
      </c>
      <c r="E4" s="14" t="s">
        <v>1</v>
      </c>
      <c r="F4" s="14" t="s">
        <v>2</v>
      </c>
      <c r="G4" s="14" t="s">
        <v>3</v>
      </c>
      <c r="H4" s="15" t="s">
        <v>4</v>
      </c>
      <c r="I4" s="16" t="s">
        <v>5</v>
      </c>
    </row>
    <row r="5" spans="1:11" s="36" customFormat="1" ht="13.9" customHeight="1">
      <c r="B5" s="7"/>
      <c r="C5" s="7"/>
      <c r="D5" s="133" t="s">
        <v>6</v>
      </c>
      <c r="E5" s="147"/>
      <c r="F5" s="147"/>
      <c r="G5" s="148"/>
      <c r="H5" s="147"/>
      <c r="I5" s="149"/>
    </row>
    <row r="6" spans="1:11" ht="26">
      <c r="A6" s="8" t="s">
        <v>7</v>
      </c>
      <c r="B6" s="9" t="s">
        <v>8</v>
      </c>
      <c r="C6" s="60" t="str">
        <f>IF(I6&gt;0,COUNTIF($I$6:I6,"&gt;"&amp;0)*10,"")</f>
        <v/>
      </c>
      <c r="D6" s="17" t="str">
        <f t="shared" ref="D6:D69" si="0">A6&amp;"-"&amp;B6&amp;"-"&amp;TEXT(C6,"00000")</f>
        <v>02200-C1-</v>
      </c>
      <c r="E6" s="10" t="s">
        <v>9</v>
      </c>
      <c r="F6" s="11">
        <v>150</v>
      </c>
      <c r="G6" s="68" t="s">
        <v>10</v>
      </c>
      <c r="H6" s="12"/>
      <c r="I6" s="18">
        <f>H6*F6</f>
        <v>0</v>
      </c>
      <c r="K6" s="37"/>
    </row>
    <row r="7" spans="1:11" hidden="1">
      <c r="A7" s="8" t="s">
        <v>11</v>
      </c>
      <c r="B7" s="9" t="s">
        <v>8</v>
      </c>
      <c r="C7" s="60" t="str">
        <f>IF(I7&gt;0,COUNTIF($I$6:I7,"&gt;"&amp;0)*10,"")</f>
        <v/>
      </c>
      <c r="D7" s="17" t="str">
        <f t="shared" si="0"/>
        <v>02202-C1-</v>
      </c>
      <c r="E7" s="10" t="s">
        <v>12</v>
      </c>
      <c r="F7" s="11"/>
      <c r="G7" s="11" t="s">
        <v>10</v>
      </c>
      <c r="H7" s="12"/>
      <c r="I7" s="18">
        <f t="shared" ref="I7:I77" si="1">H7*F7</f>
        <v>0</v>
      </c>
    </row>
    <row r="8" spans="1:11" ht="26" hidden="1">
      <c r="A8" s="8" t="s">
        <v>13</v>
      </c>
      <c r="B8" s="9" t="s">
        <v>8</v>
      </c>
      <c r="C8" s="60" t="str">
        <f>IF(I8&gt;0,COUNTIF($I$6:I8,"&gt;"&amp;0)*10,"")</f>
        <v/>
      </c>
      <c r="D8" s="17" t="str">
        <f t="shared" si="0"/>
        <v>01400-C1-</v>
      </c>
      <c r="E8" s="10" t="s">
        <v>14</v>
      </c>
      <c r="F8" s="11"/>
      <c r="G8" s="11" t="s">
        <v>15</v>
      </c>
      <c r="H8" s="12"/>
      <c r="I8" s="18">
        <f t="shared" si="1"/>
        <v>0</v>
      </c>
    </row>
    <row r="9" spans="1:11" ht="26" hidden="1">
      <c r="A9" s="8" t="s">
        <v>13</v>
      </c>
      <c r="B9" s="9" t="s">
        <v>8</v>
      </c>
      <c r="C9" s="60" t="str">
        <f>IF(I9&gt;0,COUNTIF($I$6:I9,"&gt;"&amp;0)*10,"")</f>
        <v/>
      </c>
      <c r="D9" s="17" t="str">
        <f t="shared" si="0"/>
        <v>01400-C1-</v>
      </c>
      <c r="E9" s="10" t="s">
        <v>16</v>
      </c>
      <c r="F9" s="11"/>
      <c r="G9" s="11" t="s">
        <v>17</v>
      </c>
      <c r="H9" s="12"/>
      <c r="I9" s="18">
        <f t="shared" si="1"/>
        <v>0</v>
      </c>
    </row>
    <row r="10" spans="1:11" hidden="1">
      <c r="A10" s="8" t="s">
        <v>7</v>
      </c>
      <c r="B10" s="9" t="s">
        <v>8</v>
      </c>
      <c r="C10" s="60" t="str">
        <f>IF(I10&gt;0,COUNTIF($I$6:I10,"&gt;"&amp;0)*10,"")</f>
        <v/>
      </c>
      <c r="D10" s="17" t="str">
        <f t="shared" si="0"/>
        <v>02200-C1-</v>
      </c>
      <c r="E10" s="10" t="s">
        <v>18</v>
      </c>
      <c r="F10" s="11"/>
      <c r="G10" s="11" t="s">
        <v>10</v>
      </c>
      <c r="H10" s="12"/>
      <c r="I10" s="18">
        <f t="shared" si="1"/>
        <v>0</v>
      </c>
    </row>
    <row r="11" spans="1:11" hidden="1">
      <c r="A11" s="8" t="s">
        <v>7</v>
      </c>
      <c r="B11" s="9" t="s">
        <v>8</v>
      </c>
      <c r="C11" s="60" t="str">
        <f>IF(I11&gt;0,COUNTIF($I$6:I11,"&gt;"&amp;0)*10,"")</f>
        <v/>
      </c>
      <c r="D11" s="17" t="str">
        <f t="shared" si="0"/>
        <v>02200-C1-</v>
      </c>
      <c r="E11" s="10" t="s">
        <v>19</v>
      </c>
      <c r="F11" s="11"/>
      <c r="G11" s="11" t="s">
        <v>10</v>
      </c>
      <c r="H11" s="12"/>
      <c r="I11" s="18">
        <f t="shared" si="1"/>
        <v>0</v>
      </c>
    </row>
    <row r="12" spans="1:11" ht="26" hidden="1">
      <c r="A12" s="8" t="s">
        <v>7</v>
      </c>
      <c r="B12" s="9" t="s">
        <v>8</v>
      </c>
      <c r="C12" s="60" t="str">
        <f>IF(I12&gt;0,COUNTIF($I$6:I12,"&gt;"&amp;0)*10,"")</f>
        <v/>
      </c>
      <c r="D12" s="17" t="str">
        <f t="shared" si="0"/>
        <v>02200-C1-</v>
      </c>
      <c r="E12" s="10" t="s">
        <v>20</v>
      </c>
      <c r="F12" s="11"/>
      <c r="G12" s="11" t="s">
        <v>21</v>
      </c>
      <c r="H12" s="12"/>
      <c r="I12" s="18">
        <f t="shared" si="1"/>
        <v>0</v>
      </c>
    </row>
    <row r="13" spans="1:11" ht="26" hidden="1">
      <c r="A13" s="8" t="s">
        <v>7</v>
      </c>
      <c r="B13" s="9" t="s">
        <v>8</v>
      </c>
      <c r="C13" s="60" t="str">
        <f>IF(I13&gt;0,COUNTIF($I$6:I13,"&gt;"&amp;0)*10,"")</f>
        <v/>
      </c>
      <c r="D13" s="17" t="str">
        <f t="shared" si="0"/>
        <v>02200-C1-</v>
      </c>
      <c r="E13" s="10" t="s">
        <v>22</v>
      </c>
      <c r="F13" s="11"/>
      <c r="G13" s="11" t="s">
        <v>21</v>
      </c>
      <c r="H13" s="12"/>
      <c r="I13" s="18">
        <f t="shared" si="1"/>
        <v>0</v>
      </c>
    </row>
    <row r="14" spans="1:11" ht="26" hidden="1">
      <c r="A14" s="8" t="s">
        <v>7</v>
      </c>
      <c r="B14" s="9" t="s">
        <v>8</v>
      </c>
      <c r="C14" s="60" t="str">
        <f>IF(I14&gt;0,COUNTIF($I$6:I14,"&gt;"&amp;0)*10,"")</f>
        <v/>
      </c>
      <c r="D14" s="17" t="str">
        <f t="shared" si="0"/>
        <v>02200-C1-</v>
      </c>
      <c r="E14" s="10" t="s">
        <v>23</v>
      </c>
      <c r="F14" s="11"/>
      <c r="G14" s="11" t="s">
        <v>10</v>
      </c>
      <c r="H14" s="12"/>
      <c r="I14" s="18">
        <f t="shared" si="1"/>
        <v>0</v>
      </c>
    </row>
    <row r="15" spans="1:11" ht="26" hidden="1">
      <c r="A15" s="8" t="s">
        <v>7</v>
      </c>
      <c r="B15" s="9" t="s">
        <v>8</v>
      </c>
      <c r="C15" s="60" t="str">
        <f>IF(I15&gt;0,COUNTIF($I$6:I15,"&gt;"&amp;0)*10,"")</f>
        <v/>
      </c>
      <c r="D15" s="17" t="str">
        <f t="shared" si="0"/>
        <v>02200-C1-</v>
      </c>
      <c r="E15" s="10" t="s">
        <v>24</v>
      </c>
      <c r="F15" s="11"/>
      <c r="G15" s="11" t="s">
        <v>10</v>
      </c>
      <c r="H15" s="12"/>
      <c r="I15" s="18">
        <f t="shared" si="1"/>
        <v>0</v>
      </c>
    </row>
    <row r="16" spans="1:11" ht="26" hidden="1">
      <c r="A16" s="8" t="s">
        <v>7</v>
      </c>
      <c r="B16" s="9" t="s">
        <v>8</v>
      </c>
      <c r="C16" s="60" t="str">
        <f>IF(I16&gt;0,COUNTIF($I$6:I16,"&gt;"&amp;0)*10,"")</f>
        <v/>
      </c>
      <c r="D16" s="17" t="str">
        <f t="shared" si="0"/>
        <v>02200-C1-</v>
      </c>
      <c r="E16" s="10" t="s">
        <v>25</v>
      </c>
      <c r="F16" s="11"/>
      <c r="G16" s="11" t="s">
        <v>10</v>
      </c>
      <c r="H16" s="12"/>
      <c r="I16" s="18">
        <f t="shared" si="1"/>
        <v>0</v>
      </c>
    </row>
    <row r="17" spans="1:10" ht="27" hidden="1" customHeight="1">
      <c r="A17" s="8" t="s">
        <v>7</v>
      </c>
      <c r="B17" s="9" t="s">
        <v>8</v>
      </c>
      <c r="C17" s="60" t="str">
        <f>IF(I17&gt;0,COUNTIF($I$6:I17,"&gt;"&amp;0)*10,"")</f>
        <v/>
      </c>
      <c r="D17" s="17" t="str">
        <f t="shared" si="0"/>
        <v>02200-C1-</v>
      </c>
      <c r="E17" s="10" t="s">
        <v>26</v>
      </c>
      <c r="F17" s="11"/>
      <c r="G17" s="11" t="s">
        <v>10</v>
      </c>
      <c r="H17" s="12"/>
      <c r="I17" s="18">
        <f t="shared" si="1"/>
        <v>0</v>
      </c>
    </row>
    <row r="18" spans="1:10" ht="26">
      <c r="A18" s="8" t="s">
        <v>7</v>
      </c>
      <c r="B18" s="9" t="s">
        <v>8</v>
      </c>
      <c r="C18" s="60" t="str">
        <f>IF(I18&gt;0,COUNTIF($I$6:I18,"&gt;"&amp;0)*10,"")</f>
        <v/>
      </c>
      <c r="D18" s="17" t="str">
        <f t="shared" si="0"/>
        <v>02200-C1-</v>
      </c>
      <c r="E18" s="10" t="s">
        <v>27</v>
      </c>
      <c r="F18" s="11">
        <v>55</v>
      </c>
      <c r="G18" s="68" t="s">
        <v>10</v>
      </c>
      <c r="H18" s="12"/>
      <c r="I18" s="18">
        <f t="shared" si="1"/>
        <v>0</v>
      </c>
      <c r="J18" s="37">
        <f>SUM(I6:I18)</f>
        <v>0</v>
      </c>
    </row>
    <row r="19" spans="1:10" ht="26" hidden="1">
      <c r="A19" s="8" t="s">
        <v>7</v>
      </c>
      <c r="B19" s="9" t="s">
        <v>8</v>
      </c>
      <c r="C19" s="60" t="str">
        <f>IF(I19&gt;0,COUNTIF($I$6:I19,"&gt;"&amp;0)*10,"")</f>
        <v/>
      </c>
      <c r="D19" s="17" t="str">
        <f t="shared" si="0"/>
        <v>02200-C1-</v>
      </c>
      <c r="E19" s="10" t="s">
        <v>28</v>
      </c>
      <c r="F19" s="10"/>
      <c r="G19" s="11" t="s">
        <v>10</v>
      </c>
      <c r="H19" s="12"/>
      <c r="I19" s="18">
        <f t="shared" si="1"/>
        <v>0</v>
      </c>
    </row>
    <row r="20" spans="1:10" ht="26" hidden="1">
      <c r="A20" s="8" t="s">
        <v>7</v>
      </c>
      <c r="B20" s="9" t="s">
        <v>8</v>
      </c>
      <c r="C20" s="60" t="str">
        <f>IF(I20&gt;0,COUNTIF($I$6:I20,"&gt;"&amp;0)*10,"")</f>
        <v/>
      </c>
      <c r="D20" s="17" t="str">
        <f t="shared" si="0"/>
        <v>02200-C1-</v>
      </c>
      <c r="E20" s="10" t="s">
        <v>27</v>
      </c>
      <c r="F20" s="11"/>
      <c r="G20" s="11" t="s">
        <v>10</v>
      </c>
      <c r="H20" s="12"/>
      <c r="I20" s="18">
        <f t="shared" si="1"/>
        <v>0</v>
      </c>
    </row>
    <row r="21" spans="1:10" ht="26" hidden="1">
      <c r="A21" s="8" t="s">
        <v>7</v>
      </c>
      <c r="B21" s="9" t="s">
        <v>8</v>
      </c>
      <c r="C21" s="60" t="str">
        <f>IF(I21&gt;0,COUNTIF($I$6:I21,"&gt;"&amp;0)*10,"")</f>
        <v/>
      </c>
      <c r="D21" s="17" t="str">
        <f t="shared" si="0"/>
        <v>02200-C1-</v>
      </c>
      <c r="E21" s="10" t="s">
        <v>29</v>
      </c>
      <c r="F21" s="11"/>
      <c r="G21" s="11" t="s">
        <v>10</v>
      </c>
      <c r="H21" s="12"/>
      <c r="I21" s="18">
        <f t="shared" si="1"/>
        <v>0</v>
      </c>
    </row>
    <row r="22" spans="1:10" ht="26" hidden="1">
      <c r="A22" s="8" t="s">
        <v>7</v>
      </c>
      <c r="B22" s="9" t="s">
        <v>8</v>
      </c>
      <c r="C22" s="60" t="str">
        <f>IF(I22&gt;0,COUNTIF($I$6:I22,"&gt;"&amp;0)*10,"")</f>
        <v/>
      </c>
      <c r="D22" s="17" t="str">
        <f t="shared" si="0"/>
        <v>02200-C1-</v>
      </c>
      <c r="E22" s="10" t="s">
        <v>30</v>
      </c>
      <c r="F22" s="11"/>
      <c r="G22" s="11" t="s">
        <v>10</v>
      </c>
      <c r="H22" s="12"/>
      <c r="I22" s="18">
        <f t="shared" si="1"/>
        <v>0</v>
      </c>
    </row>
    <row r="23" spans="1:10" hidden="1">
      <c r="A23" s="8" t="s">
        <v>31</v>
      </c>
      <c r="B23" s="9" t="s">
        <v>8</v>
      </c>
      <c r="C23" s="60" t="str">
        <f>IF(I23&gt;0,COUNTIF($I$6:I23,"&gt;"&amp;0)*10,"")</f>
        <v/>
      </c>
      <c r="D23" s="17" t="str">
        <f t="shared" si="0"/>
        <v>02210-C1-</v>
      </c>
      <c r="E23" s="10" t="s">
        <v>32</v>
      </c>
      <c r="F23" s="11"/>
      <c r="G23" s="11" t="s">
        <v>21</v>
      </c>
      <c r="H23" s="12"/>
      <c r="I23" s="18">
        <f t="shared" si="1"/>
        <v>0</v>
      </c>
    </row>
    <row r="24" spans="1:10" hidden="1">
      <c r="A24" s="8" t="s">
        <v>31</v>
      </c>
      <c r="B24" s="9" t="s">
        <v>8</v>
      </c>
      <c r="C24" s="60" t="str">
        <f>IF(I24&gt;0,COUNTIF($I$6:I24,"&gt;"&amp;0)*10,"")</f>
        <v/>
      </c>
      <c r="D24" s="17" t="str">
        <f t="shared" si="0"/>
        <v>02210-C1-</v>
      </c>
      <c r="E24" s="10" t="s">
        <v>33</v>
      </c>
      <c r="F24" s="11"/>
      <c r="G24" s="11" t="s">
        <v>21</v>
      </c>
      <c r="H24" s="12"/>
      <c r="I24" s="18">
        <f t="shared" si="1"/>
        <v>0</v>
      </c>
    </row>
    <row r="25" spans="1:10" hidden="1">
      <c r="A25" s="8" t="s">
        <v>31</v>
      </c>
      <c r="B25" s="9" t="s">
        <v>8</v>
      </c>
      <c r="C25" s="60" t="str">
        <f>IF(I25&gt;0,COUNTIF($I$6:I25,"&gt;"&amp;0)*10,"")</f>
        <v/>
      </c>
      <c r="D25" s="17" t="str">
        <f t="shared" si="0"/>
        <v>02210-C1-</v>
      </c>
      <c r="E25" s="10" t="s">
        <v>34</v>
      </c>
      <c r="F25" s="11"/>
      <c r="G25" s="11" t="s">
        <v>21</v>
      </c>
      <c r="H25" s="12"/>
      <c r="I25" s="18">
        <f t="shared" si="1"/>
        <v>0</v>
      </c>
    </row>
    <row r="26" spans="1:10" hidden="1">
      <c r="A26" s="8" t="s">
        <v>31</v>
      </c>
      <c r="B26" s="9" t="s">
        <v>8</v>
      </c>
      <c r="C26" s="60" t="str">
        <f>IF(I26&gt;0,COUNTIF($I$6:I26,"&gt;"&amp;0)*10,"")</f>
        <v/>
      </c>
      <c r="D26" s="17" t="str">
        <f t="shared" si="0"/>
        <v>02210-C1-</v>
      </c>
      <c r="E26" s="10" t="s">
        <v>35</v>
      </c>
      <c r="F26" s="11"/>
      <c r="G26" s="11" t="s">
        <v>21</v>
      </c>
      <c r="H26" s="12"/>
      <c r="I26" s="18">
        <f t="shared" si="1"/>
        <v>0</v>
      </c>
    </row>
    <row r="27" spans="1:10" hidden="1">
      <c r="A27" s="8" t="s">
        <v>31</v>
      </c>
      <c r="B27" s="9" t="s">
        <v>8</v>
      </c>
      <c r="C27" s="60" t="str">
        <f>IF(I27&gt;0,COUNTIF($I$6:I27,"&gt;"&amp;0)*10,"")</f>
        <v/>
      </c>
      <c r="D27" s="17" t="str">
        <f t="shared" si="0"/>
        <v>02210-C1-</v>
      </c>
      <c r="E27" s="10" t="s">
        <v>36</v>
      </c>
      <c r="F27" s="11"/>
      <c r="G27" s="11" t="s">
        <v>37</v>
      </c>
      <c r="H27" s="12"/>
      <c r="I27" s="18">
        <f t="shared" si="1"/>
        <v>0</v>
      </c>
    </row>
    <row r="28" spans="1:10" hidden="1">
      <c r="A28" s="8" t="s">
        <v>31</v>
      </c>
      <c r="B28" s="9" t="s">
        <v>8</v>
      </c>
      <c r="C28" s="60" t="str">
        <f>IF(I28&gt;0,COUNTIF($I$6:I28,"&gt;"&amp;0)*10,"")</f>
        <v/>
      </c>
      <c r="D28" s="17" t="str">
        <f t="shared" si="0"/>
        <v>02210-C1-</v>
      </c>
      <c r="E28" s="10" t="s">
        <v>38</v>
      </c>
      <c r="F28" s="11"/>
      <c r="G28" s="11" t="s">
        <v>37</v>
      </c>
      <c r="H28" s="12"/>
      <c r="I28" s="18">
        <f t="shared" si="1"/>
        <v>0</v>
      </c>
    </row>
    <row r="29" spans="1:10" ht="13.5" hidden="1" customHeight="1">
      <c r="A29" s="8" t="s">
        <v>39</v>
      </c>
      <c r="B29" s="9" t="s">
        <v>40</v>
      </c>
      <c r="C29" s="60" t="str">
        <f>IF(I29&gt;0,COUNTIF($I$6:I29,"&gt;"&amp;0)*10,"")</f>
        <v/>
      </c>
      <c r="D29" s="17" t="str">
        <f t="shared" si="0"/>
        <v>03100-C2-</v>
      </c>
      <c r="E29" s="10" t="s">
        <v>41</v>
      </c>
      <c r="F29" s="11"/>
      <c r="G29" s="11" t="s">
        <v>42</v>
      </c>
      <c r="H29" s="12"/>
      <c r="I29" s="18">
        <f t="shared" si="1"/>
        <v>0</v>
      </c>
    </row>
    <row r="30" spans="1:10" ht="13.5">
      <c r="A30" s="8" t="s">
        <v>772</v>
      </c>
      <c r="B30" s="9" t="s">
        <v>773</v>
      </c>
      <c r="C30" s="60" t="str">
        <f>IF(I30&gt;0,COUNTIF($I$6:I30,"&gt;"&amp;0)*10,"")</f>
        <v/>
      </c>
      <c r="D30" s="136" t="s">
        <v>43</v>
      </c>
      <c r="E30" s="143"/>
      <c r="F30" s="143"/>
      <c r="G30" s="144"/>
      <c r="H30" s="143"/>
      <c r="I30" s="145"/>
    </row>
    <row r="31" spans="1:10" ht="26">
      <c r="A31" s="8" t="s">
        <v>44</v>
      </c>
      <c r="B31" s="9" t="s">
        <v>40</v>
      </c>
      <c r="C31" s="60" t="str">
        <f>IF(I31&gt;0,COUNTIF($I$6:I31,"&gt;"&amp;0)*10,"")</f>
        <v/>
      </c>
      <c r="D31" s="17" t="str">
        <f t="shared" si="0"/>
        <v>02750-C2-</v>
      </c>
      <c r="E31" s="10" t="s">
        <v>45</v>
      </c>
      <c r="F31" s="11">
        <v>75</v>
      </c>
      <c r="G31" s="68" t="s">
        <v>46</v>
      </c>
      <c r="H31" s="12"/>
      <c r="I31" s="18">
        <f t="shared" si="1"/>
        <v>0</v>
      </c>
    </row>
    <row r="32" spans="1:10" ht="26" hidden="1">
      <c r="A32" s="8" t="s">
        <v>44</v>
      </c>
      <c r="B32" s="9" t="s">
        <v>40</v>
      </c>
      <c r="C32" s="60" t="str">
        <f>IF(I32&gt;0,COUNTIF($I$6:I32,"&gt;"&amp;0)*10,"")</f>
        <v/>
      </c>
      <c r="D32" s="17" t="str">
        <f t="shared" si="0"/>
        <v>02750-C2-</v>
      </c>
      <c r="E32" s="10" t="s">
        <v>47</v>
      </c>
      <c r="F32" s="11"/>
      <c r="G32" s="11" t="s">
        <v>46</v>
      </c>
      <c r="H32" s="12"/>
      <c r="I32" s="18">
        <f t="shared" si="1"/>
        <v>0</v>
      </c>
    </row>
    <row r="33" spans="1:9" ht="26" hidden="1">
      <c r="A33" s="8" t="s">
        <v>44</v>
      </c>
      <c r="B33" s="9" t="s">
        <v>40</v>
      </c>
      <c r="C33" s="60" t="str">
        <f>IF(I33&gt;0,COUNTIF($I$6:I33,"&gt;"&amp;0)*10,"")</f>
        <v/>
      </c>
      <c r="D33" s="17" t="str">
        <f t="shared" si="0"/>
        <v>02750-C2-</v>
      </c>
      <c r="E33" s="10" t="s">
        <v>48</v>
      </c>
      <c r="F33" s="11"/>
      <c r="G33" s="11" t="s">
        <v>46</v>
      </c>
      <c r="H33" s="12"/>
      <c r="I33" s="18">
        <f t="shared" si="1"/>
        <v>0</v>
      </c>
    </row>
    <row r="34" spans="1:9" ht="26" hidden="1">
      <c r="A34" s="8" t="s">
        <v>44</v>
      </c>
      <c r="B34" s="9" t="s">
        <v>40</v>
      </c>
      <c r="C34" s="60" t="str">
        <f>IF(I34&gt;0,COUNTIF($I$6:I34,"&gt;"&amp;0)*10,"")</f>
        <v/>
      </c>
      <c r="D34" s="17" t="str">
        <f t="shared" si="0"/>
        <v>02750-C2-</v>
      </c>
      <c r="E34" s="10" t="s">
        <v>49</v>
      </c>
      <c r="F34" s="11"/>
      <c r="G34" s="11" t="s">
        <v>46</v>
      </c>
      <c r="H34" s="12"/>
      <c r="I34" s="18">
        <f t="shared" si="1"/>
        <v>0</v>
      </c>
    </row>
    <row r="35" spans="1:9" ht="39">
      <c r="A35" s="8" t="s">
        <v>44</v>
      </c>
      <c r="B35" s="9" t="s">
        <v>40</v>
      </c>
      <c r="C35" s="60" t="str">
        <f>IF(I35&gt;0,COUNTIF($I$6:I35,"&gt;"&amp;0)*10,"")</f>
        <v/>
      </c>
      <c r="D35" s="17" t="str">
        <f t="shared" si="0"/>
        <v>02750-C2-</v>
      </c>
      <c r="E35" s="10" t="s">
        <v>50</v>
      </c>
      <c r="F35" s="11">
        <v>290</v>
      </c>
      <c r="G35" s="68" t="s">
        <v>46</v>
      </c>
      <c r="H35" s="12"/>
      <c r="I35" s="18">
        <f t="shared" si="1"/>
        <v>0</v>
      </c>
    </row>
    <row r="36" spans="1:9" ht="26" hidden="1">
      <c r="A36" s="8" t="s">
        <v>44</v>
      </c>
      <c r="B36" s="9" t="s">
        <v>40</v>
      </c>
      <c r="C36" s="60" t="str">
        <f>IF(I36&gt;0,COUNTIF($I$6:I36,"&gt;"&amp;0)*10,"")</f>
        <v/>
      </c>
      <c r="D36" s="17" t="str">
        <f t="shared" si="0"/>
        <v>02750-C2-</v>
      </c>
      <c r="E36" s="10" t="s">
        <v>52</v>
      </c>
      <c r="F36" s="11"/>
      <c r="G36" s="11" t="s">
        <v>46</v>
      </c>
      <c r="H36" s="12"/>
      <c r="I36" s="18">
        <f t="shared" si="1"/>
        <v>0</v>
      </c>
    </row>
    <row r="37" spans="1:9" ht="26" hidden="1">
      <c r="A37" s="8" t="s">
        <v>44</v>
      </c>
      <c r="B37" s="9" t="s">
        <v>40</v>
      </c>
      <c r="C37" s="60" t="str">
        <f>IF(I37&gt;0,COUNTIF($I$6:I37,"&gt;"&amp;0)*10,"")</f>
        <v/>
      </c>
      <c r="D37" s="17" t="str">
        <f t="shared" si="0"/>
        <v>02750-C2-</v>
      </c>
      <c r="E37" s="10" t="s">
        <v>53</v>
      </c>
      <c r="F37" s="11"/>
      <c r="G37" s="11" t="s">
        <v>46</v>
      </c>
      <c r="H37" s="12"/>
      <c r="I37" s="18">
        <f t="shared" si="1"/>
        <v>0</v>
      </c>
    </row>
    <row r="38" spans="1:9" ht="26" hidden="1">
      <c r="A38" s="8" t="s">
        <v>44</v>
      </c>
      <c r="B38" s="9" t="s">
        <v>40</v>
      </c>
      <c r="C38" s="60" t="str">
        <f>IF(I38&gt;0,COUNTIF($I$6:I38,"&gt;"&amp;0)*10,"")</f>
        <v/>
      </c>
      <c r="D38" s="17" t="str">
        <f t="shared" si="0"/>
        <v>02750-C2-</v>
      </c>
      <c r="E38" s="10" t="s">
        <v>53</v>
      </c>
      <c r="F38" s="11">
        <v>2</v>
      </c>
      <c r="G38" s="11" t="s">
        <v>46</v>
      </c>
      <c r="H38" s="12"/>
      <c r="I38" s="18">
        <f t="shared" si="1"/>
        <v>0</v>
      </c>
    </row>
    <row r="39" spans="1:9" hidden="1">
      <c r="A39" s="8" t="s">
        <v>44</v>
      </c>
      <c r="B39" s="9" t="s">
        <v>40</v>
      </c>
      <c r="C39" s="60" t="str">
        <f>IF(I39&gt;0,COUNTIF($I$6:I39,"&gt;"&amp;0)*10,"")</f>
        <v/>
      </c>
      <c r="D39" s="17" t="str">
        <f t="shared" si="0"/>
        <v>02750-C2-</v>
      </c>
      <c r="E39" s="10" t="s">
        <v>54</v>
      </c>
      <c r="F39" s="11"/>
      <c r="G39" s="11" t="s">
        <v>46</v>
      </c>
      <c r="H39" s="12"/>
      <c r="I39" s="18">
        <f t="shared" si="1"/>
        <v>0</v>
      </c>
    </row>
    <row r="40" spans="1:9" ht="26" hidden="1">
      <c r="A40" s="8" t="s">
        <v>44</v>
      </c>
      <c r="B40" s="9" t="s">
        <v>40</v>
      </c>
      <c r="C40" s="60" t="str">
        <f>IF(I40&gt;0,COUNTIF($I$6:I40,"&gt;"&amp;0)*10,"")</f>
        <v/>
      </c>
      <c r="D40" s="17" t="str">
        <f t="shared" si="0"/>
        <v>02750-C2-</v>
      </c>
      <c r="E40" s="10" t="s">
        <v>51</v>
      </c>
      <c r="F40" s="11"/>
      <c r="G40" s="11" t="s">
        <v>21</v>
      </c>
      <c r="H40" s="12"/>
      <c r="I40" s="18">
        <f t="shared" si="1"/>
        <v>0</v>
      </c>
    </row>
    <row r="41" spans="1:9" ht="26" hidden="1">
      <c r="A41" s="8" t="s">
        <v>44</v>
      </c>
      <c r="B41" s="9" t="s">
        <v>40</v>
      </c>
      <c r="C41" s="60" t="str">
        <f>IF(I41&gt;0,COUNTIF($I$6:I41,"&gt;"&amp;0)*10,"")</f>
        <v/>
      </c>
      <c r="D41" s="17" t="str">
        <f t="shared" si="0"/>
        <v>02750-C2-</v>
      </c>
      <c r="E41" s="10" t="s">
        <v>56</v>
      </c>
      <c r="F41" s="11"/>
      <c r="G41" s="11" t="s">
        <v>46</v>
      </c>
      <c r="H41" s="12"/>
      <c r="I41" s="18">
        <f t="shared" si="1"/>
        <v>0</v>
      </c>
    </row>
    <row r="42" spans="1:9" ht="26">
      <c r="A42" s="8" t="s">
        <v>57</v>
      </c>
      <c r="B42" s="9" t="s">
        <v>40</v>
      </c>
      <c r="C42" s="60" t="str">
        <f>IF(I42&gt;0,COUNTIF($I$6:I42,"&gt;"&amp;0)*10,"")</f>
        <v/>
      </c>
      <c r="D42" s="17" t="str">
        <f t="shared" si="0"/>
        <v>02611-C2-</v>
      </c>
      <c r="E42" s="10" t="s">
        <v>58</v>
      </c>
      <c r="F42" s="11">
        <v>210</v>
      </c>
      <c r="G42" s="68" t="s">
        <v>21</v>
      </c>
      <c r="H42" s="12"/>
      <c r="I42" s="18">
        <f t="shared" si="1"/>
        <v>0</v>
      </c>
    </row>
    <row r="43" spans="1:9" hidden="1">
      <c r="A43" s="8" t="s">
        <v>57</v>
      </c>
      <c r="B43" s="9" t="s">
        <v>40</v>
      </c>
      <c r="C43" s="60" t="str">
        <f>IF(I43&gt;0,COUNTIF($I$6:I43,"&gt;"&amp;0)*10,"")</f>
        <v/>
      </c>
      <c r="D43" s="17" t="str">
        <f t="shared" si="0"/>
        <v>02611-C2-</v>
      </c>
      <c r="E43" s="10" t="s">
        <v>59</v>
      </c>
      <c r="F43" s="11"/>
      <c r="G43" s="11" t="s">
        <v>21</v>
      </c>
      <c r="H43" s="12"/>
      <c r="I43" s="18">
        <f t="shared" si="1"/>
        <v>0</v>
      </c>
    </row>
    <row r="44" spans="1:9" hidden="1">
      <c r="A44" s="8" t="s">
        <v>60</v>
      </c>
      <c r="B44" s="9" t="s">
        <v>40</v>
      </c>
      <c r="C44" s="60" t="str">
        <f>IF(I44&gt;0,COUNTIF($I$6:I44,"&gt;"&amp;0)*10,"")</f>
        <v/>
      </c>
      <c r="D44" s="17" t="str">
        <f t="shared" si="0"/>
        <v>02612-C2-</v>
      </c>
      <c r="E44" s="10" t="s">
        <v>61</v>
      </c>
      <c r="F44" s="11"/>
      <c r="G44" s="11" t="s">
        <v>21</v>
      </c>
      <c r="H44" s="12"/>
      <c r="I44" s="18">
        <f t="shared" si="1"/>
        <v>0</v>
      </c>
    </row>
    <row r="45" spans="1:9" ht="26" hidden="1">
      <c r="A45" s="8" t="s">
        <v>60</v>
      </c>
      <c r="B45" s="9" t="s">
        <v>40</v>
      </c>
      <c r="C45" s="60" t="str">
        <f>IF(I45&gt;0,COUNTIF($I$6:I45,"&gt;"&amp;0)*10,"")</f>
        <v/>
      </c>
      <c r="D45" s="17" t="str">
        <f t="shared" si="0"/>
        <v>02612-C2-</v>
      </c>
      <c r="E45" s="10" t="s">
        <v>62</v>
      </c>
      <c r="F45" s="11"/>
      <c r="G45" s="11" t="s">
        <v>21</v>
      </c>
      <c r="H45" s="12"/>
      <c r="I45" s="18">
        <f t="shared" si="1"/>
        <v>0</v>
      </c>
    </row>
    <row r="46" spans="1:9" ht="26" hidden="1">
      <c r="A46" s="8" t="s">
        <v>63</v>
      </c>
      <c r="B46" s="9" t="s">
        <v>40</v>
      </c>
      <c r="C46" s="60" t="str">
        <f>IF(I46&gt;0,COUNTIF($I$6:I46,"&gt;"&amp;0)*10,"")</f>
        <v/>
      </c>
      <c r="D46" s="17" t="str">
        <f t="shared" si="0"/>
        <v>02613-C2-</v>
      </c>
      <c r="E46" s="10" t="s">
        <v>64</v>
      </c>
      <c r="F46" s="11"/>
      <c r="G46" s="11" t="s">
        <v>21</v>
      </c>
      <c r="H46" s="12"/>
      <c r="I46" s="18">
        <f t="shared" si="1"/>
        <v>0</v>
      </c>
    </row>
    <row r="47" spans="1:9" ht="39" hidden="1">
      <c r="A47" s="8" t="s">
        <v>63</v>
      </c>
      <c r="B47" s="9" t="s">
        <v>40</v>
      </c>
      <c r="C47" s="60" t="str">
        <f>IF(I47&gt;0,COUNTIF($I$6:I47,"&gt;"&amp;0)*10,"")</f>
        <v/>
      </c>
      <c r="D47" s="17" t="str">
        <f t="shared" si="0"/>
        <v>02613-C2-</v>
      </c>
      <c r="E47" s="10" t="s">
        <v>65</v>
      </c>
      <c r="F47" s="11"/>
      <c r="G47" s="11" t="s">
        <v>21</v>
      </c>
      <c r="H47" s="12"/>
      <c r="I47" s="18">
        <f t="shared" si="1"/>
        <v>0</v>
      </c>
    </row>
    <row r="48" spans="1:9" ht="26" hidden="1">
      <c r="A48" s="8" t="s">
        <v>57</v>
      </c>
      <c r="B48" s="9" t="s">
        <v>40</v>
      </c>
      <c r="C48" s="60" t="str">
        <f>IF(I48&gt;0,COUNTIF($I$6:I48,"&gt;"&amp;0)*10,"")</f>
        <v/>
      </c>
      <c r="D48" s="17" t="str">
        <f t="shared" si="0"/>
        <v>02611-C2-</v>
      </c>
      <c r="E48" s="10" t="s">
        <v>66</v>
      </c>
      <c r="F48" s="11"/>
      <c r="G48" s="11" t="s">
        <v>21</v>
      </c>
      <c r="H48" s="12"/>
      <c r="I48" s="18">
        <f t="shared" si="1"/>
        <v>0</v>
      </c>
    </row>
    <row r="49" spans="1:10" ht="26" hidden="1">
      <c r="A49" s="8" t="s">
        <v>57</v>
      </c>
      <c r="B49" s="9" t="s">
        <v>40</v>
      </c>
      <c r="C49" s="60" t="str">
        <f>IF(I49&gt;0,COUNTIF($I$6:I49,"&gt;"&amp;0)*10,"")</f>
        <v/>
      </c>
      <c r="D49" s="17" t="str">
        <f t="shared" si="0"/>
        <v>02611-C2-</v>
      </c>
      <c r="E49" s="10" t="s">
        <v>67</v>
      </c>
      <c r="F49" s="11"/>
      <c r="G49" s="11" t="s">
        <v>21</v>
      </c>
      <c r="H49" s="12"/>
      <c r="I49" s="18">
        <f t="shared" si="1"/>
        <v>0</v>
      </c>
      <c r="J49" s="24">
        <v>4</v>
      </c>
    </row>
    <row r="50" spans="1:10">
      <c r="A50" s="8" t="s">
        <v>57</v>
      </c>
      <c r="B50" s="9" t="s">
        <v>40</v>
      </c>
      <c r="C50" s="60" t="str">
        <f>IF(I50&gt;0,COUNTIF($I$6:I50,"&gt;"&amp;0)*10,"")</f>
        <v/>
      </c>
      <c r="D50" s="17" t="str">
        <f t="shared" si="0"/>
        <v>02611-C2-</v>
      </c>
      <c r="E50" s="10" t="s">
        <v>68</v>
      </c>
      <c r="F50" s="11">
        <v>12</v>
      </c>
      <c r="G50" s="68" t="s">
        <v>21</v>
      </c>
      <c r="H50" s="12"/>
      <c r="I50" s="18">
        <f t="shared" si="1"/>
        <v>0</v>
      </c>
      <c r="J50" s="37">
        <f>SUM(I31:I50)</f>
        <v>0</v>
      </c>
    </row>
    <row r="51" spans="1:10" ht="26" hidden="1">
      <c r="A51" s="8" t="s">
        <v>39</v>
      </c>
      <c r="B51" s="9" t="s">
        <v>40</v>
      </c>
      <c r="C51" s="60" t="str">
        <f>IF(I51&gt;0,COUNTIF($I$6:I51,"&gt;"&amp;0)*10,"")</f>
        <v/>
      </c>
      <c r="D51" s="17" t="str">
        <f t="shared" si="0"/>
        <v>03100-C2-</v>
      </c>
      <c r="E51" s="10" t="s">
        <v>69</v>
      </c>
      <c r="F51" s="11"/>
      <c r="G51" s="11" t="s">
        <v>70</v>
      </c>
      <c r="H51" s="12"/>
      <c r="I51" s="18">
        <f t="shared" si="1"/>
        <v>0</v>
      </c>
    </row>
    <row r="52" spans="1:10" ht="26" hidden="1">
      <c r="A52" s="8" t="s">
        <v>39</v>
      </c>
      <c r="B52" s="9" t="s">
        <v>40</v>
      </c>
      <c r="C52" s="60" t="str">
        <f>IF(I52&gt;0,COUNTIF($I$6:I52,"&gt;"&amp;0)*10,"")</f>
        <v/>
      </c>
      <c r="D52" s="17" t="str">
        <f t="shared" si="0"/>
        <v>03100-C2-</v>
      </c>
      <c r="E52" s="10" t="s">
        <v>71</v>
      </c>
      <c r="F52" s="11"/>
      <c r="G52" s="11" t="s">
        <v>10</v>
      </c>
      <c r="H52" s="12"/>
      <c r="I52" s="18">
        <f t="shared" si="1"/>
        <v>0</v>
      </c>
    </row>
    <row r="53" spans="1:10" ht="26" hidden="1">
      <c r="A53" s="8" t="s">
        <v>39</v>
      </c>
      <c r="B53" s="9" t="s">
        <v>40</v>
      </c>
      <c r="C53" s="60" t="str">
        <f>IF(I53&gt;0,COUNTIF($I$6:I53,"&gt;"&amp;0)*10,"")</f>
        <v/>
      </c>
      <c r="D53" s="17" t="str">
        <f t="shared" si="0"/>
        <v>03100-C2-</v>
      </c>
      <c r="E53" s="10" t="s">
        <v>72</v>
      </c>
      <c r="F53" s="11"/>
      <c r="G53" s="11" t="s">
        <v>10</v>
      </c>
      <c r="H53" s="12"/>
      <c r="I53" s="18">
        <f t="shared" si="1"/>
        <v>0</v>
      </c>
    </row>
    <row r="54" spans="1:10" ht="26" hidden="1">
      <c r="A54" s="8" t="s">
        <v>39</v>
      </c>
      <c r="B54" s="9" t="s">
        <v>40</v>
      </c>
      <c r="C54" s="60" t="str">
        <f>IF(I54&gt;0,COUNTIF($I$6:I54,"&gt;"&amp;0)*10,"")</f>
        <v/>
      </c>
      <c r="D54" s="17" t="str">
        <f t="shared" si="0"/>
        <v>03100-C2-</v>
      </c>
      <c r="E54" s="10" t="s">
        <v>73</v>
      </c>
      <c r="F54" s="11"/>
      <c r="G54" s="11" t="s">
        <v>10</v>
      </c>
      <c r="H54" s="12"/>
      <c r="I54" s="18">
        <f t="shared" si="1"/>
        <v>0</v>
      </c>
    </row>
    <row r="55" spans="1:10" ht="26" hidden="1">
      <c r="A55" s="8" t="s">
        <v>39</v>
      </c>
      <c r="B55" s="9" t="s">
        <v>40</v>
      </c>
      <c r="C55" s="60" t="str">
        <f>IF(I55&gt;0,COUNTIF($I$6:I55,"&gt;"&amp;0)*10,"")</f>
        <v/>
      </c>
      <c r="D55" s="17" t="str">
        <f t="shared" si="0"/>
        <v>03100-C2-</v>
      </c>
      <c r="E55" s="10" t="s">
        <v>74</v>
      </c>
      <c r="F55" s="11"/>
      <c r="G55" s="11" t="s">
        <v>10</v>
      </c>
      <c r="H55" s="12"/>
      <c r="I55" s="18">
        <f t="shared" si="1"/>
        <v>0</v>
      </c>
    </row>
    <row r="56" spans="1:10" ht="26" hidden="1">
      <c r="A56" s="8" t="s">
        <v>39</v>
      </c>
      <c r="B56" s="9" t="s">
        <v>40</v>
      </c>
      <c r="C56" s="60" t="str">
        <f>IF(I56&gt;0,COUNTIF($I$6:I56,"&gt;"&amp;0)*10,"")</f>
        <v/>
      </c>
      <c r="D56" s="17" t="str">
        <f t="shared" si="0"/>
        <v>03100-C2-</v>
      </c>
      <c r="E56" s="10" t="s">
        <v>75</v>
      </c>
      <c r="F56" s="11"/>
      <c r="G56" s="11" t="s">
        <v>76</v>
      </c>
      <c r="H56" s="12"/>
      <c r="I56" s="18">
        <f t="shared" si="1"/>
        <v>0</v>
      </c>
    </row>
    <row r="57" spans="1:10" ht="39" hidden="1">
      <c r="A57" s="8" t="s">
        <v>39</v>
      </c>
      <c r="B57" s="9" t="s">
        <v>40</v>
      </c>
      <c r="C57" s="60" t="str">
        <f>IF(I57&gt;0,COUNTIF($I$6:I57,"&gt;"&amp;0)*10,"")</f>
        <v/>
      </c>
      <c r="D57" s="17" t="str">
        <f t="shared" si="0"/>
        <v>03100-C2-</v>
      </c>
      <c r="E57" s="10" t="s">
        <v>77</v>
      </c>
      <c r="F57" s="11"/>
      <c r="G57" s="11" t="s">
        <v>76</v>
      </c>
      <c r="H57" s="12"/>
      <c r="I57" s="18">
        <f t="shared" si="1"/>
        <v>0</v>
      </c>
    </row>
    <row r="58" spans="1:10" ht="39" hidden="1">
      <c r="A58" s="8" t="s">
        <v>39</v>
      </c>
      <c r="B58" s="9" t="s">
        <v>40</v>
      </c>
      <c r="C58" s="60" t="str">
        <f>IF(I58&gt;0,COUNTIF($I$6:I58,"&gt;"&amp;0)*10,"")</f>
        <v/>
      </c>
      <c r="D58" s="17" t="str">
        <f t="shared" si="0"/>
        <v>03100-C2-</v>
      </c>
      <c r="E58" s="10" t="s">
        <v>78</v>
      </c>
      <c r="F58" s="11"/>
      <c r="G58" s="11" t="s">
        <v>76</v>
      </c>
      <c r="H58" s="12"/>
      <c r="I58" s="18">
        <f t="shared" si="1"/>
        <v>0</v>
      </c>
    </row>
    <row r="59" spans="1:10" ht="13.5">
      <c r="A59" s="8" t="s">
        <v>774</v>
      </c>
      <c r="B59" s="9" t="s">
        <v>775</v>
      </c>
      <c r="C59" s="60" t="str">
        <f>IF(I59&gt;0,COUNTIF($I$6:I59,"&gt;"&amp;0)*10,"")</f>
        <v/>
      </c>
      <c r="D59" s="136" t="s">
        <v>79</v>
      </c>
      <c r="E59" s="143"/>
      <c r="F59" s="143"/>
      <c r="G59" s="144"/>
      <c r="H59" s="143"/>
      <c r="I59" s="145"/>
    </row>
    <row r="60" spans="1:10">
      <c r="A60" s="8" t="s">
        <v>80</v>
      </c>
      <c r="B60" s="9" t="s">
        <v>81</v>
      </c>
      <c r="C60" s="60" t="str">
        <f>IF(I60&gt;0,COUNTIF($I$6:I60,"&gt;"&amp;0)*10,"")</f>
        <v/>
      </c>
      <c r="D60" s="17" t="str">
        <f t="shared" si="0"/>
        <v>02600-C3-</v>
      </c>
      <c r="E60" s="10" t="s">
        <v>82</v>
      </c>
      <c r="F60" s="11">
        <v>1180</v>
      </c>
      <c r="G60" s="68" t="s">
        <v>21</v>
      </c>
      <c r="H60" s="12"/>
      <c r="I60" s="18">
        <f t="shared" si="1"/>
        <v>0</v>
      </c>
    </row>
    <row r="61" spans="1:10" ht="26" hidden="1">
      <c r="A61" s="8" t="s">
        <v>80</v>
      </c>
      <c r="B61" s="9" t="s">
        <v>81</v>
      </c>
      <c r="C61" s="60" t="str">
        <f>IF(I61&gt;0,COUNTIF($I$6:I61,"&gt;"&amp;0)*10,"")</f>
        <v/>
      </c>
      <c r="D61" s="17" t="str">
        <f t="shared" si="0"/>
        <v>02600-C3-</v>
      </c>
      <c r="E61" s="10" t="s">
        <v>83</v>
      </c>
      <c r="F61" s="11"/>
      <c r="G61" s="11" t="s">
        <v>42</v>
      </c>
      <c r="H61" s="12"/>
      <c r="I61" s="18">
        <f t="shared" si="1"/>
        <v>0</v>
      </c>
    </row>
    <row r="62" spans="1:10" ht="26">
      <c r="A62" s="8" t="s">
        <v>80</v>
      </c>
      <c r="B62" s="9" t="s">
        <v>81</v>
      </c>
      <c r="C62" s="60" t="str">
        <f>IF(I62&gt;0,COUNTIF($I$6:I62,"&gt;"&amp;0)*10,"")</f>
        <v/>
      </c>
      <c r="D62" s="17" t="str">
        <f t="shared" si="0"/>
        <v>02600-C3-</v>
      </c>
      <c r="E62" s="10" t="s">
        <v>84</v>
      </c>
      <c r="F62" s="34">
        <v>35</v>
      </c>
      <c r="G62" s="68" t="s">
        <v>37</v>
      </c>
      <c r="H62" s="12"/>
      <c r="I62" s="18">
        <f>H62*F62</f>
        <v>0</v>
      </c>
    </row>
    <row r="63" spans="1:10" ht="26" hidden="1">
      <c r="A63" s="8" t="s">
        <v>80</v>
      </c>
      <c r="B63" s="9" t="s">
        <v>81</v>
      </c>
      <c r="C63" s="60" t="str">
        <f>IF(I63&gt;0,COUNTIF($I$6:I63,"&gt;"&amp;0)*10,"")</f>
        <v/>
      </c>
      <c r="D63" s="17" t="str">
        <f t="shared" si="0"/>
        <v>02600-C3-</v>
      </c>
      <c r="E63" s="10" t="s">
        <v>85</v>
      </c>
      <c r="F63" s="11"/>
      <c r="G63" s="11" t="s">
        <v>37</v>
      </c>
      <c r="H63" s="12"/>
      <c r="I63" s="18">
        <f t="shared" si="1"/>
        <v>0</v>
      </c>
    </row>
    <row r="64" spans="1:10" hidden="1">
      <c r="A64" s="8" t="s">
        <v>80</v>
      </c>
      <c r="B64" s="9" t="s">
        <v>81</v>
      </c>
      <c r="C64" s="60" t="str">
        <f>IF(I64&gt;0,COUNTIF($I$6:I64,"&gt;"&amp;0)*10,"")</f>
        <v/>
      </c>
      <c r="D64" s="17" t="str">
        <f t="shared" si="0"/>
        <v>02600-C3-</v>
      </c>
      <c r="E64" s="10" t="s">
        <v>86</v>
      </c>
      <c r="F64" s="11"/>
      <c r="G64" s="11" t="s">
        <v>37</v>
      </c>
      <c r="H64" s="12"/>
      <c r="I64" s="18">
        <f t="shared" si="1"/>
        <v>0</v>
      </c>
    </row>
    <row r="65" spans="1:10" hidden="1">
      <c r="A65" s="8" t="s">
        <v>80</v>
      </c>
      <c r="B65" s="9" t="s">
        <v>81</v>
      </c>
      <c r="C65" s="60" t="str">
        <f>IF(I65&gt;0,COUNTIF($I$6:I65,"&gt;"&amp;0)*10,"")</f>
        <v/>
      </c>
      <c r="D65" s="17" t="str">
        <f t="shared" si="0"/>
        <v>02600-C3-</v>
      </c>
      <c r="E65" s="10" t="s">
        <v>87</v>
      </c>
      <c r="F65" s="11"/>
      <c r="G65" s="11" t="s">
        <v>37</v>
      </c>
      <c r="H65" s="12"/>
      <c r="I65" s="18">
        <f t="shared" si="1"/>
        <v>0</v>
      </c>
    </row>
    <row r="66" spans="1:10" hidden="1">
      <c r="A66" s="8" t="s">
        <v>80</v>
      </c>
      <c r="B66" s="9" t="s">
        <v>81</v>
      </c>
      <c r="C66" s="60" t="str">
        <f>IF(I66&gt;0,COUNTIF($I$6:I66,"&gt;"&amp;0)*10,"")</f>
        <v/>
      </c>
      <c r="D66" s="17" t="str">
        <f t="shared" si="0"/>
        <v>02600-C3-</v>
      </c>
      <c r="E66" s="10" t="s">
        <v>88</v>
      </c>
      <c r="F66" s="11"/>
      <c r="G66" s="11" t="s">
        <v>37</v>
      </c>
      <c r="H66" s="12"/>
      <c r="I66" s="18">
        <f t="shared" si="1"/>
        <v>0</v>
      </c>
    </row>
    <row r="67" spans="1:10" ht="26">
      <c r="A67" s="8" t="s">
        <v>80</v>
      </c>
      <c r="B67" s="9" t="s">
        <v>81</v>
      </c>
      <c r="C67" s="60" t="str">
        <f>IF(I67&gt;0,COUNTIF($I$6:I67,"&gt;"&amp;0)*10,"")</f>
        <v/>
      </c>
      <c r="D67" s="17" t="str">
        <f t="shared" si="0"/>
        <v>02600-C3-</v>
      </c>
      <c r="E67" s="10" t="s">
        <v>89</v>
      </c>
      <c r="F67" s="11">
        <v>142</v>
      </c>
      <c r="G67" s="68" t="s">
        <v>37</v>
      </c>
      <c r="H67" s="12"/>
      <c r="I67" s="18">
        <f>H67*F67</f>
        <v>0</v>
      </c>
      <c r="J67" s="37">
        <f>SUM(I60:I67)</f>
        <v>0</v>
      </c>
    </row>
    <row r="68" spans="1:10" ht="26" hidden="1">
      <c r="A68" s="8" t="s">
        <v>80</v>
      </c>
      <c r="B68" s="9" t="s">
        <v>81</v>
      </c>
      <c r="C68" s="60" t="str">
        <f>IF(I68&gt;0,COUNTIF($I$6:I68,"&gt;"&amp;0)*10,"")</f>
        <v/>
      </c>
      <c r="D68" s="17" t="str">
        <f t="shared" si="0"/>
        <v>02600-C3-</v>
      </c>
      <c r="E68" s="10" t="s">
        <v>90</v>
      </c>
      <c r="F68" s="11"/>
      <c r="G68" s="11" t="s">
        <v>37</v>
      </c>
      <c r="H68" s="12"/>
      <c r="I68" s="18">
        <f t="shared" si="1"/>
        <v>0</v>
      </c>
    </row>
    <row r="69" spans="1:10" ht="26" hidden="1">
      <c r="A69" s="8" t="s">
        <v>80</v>
      </c>
      <c r="B69" s="9" t="s">
        <v>81</v>
      </c>
      <c r="C69" s="60" t="str">
        <f>IF(I69&gt;0,COUNTIF($I$6:I69,"&gt;"&amp;0)*10,"")</f>
        <v/>
      </c>
      <c r="D69" s="17" t="str">
        <f t="shared" si="0"/>
        <v>02600-C3-</v>
      </c>
      <c r="E69" s="10" t="s">
        <v>91</v>
      </c>
      <c r="F69" s="11"/>
      <c r="G69" s="11" t="s">
        <v>92</v>
      </c>
      <c r="H69" s="12"/>
      <c r="I69" s="18">
        <f t="shared" si="1"/>
        <v>0</v>
      </c>
    </row>
    <row r="70" spans="1:10" ht="26" hidden="1">
      <c r="A70" s="8" t="s">
        <v>80</v>
      </c>
      <c r="B70" s="9" t="s">
        <v>81</v>
      </c>
      <c r="C70" s="60" t="str">
        <f>IF(I70&gt;0,COUNTIF($I$6:I70,"&gt;"&amp;0)*10,"")</f>
        <v/>
      </c>
      <c r="D70" s="17" t="str">
        <f t="shared" ref="D70:D82" si="2">A70&amp;"-"&amp;B70&amp;"-"&amp;TEXT(C70,"00000")</f>
        <v>02600-C3-</v>
      </c>
      <c r="E70" s="10" t="s">
        <v>93</v>
      </c>
      <c r="F70" s="11"/>
      <c r="G70" s="11" t="s">
        <v>92</v>
      </c>
      <c r="H70" s="12"/>
      <c r="I70" s="18">
        <f t="shared" si="1"/>
        <v>0</v>
      </c>
    </row>
    <row r="71" spans="1:10" ht="26" hidden="1">
      <c r="A71" s="8" t="s">
        <v>80</v>
      </c>
      <c r="B71" s="9" t="s">
        <v>81</v>
      </c>
      <c r="C71" s="60" t="str">
        <f>IF(I71&gt;0,COUNTIF($I$6:I71,"&gt;"&amp;0)*10,"")</f>
        <v/>
      </c>
      <c r="D71" s="17" t="str">
        <f t="shared" si="2"/>
        <v>02600-C3-</v>
      </c>
      <c r="E71" s="10" t="s">
        <v>94</v>
      </c>
      <c r="F71" s="11"/>
      <c r="G71" s="11" t="s">
        <v>92</v>
      </c>
      <c r="H71" s="12"/>
      <c r="I71" s="18">
        <f t="shared" si="1"/>
        <v>0</v>
      </c>
    </row>
    <row r="72" spans="1:10" ht="26" hidden="1">
      <c r="A72" s="8" t="s">
        <v>80</v>
      </c>
      <c r="B72" s="9" t="s">
        <v>81</v>
      </c>
      <c r="C72" s="60" t="str">
        <f>IF(I72&gt;0,COUNTIF($I$6:I72,"&gt;"&amp;0)*10,"")</f>
        <v/>
      </c>
      <c r="D72" s="17" t="str">
        <f t="shared" si="2"/>
        <v>02600-C3-</v>
      </c>
      <c r="E72" s="10" t="s">
        <v>95</v>
      </c>
      <c r="F72" s="11"/>
      <c r="G72" s="11" t="s">
        <v>92</v>
      </c>
      <c r="H72" s="12"/>
      <c r="I72" s="18">
        <f t="shared" si="1"/>
        <v>0</v>
      </c>
    </row>
    <row r="73" spans="1:10" hidden="1">
      <c r="A73" s="8" t="s">
        <v>80</v>
      </c>
      <c r="B73" s="9" t="s">
        <v>81</v>
      </c>
      <c r="C73" s="60" t="str">
        <f>IF(I73&gt;0,COUNTIF($I$6:I73,"&gt;"&amp;0)*10,"")</f>
        <v/>
      </c>
      <c r="D73" s="17" t="str">
        <f t="shared" si="2"/>
        <v>02600-C3-</v>
      </c>
      <c r="E73" s="10" t="s">
        <v>96</v>
      </c>
      <c r="F73" s="11"/>
      <c r="G73" s="11" t="s">
        <v>46</v>
      </c>
      <c r="H73" s="12"/>
      <c r="I73" s="18">
        <f t="shared" si="1"/>
        <v>0</v>
      </c>
    </row>
    <row r="74" spans="1:10" ht="26" hidden="1">
      <c r="A74" s="8" t="s">
        <v>80</v>
      </c>
      <c r="B74" s="9" t="s">
        <v>81</v>
      </c>
      <c r="C74" s="60" t="str">
        <f>IF(I74&gt;0,COUNTIF($I$6:I74,"&gt;"&amp;0)*10,"")</f>
        <v/>
      </c>
      <c r="D74" s="17" t="str">
        <f t="shared" si="2"/>
        <v>02600-C3-</v>
      </c>
      <c r="E74" s="10" t="s">
        <v>97</v>
      </c>
      <c r="F74" s="11"/>
      <c r="G74" s="11" t="s">
        <v>37</v>
      </c>
      <c r="H74" s="12"/>
      <c r="I74" s="18">
        <f t="shared" si="1"/>
        <v>0</v>
      </c>
    </row>
    <row r="75" spans="1:10" hidden="1">
      <c r="A75" s="8" t="s">
        <v>39</v>
      </c>
      <c r="B75" s="9" t="s">
        <v>81</v>
      </c>
      <c r="C75" s="60" t="str">
        <f>IF(I75&gt;0,COUNTIF($I$6:I75,"&gt;"&amp;0)*10,"")</f>
        <v/>
      </c>
      <c r="D75" s="17" t="str">
        <f t="shared" si="2"/>
        <v>03100-C3-</v>
      </c>
      <c r="E75" s="10" t="s">
        <v>98</v>
      </c>
      <c r="F75" s="11"/>
      <c r="G75" s="11" t="s">
        <v>21</v>
      </c>
      <c r="H75" s="12"/>
      <c r="I75" s="18">
        <f t="shared" si="1"/>
        <v>0</v>
      </c>
    </row>
    <row r="76" spans="1:10" ht="26" hidden="1">
      <c r="A76" s="8" t="s">
        <v>39</v>
      </c>
      <c r="B76" s="9" t="s">
        <v>81</v>
      </c>
      <c r="C76" s="60" t="str">
        <f>IF(I76&gt;0,COUNTIF($I$6:I76,"&gt;"&amp;0)*10,"")</f>
        <v/>
      </c>
      <c r="D76" s="17" t="str">
        <f t="shared" si="2"/>
        <v>03100-C3-</v>
      </c>
      <c r="E76" s="10" t="s">
        <v>99</v>
      </c>
      <c r="F76" s="11"/>
      <c r="G76" s="11" t="s">
        <v>21</v>
      </c>
      <c r="H76" s="12"/>
      <c r="I76" s="18">
        <f t="shared" si="1"/>
        <v>0</v>
      </c>
    </row>
    <row r="77" spans="1:10" ht="26" hidden="1">
      <c r="A77" s="8" t="s">
        <v>100</v>
      </c>
      <c r="B77" s="9" t="s">
        <v>101</v>
      </c>
      <c r="C77" s="60" t="str">
        <f>IF(I77&gt;0,COUNTIF($I$6:I77,"&gt;"&amp;0)*10,"")</f>
        <v/>
      </c>
      <c r="D77" s="17" t="str">
        <f t="shared" si="2"/>
        <v>02550-C4-</v>
      </c>
      <c r="E77" s="10" t="s">
        <v>102</v>
      </c>
      <c r="F77" s="11"/>
      <c r="G77" s="11" t="s">
        <v>17</v>
      </c>
      <c r="H77" s="12"/>
      <c r="I77" s="18">
        <f t="shared" si="1"/>
        <v>0</v>
      </c>
    </row>
    <row r="78" spans="1:10" ht="26" hidden="1">
      <c r="A78" s="8" t="s">
        <v>100</v>
      </c>
      <c r="B78" s="9" t="s">
        <v>101</v>
      </c>
      <c r="C78" s="60" t="str">
        <f>IF(I78&gt;0,COUNTIF($I$6:I78,"&gt;"&amp;0)*10,"")</f>
        <v/>
      </c>
      <c r="D78" s="17" t="str">
        <f t="shared" si="2"/>
        <v>02550-C4-</v>
      </c>
      <c r="E78" s="10" t="s">
        <v>103</v>
      </c>
      <c r="F78" s="11"/>
      <c r="G78" s="11" t="s">
        <v>17</v>
      </c>
      <c r="H78" s="12"/>
      <c r="I78" s="18">
        <f t="shared" ref="I78:I143" si="3">H78*F78</f>
        <v>0</v>
      </c>
    </row>
    <row r="79" spans="1:10" ht="26" hidden="1">
      <c r="A79" s="8" t="s">
        <v>100</v>
      </c>
      <c r="B79" s="9" t="s">
        <v>101</v>
      </c>
      <c r="C79" s="60" t="str">
        <f>IF(I79&gt;0,COUNTIF($I$6:I79,"&gt;"&amp;0)*10,"")</f>
        <v/>
      </c>
      <c r="D79" s="17" t="str">
        <f t="shared" si="2"/>
        <v>02550-C4-</v>
      </c>
      <c r="E79" s="10" t="s">
        <v>104</v>
      </c>
      <c r="F79" s="11"/>
      <c r="G79" s="11" t="s">
        <v>17</v>
      </c>
      <c r="H79" s="12"/>
      <c r="I79" s="18">
        <f t="shared" si="3"/>
        <v>0</v>
      </c>
    </row>
    <row r="80" spans="1:10" ht="26" hidden="1">
      <c r="A80" s="8" t="s">
        <v>100</v>
      </c>
      <c r="B80" s="9" t="s">
        <v>101</v>
      </c>
      <c r="C80" s="60" t="str">
        <f>IF(I80&gt;0,COUNTIF($I$6:I80,"&gt;"&amp;0)*10,"")</f>
        <v/>
      </c>
      <c r="D80" s="17" t="str">
        <f t="shared" si="2"/>
        <v>02550-C4-</v>
      </c>
      <c r="E80" s="10" t="s">
        <v>105</v>
      </c>
      <c r="F80" s="11"/>
      <c r="G80" s="11" t="s">
        <v>17</v>
      </c>
      <c r="H80" s="12"/>
      <c r="I80" s="18">
        <f t="shared" si="3"/>
        <v>0</v>
      </c>
    </row>
    <row r="81" spans="1:9" ht="26" hidden="1">
      <c r="A81" s="8" t="s">
        <v>100</v>
      </c>
      <c r="B81" s="9" t="s">
        <v>101</v>
      </c>
      <c r="C81" s="60" t="str">
        <f>IF(I81&gt;0,COUNTIF($I$6:I81,"&gt;"&amp;0)*10,"")</f>
        <v/>
      </c>
      <c r="D81" s="17" t="str">
        <f t="shared" si="2"/>
        <v>02550-C4-</v>
      </c>
      <c r="E81" s="10" t="s">
        <v>106</v>
      </c>
      <c r="F81" s="11"/>
      <c r="G81" s="11" t="s">
        <v>17</v>
      </c>
      <c r="H81" s="12"/>
      <c r="I81" s="18">
        <f t="shared" si="3"/>
        <v>0</v>
      </c>
    </row>
    <row r="82" spans="1:9" ht="26" hidden="1">
      <c r="A82" s="8" t="s">
        <v>100</v>
      </c>
      <c r="B82" s="9" t="s">
        <v>101</v>
      </c>
      <c r="C82" s="60" t="str">
        <f>IF(I82&gt;0,COUNTIF($I$6:I82,"&gt;"&amp;0)*10,"")</f>
        <v/>
      </c>
      <c r="D82" s="17" t="str">
        <f t="shared" si="2"/>
        <v>02550-C4-</v>
      </c>
      <c r="E82" s="10" t="s">
        <v>106</v>
      </c>
      <c r="F82" s="11"/>
      <c r="G82" s="11" t="s">
        <v>17</v>
      </c>
      <c r="H82" s="12"/>
      <c r="I82" s="18">
        <f t="shared" si="3"/>
        <v>0</v>
      </c>
    </row>
    <row r="83" spans="1:9" ht="13.5">
      <c r="A83" s="8" t="s">
        <v>776</v>
      </c>
      <c r="B83" s="9" t="s">
        <v>777</v>
      </c>
      <c r="C83" s="60" t="str">
        <f>IF(I83&gt;0,COUNTIF($I$6:I83,"&gt;"&amp;0)*10,"")</f>
        <v/>
      </c>
      <c r="D83" s="136" t="s">
        <v>108</v>
      </c>
      <c r="E83" s="143"/>
      <c r="F83" s="143"/>
      <c r="G83" s="144"/>
      <c r="H83" s="143"/>
      <c r="I83" s="145"/>
    </row>
    <row r="84" spans="1:9" hidden="1">
      <c r="A84" s="8" t="s">
        <v>100</v>
      </c>
      <c r="B84" s="9" t="s">
        <v>101</v>
      </c>
      <c r="C84" s="60" t="str">
        <f>IF(I84&gt;0,COUNTIF($I$6:I84,"&gt;"&amp;0)*10,"")</f>
        <v/>
      </c>
      <c r="D84" s="17" t="str">
        <f t="shared" ref="D84:D147" si="4">A84&amp;"-"&amp;B84&amp;"-"&amp;TEXT(C84,"00000")</f>
        <v>02550-C4-</v>
      </c>
      <c r="E84" s="10" t="s">
        <v>109</v>
      </c>
      <c r="F84" s="11"/>
      <c r="G84" s="11" t="s">
        <v>17</v>
      </c>
      <c r="H84" s="12"/>
      <c r="I84" s="18">
        <f t="shared" si="3"/>
        <v>0</v>
      </c>
    </row>
    <row r="85" spans="1:9" hidden="1">
      <c r="A85" s="8" t="s">
        <v>100</v>
      </c>
      <c r="B85" s="9" t="s">
        <v>101</v>
      </c>
      <c r="C85" s="60" t="str">
        <f>IF(I85&gt;0,COUNTIF($I$6:I85,"&gt;"&amp;0)*10,"")</f>
        <v/>
      </c>
      <c r="D85" s="17" t="str">
        <f t="shared" si="4"/>
        <v>02550-C4-</v>
      </c>
      <c r="E85" s="10" t="s">
        <v>110</v>
      </c>
      <c r="F85" s="11"/>
      <c r="G85" s="11" t="s">
        <v>17</v>
      </c>
      <c r="H85" s="12"/>
      <c r="I85" s="18">
        <f t="shared" si="3"/>
        <v>0</v>
      </c>
    </row>
    <row r="86" spans="1:9" hidden="1">
      <c r="A86" s="8" t="s">
        <v>100</v>
      </c>
      <c r="B86" s="9" t="s">
        <v>101</v>
      </c>
      <c r="C86" s="60" t="str">
        <f>IF(I86&gt;0,COUNTIF($I$6:I86,"&gt;"&amp;0)*10,"")</f>
        <v/>
      </c>
      <c r="D86" s="17" t="str">
        <f t="shared" si="4"/>
        <v>02550-C4-</v>
      </c>
      <c r="E86" s="10" t="s">
        <v>111</v>
      </c>
      <c r="F86" s="11"/>
      <c r="G86" s="11" t="s">
        <v>15</v>
      </c>
      <c r="H86" s="12"/>
      <c r="I86" s="18">
        <f t="shared" si="3"/>
        <v>0</v>
      </c>
    </row>
    <row r="87" spans="1:9" hidden="1">
      <c r="A87" s="8" t="s">
        <v>100</v>
      </c>
      <c r="B87" s="9" t="s">
        <v>101</v>
      </c>
      <c r="C87" s="60" t="str">
        <f>IF(I87&gt;0,COUNTIF($I$6:I87,"&gt;"&amp;0)*10,"")</f>
        <v/>
      </c>
      <c r="D87" s="17" t="str">
        <f t="shared" si="4"/>
        <v>02550-C4-</v>
      </c>
      <c r="E87" s="10" t="s">
        <v>112</v>
      </c>
      <c r="F87" s="11"/>
      <c r="G87" s="11" t="s">
        <v>17</v>
      </c>
      <c r="H87" s="12"/>
      <c r="I87" s="18">
        <f t="shared" si="3"/>
        <v>0</v>
      </c>
    </row>
    <row r="88" spans="1:9" ht="26" hidden="1">
      <c r="A88" s="8" t="s">
        <v>100</v>
      </c>
      <c r="B88" s="9" t="s">
        <v>101</v>
      </c>
      <c r="C88" s="60" t="str">
        <f>IF(I88&gt;0,COUNTIF($I$6:I88,"&gt;"&amp;0)*10,"")</f>
        <v/>
      </c>
      <c r="D88" s="17" t="str">
        <f t="shared" si="4"/>
        <v>02550-C4-</v>
      </c>
      <c r="E88" s="10" t="s">
        <v>113</v>
      </c>
      <c r="F88" s="11"/>
      <c r="G88" s="11" t="s">
        <v>15</v>
      </c>
      <c r="H88" s="12"/>
      <c r="I88" s="18">
        <f t="shared" si="3"/>
        <v>0</v>
      </c>
    </row>
    <row r="89" spans="1:9" ht="26" hidden="1">
      <c r="A89" s="8" t="s">
        <v>100</v>
      </c>
      <c r="B89" s="9" t="s">
        <v>101</v>
      </c>
      <c r="C89" s="60" t="str">
        <f>IF(I89&gt;0,COUNTIF($I$6:I89,"&gt;"&amp;0)*10,"")</f>
        <v/>
      </c>
      <c r="D89" s="17" t="str">
        <f t="shared" si="4"/>
        <v>02550-C4-</v>
      </c>
      <c r="E89" s="10" t="s">
        <v>114</v>
      </c>
      <c r="F89" s="11"/>
      <c r="G89" s="11" t="s">
        <v>17</v>
      </c>
      <c r="H89" s="12"/>
      <c r="I89" s="18">
        <f t="shared" si="3"/>
        <v>0</v>
      </c>
    </row>
    <row r="90" spans="1:9" hidden="1">
      <c r="A90" s="8" t="s">
        <v>100</v>
      </c>
      <c r="B90" s="9" t="s">
        <v>101</v>
      </c>
      <c r="C90" s="60" t="str">
        <f>IF(I90&gt;0,COUNTIF($I$6:I90,"&gt;"&amp;0)*10,"")</f>
        <v/>
      </c>
      <c r="D90" s="17" t="str">
        <f t="shared" si="4"/>
        <v>02550-C4-</v>
      </c>
      <c r="E90" s="10" t="s">
        <v>115</v>
      </c>
      <c r="F90" s="11"/>
      <c r="G90" s="11" t="s">
        <v>15</v>
      </c>
      <c r="H90" s="12"/>
      <c r="I90" s="18">
        <f t="shared" si="3"/>
        <v>0</v>
      </c>
    </row>
    <row r="91" spans="1:9" hidden="1">
      <c r="A91" s="8" t="s">
        <v>100</v>
      </c>
      <c r="B91" s="9" t="s">
        <v>101</v>
      </c>
      <c r="C91" s="60" t="str">
        <f>IF(I91&gt;0,COUNTIF($I$6:I91,"&gt;"&amp;0)*10,"")</f>
        <v/>
      </c>
      <c r="D91" s="17" t="str">
        <f t="shared" si="4"/>
        <v>02550-C4-</v>
      </c>
      <c r="E91" s="10" t="s">
        <v>116</v>
      </c>
      <c r="F91" s="11"/>
      <c r="G91" s="11" t="s">
        <v>17</v>
      </c>
      <c r="H91" s="12"/>
      <c r="I91" s="18">
        <f t="shared" si="3"/>
        <v>0</v>
      </c>
    </row>
    <row r="92" spans="1:9" hidden="1">
      <c r="A92" s="8" t="s">
        <v>100</v>
      </c>
      <c r="B92" s="9" t="s">
        <v>101</v>
      </c>
      <c r="C92" s="60" t="str">
        <f>IF(I92&gt;0,COUNTIF($I$6:I92,"&gt;"&amp;0)*10,"")</f>
        <v/>
      </c>
      <c r="D92" s="17" t="str">
        <f t="shared" si="4"/>
        <v>02550-C4-</v>
      </c>
      <c r="E92" s="10" t="s">
        <v>117</v>
      </c>
      <c r="F92" s="11"/>
      <c r="G92" s="11" t="s">
        <v>15</v>
      </c>
      <c r="H92" s="12"/>
      <c r="I92" s="18">
        <f t="shared" si="3"/>
        <v>0</v>
      </c>
    </row>
    <row r="93" spans="1:9" hidden="1">
      <c r="A93" s="8" t="s">
        <v>100</v>
      </c>
      <c r="B93" s="9" t="s">
        <v>101</v>
      </c>
      <c r="C93" s="60" t="str">
        <f>IF(I93&gt;0,COUNTIF($I$6:I93,"&gt;"&amp;0)*10,"")</f>
        <v/>
      </c>
      <c r="D93" s="17" t="str">
        <f t="shared" si="4"/>
        <v>02550-C4-</v>
      </c>
      <c r="E93" s="10" t="s">
        <v>118</v>
      </c>
      <c r="F93" s="11"/>
      <c r="G93" s="11" t="s">
        <v>17</v>
      </c>
      <c r="H93" s="12"/>
      <c r="I93" s="18">
        <f t="shared" si="3"/>
        <v>0</v>
      </c>
    </row>
    <row r="94" spans="1:9" ht="26" hidden="1">
      <c r="A94" s="8" t="s">
        <v>100</v>
      </c>
      <c r="B94" s="9" t="s">
        <v>101</v>
      </c>
      <c r="C94" s="60" t="str">
        <f>IF(I94&gt;0,COUNTIF($I$6:I94,"&gt;"&amp;0)*10,"")</f>
        <v/>
      </c>
      <c r="D94" s="17" t="str">
        <f t="shared" si="4"/>
        <v>02550-C4-</v>
      </c>
      <c r="E94" s="10" t="s">
        <v>119</v>
      </c>
      <c r="F94" s="11"/>
      <c r="G94" s="11" t="s">
        <v>15</v>
      </c>
      <c r="H94" s="12"/>
      <c r="I94" s="18">
        <f t="shared" si="3"/>
        <v>0</v>
      </c>
    </row>
    <row r="95" spans="1:9" ht="26" hidden="1">
      <c r="A95" s="8" t="s">
        <v>100</v>
      </c>
      <c r="B95" s="9" t="s">
        <v>101</v>
      </c>
      <c r="C95" s="60" t="str">
        <f>IF(I95&gt;0,COUNTIF($I$6:I95,"&gt;"&amp;0)*10,"")</f>
        <v/>
      </c>
      <c r="D95" s="17" t="str">
        <f t="shared" si="4"/>
        <v>02550-C4-</v>
      </c>
      <c r="E95" s="10" t="s">
        <v>120</v>
      </c>
      <c r="F95" s="11"/>
      <c r="G95" s="11" t="s">
        <v>15</v>
      </c>
      <c r="H95" s="12"/>
      <c r="I95" s="18">
        <f t="shared" si="3"/>
        <v>0</v>
      </c>
    </row>
    <row r="96" spans="1:9" ht="26" hidden="1">
      <c r="A96" s="8" t="s">
        <v>100</v>
      </c>
      <c r="B96" s="9" t="s">
        <v>101</v>
      </c>
      <c r="C96" s="60" t="str">
        <f>IF(I96&gt;0,COUNTIF($I$6:I96,"&gt;"&amp;0)*10,"")</f>
        <v/>
      </c>
      <c r="D96" s="17" t="str">
        <f t="shared" si="4"/>
        <v>02550-C4-</v>
      </c>
      <c r="E96" s="10" t="s">
        <v>121</v>
      </c>
      <c r="F96" s="11"/>
      <c r="G96" s="11" t="s">
        <v>15</v>
      </c>
      <c r="H96" s="12"/>
      <c r="I96" s="18">
        <f t="shared" si="3"/>
        <v>0</v>
      </c>
    </row>
    <row r="97" spans="1:9" ht="26" hidden="1">
      <c r="A97" s="8" t="s">
        <v>100</v>
      </c>
      <c r="B97" s="9" t="s">
        <v>101</v>
      </c>
      <c r="C97" s="60" t="str">
        <f>IF(I97&gt;0,COUNTIF($I$6:I97,"&gt;"&amp;0)*10,"")</f>
        <v/>
      </c>
      <c r="D97" s="17" t="str">
        <f t="shared" si="4"/>
        <v>02550-C4-</v>
      </c>
      <c r="E97" s="10" t="s">
        <v>122</v>
      </c>
      <c r="F97" s="11"/>
      <c r="G97" s="11" t="s">
        <v>15</v>
      </c>
      <c r="H97" s="12"/>
      <c r="I97" s="18">
        <f t="shared" si="3"/>
        <v>0</v>
      </c>
    </row>
    <row r="98" spans="1:9" ht="26" hidden="1">
      <c r="A98" s="8" t="s">
        <v>100</v>
      </c>
      <c r="B98" s="9" t="s">
        <v>101</v>
      </c>
      <c r="C98" s="60" t="str">
        <f>IF(I98&gt;0,COUNTIF($I$6:I98,"&gt;"&amp;0)*10,"")</f>
        <v/>
      </c>
      <c r="D98" s="17" t="str">
        <f t="shared" si="4"/>
        <v>02550-C4-</v>
      </c>
      <c r="E98" s="10" t="s">
        <v>123</v>
      </c>
      <c r="F98" s="11"/>
      <c r="G98" s="11" t="s">
        <v>15</v>
      </c>
      <c r="H98" s="12"/>
      <c r="I98" s="18">
        <f t="shared" si="3"/>
        <v>0</v>
      </c>
    </row>
    <row r="99" spans="1:9" ht="26" hidden="1">
      <c r="A99" s="8" t="s">
        <v>100</v>
      </c>
      <c r="B99" s="9" t="s">
        <v>101</v>
      </c>
      <c r="C99" s="60" t="str">
        <f>IF(I99&gt;0,COUNTIF($I$6:I99,"&gt;"&amp;0)*10,"")</f>
        <v/>
      </c>
      <c r="D99" s="17" t="str">
        <f t="shared" si="4"/>
        <v>02550-C4-</v>
      </c>
      <c r="E99" s="10" t="s">
        <v>124</v>
      </c>
      <c r="F99" s="11"/>
      <c r="G99" s="11" t="s">
        <v>15</v>
      </c>
      <c r="H99" s="12"/>
      <c r="I99" s="18">
        <f t="shared" si="3"/>
        <v>0</v>
      </c>
    </row>
    <row r="100" spans="1:9" ht="26" hidden="1">
      <c r="A100" s="8" t="s">
        <v>100</v>
      </c>
      <c r="B100" s="9" t="s">
        <v>101</v>
      </c>
      <c r="C100" s="60" t="str">
        <f>IF(I100&gt;0,COUNTIF($I$6:I100,"&gt;"&amp;0)*10,"")</f>
        <v/>
      </c>
      <c r="D100" s="17" t="str">
        <f t="shared" si="4"/>
        <v>02550-C4-</v>
      </c>
      <c r="E100" s="10" t="s">
        <v>125</v>
      </c>
      <c r="F100" s="11"/>
      <c r="G100" s="11" t="s">
        <v>15</v>
      </c>
      <c r="H100" s="12"/>
      <c r="I100" s="18">
        <f t="shared" si="3"/>
        <v>0</v>
      </c>
    </row>
    <row r="101" spans="1:9" ht="26" hidden="1">
      <c r="A101" s="8" t="s">
        <v>100</v>
      </c>
      <c r="B101" s="9" t="s">
        <v>101</v>
      </c>
      <c r="C101" s="60" t="str">
        <f>IF(I101&gt;0,COUNTIF($I$6:I101,"&gt;"&amp;0)*10,"")</f>
        <v/>
      </c>
      <c r="D101" s="17" t="str">
        <f t="shared" si="4"/>
        <v>02550-C4-</v>
      </c>
      <c r="E101" s="10" t="s">
        <v>126</v>
      </c>
      <c r="F101" s="11"/>
      <c r="G101" s="11" t="s">
        <v>15</v>
      </c>
      <c r="H101" s="12"/>
      <c r="I101" s="18">
        <f t="shared" si="3"/>
        <v>0</v>
      </c>
    </row>
    <row r="102" spans="1:9" ht="26" hidden="1">
      <c r="A102" s="8" t="s">
        <v>100</v>
      </c>
      <c r="B102" s="9" t="s">
        <v>101</v>
      </c>
      <c r="C102" s="60" t="str">
        <f>IF(I102&gt;0,COUNTIF($I$6:I102,"&gt;"&amp;0)*10,"")</f>
        <v/>
      </c>
      <c r="D102" s="17" t="str">
        <f t="shared" si="4"/>
        <v>02550-C4-</v>
      </c>
      <c r="E102" s="10" t="s">
        <v>127</v>
      </c>
      <c r="F102" s="11"/>
      <c r="G102" s="11" t="s">
        <v>17</v>
      </c>
      <c r="H102" s="12"/>
      <c r="I102" s="18">
        <f t="shared" si="3"/>
        <v>0</v>
      </c>
    </row>
    <row r="103" spans="1:9" ht="26" hidden="1">
      <c r="A103" s="8" t="s">
        <v>100</v>
      </c>
      <c r="B103" s="9" t="s">
        <v>101</v>
      </c>
      <c r="C103" s="60" t="str">
        <f>IF(I103&gt;0,COUNTIF($I$6:I103,"&gt;"&amp;0)*10,"")</f>
        <v/>
      </c>
      <c r="D103" s="17" t="str">
        <f t="shared" si="4"/>
        <v>02550-C4-</v>
      </c>
      <c r="E103" s="10" t="s">
        <v>128</v>
      </c>
      <c r="F103" s="11"/>
      <c r="G103" s="11" t="s">
        <v>15</v>
      </c>
      <c r="H103" s="12"/>
      <c r="I103" s="18">
        <f t="shared" si="3"/>
        <v>0</v>
      </c>
    </row>
    <row r="104" spans="1:9" ht="26" hidden="1">
      <c r="A104" s="8" t="s">
        <v>100</v>
      </c>
      <c r="B104" s="9" t="s">
        <v>101</v>
      </c>
      <c r="C104" s="60" t="str">
        <f>IF(I104&gt;0,COUNTIF($I$6:I104,"&gt;"&amp;0)*10,"")</f>
        <v/>
      </c>
      <c r="D104" s="17" t="str">
        <f t="shared" si="4"/>
        <v>02550-C4-</v>
      </c>
      <c r="E104" s="10" t="s">
        <v>129</v>
      </c>
      <c r="F104" s="11"/>
      <c r="G104" s="11" t="s">
        <v>17</v>
      </c>
      <c r="H104" s="12"/>
      <c r="I104" s="18">
        <f t="shared" si="3"/>
        <v>0</v>
      </c>
    </row>
    <row r="105" spans="1:9" ht="26" hidden="1">
      <c r="A105" s="8" t="s">
        <v>100</v>
      </c>
      <c r="B105" s="9" t="s">
        <v>101</v>
      </c>
      <c r="C105" s="60" t="str">
        <f>IF(I105&gt;0,COUNTIF($I$6:I105,"&gt;"&amp;0)*10,"")</f>
        <v/>
      </c>
      <c r="D105" s="17" t="str">
        <f t="shared" si="4"/>
        <v>02550-C4-</v>
      </c>
      <c r="E105" s="10" t="s">
        <v>130</v>
      </c>
      <c r="F105" s="11"/>
      <c r="G105" s="11" t="s">
        <v>15</v>
      </c>
      <c r="H105" s="12"/>
      <c r="I105" s="18">
        <f t="shared" si="3"/>
        <v>0</v>
      </c>
    </row>
    <row r="106" spans="1:9" ht="26" hidden="1">
      <c r="A106" s="8" t="s">
        <v>100</v>
      </c>
      <c r="B106" s="9" t="s">
        <v>101</v>
      </c>
      <c r="C106" s="60" t="str">
        <f>IF(I106&gt;0,COUNTIF($I$6:I106,"&gt;"&amp;0)*10,"")</f>
        <v/>
      </c>
      <c r="D106" s="17" t="str">
        <f t="shared" si="4"/>
        <v>02550-C4-</v>
      </c>
      <c r="E106" s="10" t="s">
        <v>131</v>
      </c>
      <c r="F106" s="11"/>
      <c r="G106" s="11" t="s">
        <v>17</v>
      </c>
      <c r="H106" s="12"/>
      <c r="I106" s="18">
        <f t="shared" si="3"/>
        <v>0</v>
      </c>
    </row>
    <row r="107" spans="1:9" ht="26" hidden="1">
      <c r="A107" s="8" t="s">
        <v>100</v>
      </c>
      <c r="B107" s="9" t="s">
        <v>101</v>
      </c>
      <c r="C107" s="60" t="str">
        <f>IF(I107&gt;0,COUNTIF($I$6:I107,"&gt;"&amp;0)*10,"")</f>
        <v/>
      </c>
      <c r="D107" s="17" t="str">
        <f t="shared" si="4"/>
        <v>02550-C4-</v>
      </c>
      <c r="E107" s="10" t="s">
        <v>132</v>
      </c>
      <c r="F107" s="11"/>
      <c r="G107" s="11" t="s">
        <v>15</v>
      </c>
      <c r="H107" s="12"/>
      <c r="I107" s="18">
        <f t="shared" si="3"/>
        <v>0</v>
      </c>
    </row>
    <row r="108" spans="1:9" ht="39" hidden="1">
      <c r="A108" s="8" t="s">
        <v>100</v>
      </c>
      <c r="B108" s="9" t="s">
        <v>101</v>
      </c>
      <c r="C108" s="60" t="str">
        <f>IF(I108&gt;0,COUNTIF($I$6:I108,"&gt;"&amp;0)*10,"")</f>
        <v/>
      </c>
      <c r="D108" s="17" t="str">
        <f t="shared" si="4"/>
        <v>02550-C4-</v>
      </c>
      <c r="E108" s="10" t="s">
        <v>133</v>
      </c>
      <c r="F108" s="11"/>
      <c r="G108" s="11" t="s">
        <v>15</v>
      </c>
      <c r="H108" s="12"/>
      <c r="I108" s="18">
        <f t="shared" si="3"/>
        <v>0</v>
      </c>
    </row>
    <row r="109" spans="1:9" ht="39" hidden="1">
      <c r="A109" s="8" t="s">
        <v>100</v>
      </c>
      <c r="B109" s="9" t="s">
        <v>101</v>
      </c>
      <c r="C109" s="60" t="str">
        <f>IF(I109&gt;0,COUNTIF($I$6:I109,"&gt;"&amp;0)*10,"")</f>
        <v/>
      </c>
      <c r="D109" s="17" t="str">
        <f t="shared" si="4"/>
        <v>02550-C4-</v>
      </c>
      <c r="E109" s="10" t="s">
        <v>134</v>
      </c>
      <c r="F109" s="11"/>
      <c r="G109" s="11" t="s">
        <v>15</v>
      </c>
      <c r="H109" s="12"/>
      <c r="I109" s="18">
        <f t="shared" si="3"/>
        <v>0</v>
      </c>
    </row>
    <row r="110" spans="1:9" ht="26" hidden="1">
      <c r="A110" s="8" t="s">
        <v>100</v>
      </c>
      <c r="B110" s="9" t="s">
        <v>101</v>
      </c>
      <c r="C110" s="60" t="str">
        <f>IF(I110&gt;0,COUNTIF($I$6:I110,"&gt;"&amp;0)*10,"")</f>
        <v/>
      </c>
      <c r="D110" s="17" t="str">
        <f t="shared" si="4"/>
        <v>02550-C4-</v>
      </c>
      <c r="E110" s="10" t="s">
        <v>135</v>
      </c>
      <c r="F110" s="11"/>
      <c r="G110" s="11" t="s">
        <v>15</v>
      </c>
      <c r="H110" s="12"/>
      <c r="I110" s="18">
        <f t="shared" si="3"/>
        <v>0</v>
      </c>
    </row>
    <row r="111" spans="1:9" ht="26" hidden="1">
      <c r="A111" s="8" t="s">
        <v>100</v>
      </c>
      <c r="B111" s="9" t="s">
        <v>101</v>
      </c>
      <c r="C111" s="60" t="str">
        <f>IF(I111&gt;0,COUNTIF($I$6:I111,"&gt;"&amp;0)*10,"")</f>
        <v/>
      </c>
      <c r="D111" s="17" t="str">
        <f t="shared" si="4"/>
        <v>02550-C4-</v>
      </c>
      <c r="E111" s="10" t="s">
        <v>136</v>
      </c>
      <c r="F111" s="11"/>
      <c r="G111" s="11" t="s">
        <v>15</v>
      </c>
      <c r="H111" s="12"/>
      <c r="I111" s="18">
        <f t="shared" si="3"/>
        <v>0</v>
      </c>
    </row>
    <row r="112" spans="1:9" ht="26" hidden="1">
      <c r="A112" s="8" t="s">
        <v>100</v>
      </c>
      <c r="B112" s="9" t="s">
        <v>101</v>
      </c>
      <c r="C112" s="60" t="str">
        <f>IF(I112&gt;0,COUNTIF($I$6:I112,"&gt;"&amp;0)*10,"")</f>
        <v/>
      </c>
      <c r="D112" s="17" t="str">
        <f t="shared" si="4"/>
        <v>02550-C4-</v>
      </c>
      <c r="E112" s="10" t="s">
        <v>137</v>
      </c>
      <c r="F112" s="11"/>
      <c r="G112" s="11" t="s">
        <v>15</v>
      </c>
      <c r="H112" s="12"/>
      <c r="I112" s="18">
        <f t="shared" si="3"/>
        <v>0</v>
      </c>
    </row>
    <row r="113" spans="1:9" ht="26" hidden="1">
      <c r="A113" s="8" t="s">
        <v>100</v>
      </c>
      <c r="B113" s="9" t="s">
        <v>101</v>
      </c>
      <c r="C113" s="60" t="str">
        <f>IF(I113&gt;0,COUNTIF($I$6:I113,"&gt;"&amp;0)*10,"")</f>
        <v/>
      </c>
      <c r="D113" s="17" t="str">
        <f t="shared" si="4"/>
        <v>02550-C4-</v>
      </c>
      <c r="E113" s="10" t="s">
        <v>138</v>
      </c>
      <c r="F113" s="11"/>
      <c r="G113" s="11" t="s">
        <v>15</v>
      </c>
      <c r="H113" s="12"/>
      <c r="I113" s="18">
        <f t="shared" si="3"/>
        <v>0</v>
      </c>
    </row>
    <row r="114" spans="1:9" ht="39" hidden="1">
      <c r="A114" s="8" t="s">
        <v>100</v>
      </c>
      <c r="B114" s="9" t="s">
        <v>101</v>
      </c>
      <c r="C114" s="60" t="str">
        <f>IF(I114&gt;0,COUNTIF($I$6:I114,"&gt;"&amp;0)*10,"")</f>
        <v/>
      </c>
      <c r="D114" s="17" t="str">
        <f t="shared" si="4"/>
        <v>02550-C4-</v>
      </c>
      <c r="E114" s="10" t="s">
        <v>139</v>
      </c>
      <c r="F114" s="11"/>
      <c r="G114" s="11" t="s">
        <v>15</v>
      </c>
      <c r="H114" s="12"/>
      <c r="I114" s="18">
        <f t="shared" si="3"/>
        <v>0</v>
      </c>
    </row>
    <row r="115" spans="1:9" ht="39" hidden="1">
      <c r="A115" s="8" t="s">
        <v>100</v>
      </c>
      <c r="B115" s="9" t="s">
        <v>101</v>
      </c>
      <c r="C115" s="60" t="str">
        <f>IF(I115&gt;0,COUNTIF($I$6:I115,"&gt;"&amp;0)*10,"")</f>
        <v/>
      </c>
      <c r="D115" s="17" t="str">
        <f t="shared" si="4"/>
        <v>02550-C4-</v>
      </c>
      <c r="E115" s="10" t="s">
        <v>140</v>
      </c>
      <c r="F115" s="11"/>
      <c r="G115" s="11" t="s">
        <v>15</v>
      </c>
      <c r="H115" s="12"/>
      <c r="I115" s="18">
        <f t="shared" si="3"/>
        <v>0</v>
      </c>
    </row>
    <row r="116" spans="1:9" ht="26" hidden="1">
      <c r="A116" s="8" t="s">
        <v>100</v>
      </c>
      <c r="B116" s="9" t="s">
        <v>101</v>
      </c>
      <c r="C116" s="60" t="str">
        <f>IF(I116&gt;0,COUNTIF($I$6:I116,"&gt;"&amp;0)*10,"")</f>
        <v/>
      </c>
      <c r="D116" s="17" t="str">
        <f t="shared" si="4"/>
        <v>02550-C4-</v>
      </c>
      <c r="E116" s="10" t="s">
        <v>141</v>
      </c>
      <c r="F116" s="11"/>
      <c r="G116" s="11" t="s">
        <v>15</v>
      </c>
      <c r="H116" s="12"/>
      <c r="I116" s="18">
        <f t="shared" si="3"/>
        <v>0</v>
      </c>
    </row>
    <row r="117" spans="1:9" ht="26" hidden="1">
      <c r="A117" s="8" t="s">
        <v>100</v>
      </c>
      <c r="B117" s="9" t="s">
        <v>101</v>
      </c>
      <c r="C117" s="60" t="str">
        <f>IF(I117&gt;0,COUNTIF($I$6:I117,"&gt;"&amp;0)*10,"")</f>
        <v/>
      </c>
      <c r="D117" s="17" t="str">
        <f t="shared" si="4"/>
        <v>02550-C4-</v>
      </c>
      <c r="E117" s="10" t="s">
        <v>142</v>
      </c>
      <c r="F117" s="11"/>
      <c r="G117" s="11" t="s">
        <v>17</v>
      </c>
      <c r="H117" s="12"/>
      <c r="I117" s="18">
        <f t="shared" si="3"/>
        <v>0</v>
      </c>
    </row>
    <row r="118" spans="1:9" ht="26" hidden="1">
      <c r="A118" s="8" t="s">
        <v>100</v>
      </c>
      <c r="B118" s="9" t="s">
        <v>101</v>
      </c>
      <c r="C118" s="60" t="str">
        <f>IF(I118&gt;0,COUNTIF($I$6:I118,"&gt;"&amp;0)*10,"")</f>
        <v/>
      </c>
      <c r="D118" s="17" t="str">
        <f t="shared" si="4"/>
        <v>02550-C4-</v>
      </c>
      <c r="E118" s="10" t="s">
        <v>143</v>
      </c>
      <c r="F118" s="11"/>
      <c r="G118" s="11" t="s">
        <v>15</v>
      </c>
      <c r="H118" s="12"/>
      <c r="I118" s="18">
        <f t="shared" si="3"/>
        <v>0</v>
      </c>
    </row>
    <row r="119" spans="1:9" ht="26" hidden="1">
      <c r="A119" s="8" t="s">
        <v>100</v>
      </c>
      <c r="B119" s="9" t="s">
        <v>101</v>
      </c>
      <c r="C119" s="60" t="str">
        <f>IF(I119&gt;0,COUNTIF($I$6:I119,"&gt;"&amp;0)*10,"")</f>
        <v/>
      </c>
      <c r="D119" s="17" t="str">
        <f t="shared" si="4"/>
        <v>02550-C4-</v>
      </c>
      <c r="E119" s="10" t="s">
        <v>144</v>
      </c>
      <c r="F119" s="11"/>
      <c r="G119" s="11" t="s">
        <v>17</v>
      </c>
      <c r="H119" s="12"/>
      <c r="I119" s="18">
        <f t="shared" si="3"/>
        <v>0</v>
      </c>
    </row>
    <row r="120" spans="1:9" ht="26" hidden="1">
      <c r="A120" s="8" t="s">
        <v>100</v>
      </c>
      <c r="B120" s="9" t="s">
        <v>101</v>
      </c>
      <c r="C120" s="60" t="str">
        <f>IF(I120&gt;0,COUNTIF($I$6:I120,"&gt;"&amp;0)*10,"")</f>
        <v/>
      </c>
      <c r="D120" s="17" t="str">
        <f t="shared" si="4"/>
        <v>02550-C4-</v>
      </c>
      <c r="E120" s="10" t="s">
        <v>145</v>
      </c>
      <c r="F120" s="11"/>
      <c r="G120" s="11" t="s">
        <v>15</v>
      </c>
      <c r="H120" s="12"/>
      <c r="I120" s="18">
        <f t="shared" si="3"/>
        <v>0</v>
      </c>
    </row>
    <row r="121" spans="1:9" ht="26" hidden="1">
      <c r="A121" s="8" t="s">
        <v>100</v>
      </c>
      <c r="B121" s="9" t="s">
        <v>101</v>
      </c>
      <c r="C121" s="60" t="str">
        <f>IF(I121&gt;0,COUNTIF($I$6:I121,"&gt;"&amp;0)*10,"")</f>
        <v/>
      </c>
      <c r="D121" s="17" t="str">
        <f t="shared" si="4"/>
        <v>02550-C4-</v>
      </c>
      <c r="E121" s="10" t="s">
        <v>146</v>
      </c>
      <c r="F121" s="11"/>
      <c r="G121" s="11" t="s">
        <v>15</v>
      </c>
      <c r="H121" s="12"/>
      <c r="I121" s="18">
        <f t="shared" si="3"/>
        <v>0</v>
      </c>
    </row>
    <row r="122" spans="1:9" ht="26" hidden="1">
      <c r="A122" s="8" t="s">
        <v>100</v>
      </c>
      <c r="B122" s="9" t="s">
        <v>101</v>
      </c>
      <c r="C122" s="60" t="str">
        <f>IF(I122&gt;0,COUNTIF($I$6:I122,"&gt;"&amp;0)*10,"")</f>
        <v/>
      </c>
      <c r="D122" s="17" t="str">
        <f t="shared" si="4"/>
        <v>02550-C4-</v>
      </c>
      <c r="E122" s="10" t="s">
        <v>147</v>
      </c>
      <c r="F122" s="11"/>
      <c r="G122" s="11" t="s">
        <v>17</v>
      </c>
      <c r="H122" s="12"/>
      <c r="I122" s="18">
        <f t="shared" si="3"/>
        <v>0</v>
      </c>
    </row>
    <row r="123" spans="1:9" hidden="1">
      <c r="A123" s="8" t="s">
        <v>100</v>
      </c>
      <c r="B123" s="9" t="s">
        <v>101</v>
      </c>
      <c r="C123" s="60" t="str">
        <f>IF(I123&gt;0,COUNTIF($I$6:I123,"&gt;"&amp;0)*10,"")</f>
        <v/>
      </c>
      <c r="D123" s="17" t="str">
        <f t="shared" si="4"/>
        <v>02550-C4-</v>
      </c>
      <c r="E123" s="10" t="s">
        <v>148</v>
      </c>
      <c r="F123" s="11"/>
      <c r="G123" s="11" t="s">
        <v>46</v>
      </c>
      <c r="H123" s="12"/>
      <c r="I123" s="18">
        <f t="shared" si="3"/>
        <v>0</v>
      </c>
    </row>
    <row r="124" spans="1:9" hidden="1">
      <c r="A124" s="8" t="s">
        <v>100</v>
      </c>
      <c r="B124" s="9" t="s">
        <v>101</v>
      </c>
      <c r="C124" s="60" t="str">
        <f>IF(I124&gt;0,COUNTIF($I$6:I124,"&gt;"&amp;0)*10,"")</f>
        <v/>
      </c>
      <c r="D124" s="17" t="str">
        <f t="shared" si="4"/>
        <v>02550-C4-</v>
      </c>
      <c r="E124" s="10" t="s">
        <v>149</v>
      </c>
      <c r="F124" s="11"/>
      <c r="G124" s="11" t="s">
        <v>15</v>
      </c>
      <c r="H124" s="12"/>
      <c r="I124" s="18">
        <f t="shared" si="3"/>
        <v>0</v>
      </c>
    </row>
    <row r="125" spans="1:9">
      <c r="A125" s="8" t="s">
        <v>100</v>
      </c>
      <c r="B125" s="9" t="s">
        <v>101</v>
      </c>
      <c r="C125" s="60" t="str">
        <f>IF(I125&gt;0,COUNTIF($I$6:I125,"&gt;"&amp;0)*10,"")</f>
        <v/>
      </c>
      <c r="D125" s="17" t="str">
        <f t="shared" si="4"/>
        <v>02550-C4-</v>
      </c>
      <c r="E125" s="10" t="s">
        <v>150</v>
      </c>
      <c r="F125" s="11">
        <v>1</v>
      </c>
      <c r="G125" s="68" t="s">
        <v>15</v>
      </c>
      <c r="H125" s="12"/>
      <c r="I125" s="18">
        <f t="shared" si="3"/>
        <v>0</v>
      </c>
    </row>
    <row r="126" spans="1:9" hidden="1">
      <c r="A126" s="8" t="s">
        <v>100</v>
      </c>
      <c r="B126" s="9" t="s">
        <v>101</v>
      </c>
      <c r="C126" s="60" t="str">
        <f>IF(I126&gt;0,COUNTIF($I$6:I126,"&gt;"&amp;0)*10,"")</f>
        <v/>
      </c>
      <c r="D126" s="17" t="str">
        <f t="shared" si="4"/>
        <v>02550-C4-</v>
      </c>
      <c r="E126" s="10" t="s">
        <v>151</v>
      </c>
      <c r="F126" s="11"/>
      <c r="G126" s="11" t="s">
        <v>15</v>
      </c>
      <c r="H126" s="12"/>
      <c r="I126" s="18">
        <f t="shared" si="3"/>
        <v>0</v>
      </c>
    </row>
    <row r="127" spans="1:9" ht="26" hidden="1">
      <c r="A127" s="8" t="s">
        <v>100</v>
      </c>
      <c r="B127" s="9" t="s">
        <v>101</v>
      </c>
      <c r="C127" s="60" t="str">
        <f>IF(I127&gt;0,COUNTIF($I$6:I127,"&gt;"&amp;0)*10,"")</f>
        <v/>
      </c>
      <c r="D127" s="17" t="str">
        <f t="shared" si="4"/>
        <v>02550-C4-</v>
      </c>
      <c r="E127" s="10" t="s">
        <v>152</v>
      </c>
      <c r="F127" s="11"/>
      <c r="G127" s="11" t="s">
        <v>15</v>
      </c>
      <c r="H127" s="12"/>
      <c r="I127" s="18">
        <f t="shared" si="3"/>
        <v>0</v>
      </c>
    </row>
    <row r="128" spans="1:9" ht="26">
      <c r="A128" s="8" t="s">
        <v>100</v>
      </c>
      <c r="B128" s="9" t="s">
        <v>101</v>
      </c>
      <c r="C128" s="60" t="str">
        <f>IF(I128&gt;0,COUNTIF($I$6:I128,"&gt;"&amp;0)*10,"")</f>
        <v/>
      </c>
      <c r="D128" s="17" t="str">
        <f t="shared" si="4"/>
        <v>02550-C4-</v>
      </c>
      <c r="E128" s="10" t="s">
        <v>153</v>
      </c>
      <c r="F128" s="11">
        <v>1</v>
      </c>
      <c r="G128" s="68" t="s">
        <v>15</v>
      </c>
      <c r="H128" s="12"/>
      <c r="I128" s="18">
        <f t="shared" si="3"/>
        <v>0</v>
      </c>
    </row>
    <row r="129" spans="1:9" ht="26" hidden="1">
      <c r="A129" s="8" t="s">
        <v>100</v>
      </c>
      <c r="B129" s="9" t="s">
        <v>101</v>
      </c>
      <c r="C129" s="60" t="str">
        <f>IF(I129&gt;0,COUNTIF($I$6:I129,"&gt;"&amp;0)*10,"")</f>
        <v/>
      </c>
      <c r="D129" s="17" t="str">
        <f t="shared" si="4"/>
        <v>02550-C4-</v>
      </c>
      <c r="E129" s="10" t="s">
        <v>154</v>
      </c>
      <c r="F129" s="11"/>
      <c r="G129" s="11" t="s">
        <v>15</v>
      </c>
      <c r="H129" s="12"/>
      <c r="I129" s="18">
        <f t="shared" si="3"/>
        <v>0</v>
      </c>
    </row>
    <row r="130" spans="1:9">
      <c r="A130" s="8" t="s">
        <v>100</v>
      </c>
      <c r="B130" s="9" t="s">
        <v>101</v>
      </c>
      <c r="C130" s="60" t="str">
        <f>IF(I130&gt;0,COUNTIF($I$6:I130,"&gt;"&amp;0)*10,"")</f>
        <v/>
      </c>
      <c r="D130" s="17" t="str">
        <f t="shared" si="4"/>
        <v>02550-C4-</v>
      </c>
      <c r="E130" s="10" t="s">
        <v>159</v>
      </c>
      <c r="F130" s="11">
        <v>1</v>
      </c>
      <c r="G130" s="68" t="s">
        <v>15</v>
      </c>
      <c r="H130" s="12"/>
      <c r="I130" s="18">
        <f t="shared" si="3"/>
        <v>0</v>
      </c>
    </row>
    <row r="131" spans="1:9" hidden="1">
      <c r="A131" s="8" t="s">
        <v>100</v>
      </c>
      <c r="B131" s="9" t="s">
        <v>101</v>
      </c>
      <c r="C131" s="60" t="str">
        <f>IF(I131&gt;0,COUNTIF($I$6:I131,"&gt;"&amp;0)*10,"")</f>
        <v/>
      </c>
      <c r="D131" s="17" t="str">
        <f t="shared" si="4"/>
        <v>02550-C4-</v>
      </c>
      <c r="E131" s="10" t="s">
        <v>160</v>
      </c>
      <c r="F131" s="11"/>
      <c r="G131" s="11" t="s">
        <v>15</v>
      </c>
      <c r="H131" s="12"/>
      <c r="I131" s="18">
        <f t="shared" si="3"/>
        <v>0</v>
      </c>
    </row>
    <row r="132" spans="1:9" ht="26" hidden="1">
      <c r="A132" s="8" t="s">
        <v>100</v>
      </c>
      <c r="B132" s="9" t="s">
        <v>101</v>
      </c>
      <c r="C132" s="60" t="str">
        <f>IF(I132&gt;0,COUNTIF($I$6:I132,"&gt;"&amp;0)*10,"")</f>
        <v/>
      </c>
      <c r="D132" s="17" t="str">
        <f t="shared" si="4"/>
        <v>02550-C4-</v>
      </c>
      <c r="E132" s="10" t="s">
        <v>161</v>
      </c>
      <c r="F132" s="11"/>
      <c r="G132" s="11" t="s">
        <v>92</v>
      </c>
      <c r="H132" s="12"/>
      <c r="I132" s="18">
        <f t="shared" si="3"/>
        <v>0</v>
      </c>
    </row>
    <row r="133" spans="1:9" ht="39">
      <c r="A133" s="8" t="s">
        <v>100</v>
      </c>
      <c r="B133" s="9" t="s">
        <v>101</v>
      </c>
      <c r="C133" s="60" t="str">
        <f>IF(I133&gt;0,COUNTIF($I$6:I133,"&gt;"&amp;0)*10,"")</f>
        <v/>
      </c>
      <c r="D133" s="17" t="str">
        <f t="shared" si="4"/>
        <v>02550-C4-</v>
      </c>
      <c r="E133" s="10" t="s">
        <v>162</v>
      </c>
      <c r="F133" s="11">
        <v>1</v>
      </c>
      <c r="G133" s="68" t="s">
        <v>15</v>
      </c>
      <c r="H133" s="12"/>
      <c r="I133" s="18">
        <f t="shared" si="3"/>
        <v>0</v>
      </c>
    </row>
    <row r="134" spans="1:9" ht="39" hidden="1">
      <c r="A134" s="8" t="s">
        <v>100</v>
      </c>
      <c r="B134" s="9" t="s">
        <v>101</v>
      </c>
      <c r="C134" s="60" t="str">
        <f>IF(I134&gt;0,COUNTIF($I$6:I134,"&gt;"&amp;0)*10,"")</f>
        <v/>
      </c>
      <c r="D134" s="17" t="str">
        <f t="shared" si="4"/>
        <v>02550-C4-</v>
      </c>
      <c r="E134" s="10" t="s">
        <v>163</v>
      </c>
      <c r="F134" s="11"/>
      <c r="G134" s="11" t="s">
        <v>15</v>
      </c>
      <c r="H134" s="12"/>
      <c r="I134" s="18">
        <f t="shared" si="3"/>
        <v>0</v>
      </c>
    </row>
    <row r="135" spans="1:9" ht="39" hidden="1">
      <c r="A135" s="8" t="s">
        <v>100</v>
      </c>
      <c r="B135" s="9" t="s">
        <v>101</v>
      </c>
      <c r="C135" s="60" t="str">
        <f>IF(I135&gt;0,COUNTIF($I$6:I135,"&gt;"&amp;0)*10,"")</f>
        <v/>
      </c>
      <c r="D135" s="17" t="str">
        <f t="shared" si="4"/>
        <v>02550-C4-</v>
      </c>
      <c r="E135" s="10" t="s">
        <v>164</v>
      </c>
      <c r="F135" s="11"/>
      <c r="G135" s="11" t="s">
        <v>15</v>
      </c>
      <c r="H135" s="12"/>
      <c r="I135" s="18">
        <f t="shared" si="3"/>
        <v>0</v>
      </c>
    </row>
    <row r="136" spans="1:9" ht="26" hidden="1">
      <c r="A136" s="8" t="s">
        <v>100</v>
      </c>
      <c r="B136" s="9" t="s">
        <v>101</v>
      </c>
      <c r="C136" s="60" t="str">
        <f>IF(I136&gt;0,COUNTIF($I$6:I136,"&gt;"&amp;0)*10,"")</f>
        <v/>
      </c>
      <c r="D136" s="17" t="str">
        <f t="shared" si="4"/>
        <v>02550-C4-</v>
      </c>
      <c r="E136" s="10" t="s">
        <v>165</v>
      </c>
      <c r="F136" s="11"/>
      <c r="G136" s="11" t="s">
        <v>15</v>
      </c>
      <c r="H136" s="12"/>
      <c r="I136" s="18">
        <f t="shared" si="3"/>
        <v>0</v>
      </c>
    </row>
    <row r="137" spans="1:9" ht="26" hidden="1">
      <c r="A137" s="8" t="s">
        <v>100</v>
      </c>
      <c r="B137" s="9" t="s">
        <v>101</v>
      </c>
      <c r="C137" s="60" t="str">
        <f>IF(I137&gt;0,COUNTIF($I$6:I137,"&gt;"&amp;0)*10,"")</f>
        <v/>
      </c>
      <c r="D137" s="17" t="str">
        <f t="shared" si="4"/>
        <v>02550-C4-</v>
      </c>
      <c r="E137" s="10" t="s">
        <v>166</v>
      </c>
      <c r="F137" s="11"/>
      <c r="G137" s="11" t="s">
        <v>15</v>
      </c>
      <c r="H137" s="12"/>
      <c r="I137" s="18">
        <f t="shared" si="3"/>
        <v>0</v>
      </c>
    </row>
    <row r="138" spans="1:9" ht="26" hidden="1">
      <c r="A138" s="8" t="s">
        <v>100</v>
      </c>
      <c r="B138" s="9" t="s">
        <v>101</v>
      </c>
      <c r="C138" s="60" t="str">
        <f>IF(I138&gt;0,COUNTIF($I$6:I138,"&gt;"&amp;0)*10,"")</f>
        <v/>
      </c>
      <c r="D138" s="17" t="str">
        <f t="shared" si="4"/>
        <v>02550-C4-</v>
      </c>
      <c r="E138" s="10" t="s">
        <v>167</v>
      </c>
      <c r="F138" s="11"/>
      <c r="G138" s="11" t="s">
        <v>15</v>
      </c>
      <c r="H138" s="12"/>
      <c r="I138" s="18">
        <f t="shared" si="3"/>
        <v>0</v>
      </c>
    </row>
    <row r="139" spans="1:9" ht="26" hidden="1">
      <c r="A139" s="8" t="s">
        <v>100</v>
      </c>
      <c r="B139" s="9" t="s">
        <v>101</v>
      </c>
      <c r="C139" s="60" t="str">
        <f>IF(I139&gt;0,COUNTIF($I$6:I139,"&gt;"&amp;0)*10,"")</f>
        <v/>
      </c>
      <c r="D139" s="17" t="str">
        <f t="shared" si="4"/>
        <v>02550-C4-</v>
      </c>
      <c r="E139" s="10" t="s">
        <v>168</v>
      </c>
      <c r="F139" s="11"/>
      <c r="G139" s="11" t="s">
        <v>15</v>
      </c>
      <c r="H139" s="12"/>
      <c r="I139" s="18">
        <f t="shared" si="3"/>
        <v>0</v>
      </c>
    </row>
    <row r="140" spans="1:9" hidden="1">
      <c r="A140" s="8" t="s">
        <v>100</v>
      </c>
      <c r="B140" s="9" t="s">
        <v>101</v>
      </c>
      <c r="C140" s="60" t="str">
        <f>IF(I140&gt;0,COUNTIF($I$6:I140,"&gt;"&amp;0)*10,"")</f>
        <v/>
      </c>
      <c r="D140" s="17" t="str">
        <f t="shared" si="4"/>
        <v>02550-C4-</v>
      </c>
      <c r="E140" s="10" t="s">
        <v>169</v>
      </c>
      <c r="F140" s="11"/>
      <c r="G140" s="11" t="s">
        <v>46</v>
      </c>
      <c r="H140" s="12"/>
      <c r="I140" s="18">
        <f t="shared" si="3"/>
        <v>0</v>
      </c>
    </row>
    <row r="141" spans="1:9" hidden="1">
      <c r="A141" s="8" t="s">
        <v>100</v>
      </c>
      <c r="B141" s="9" t="s">
        <v>101</v>
      </c>
      <c r="C141" s="60" t="str">
        <f>IF(I141&gt;0,COUNTIF($I$6:I141,"&gt;"&amp;0)*10,"")</f>
        <v/>
      </c>
      <c r="D141" s="17" t="str">
        <f t="shared" si="4"/>
        <v>02550-C4-</v>
      </c>
      <c r="E141" s="10" t="s">
        <v>170</v>
      </c>
      <c r="F141" s="11"/>
      <c r="G141" s="11" t="s">
        <v>46</v>
      </c>
      <c r="H141" s="12"/>
      <c r="I141" s="18">
        <f t="shared" si="3"/>
        <v>0</v>
      </c>
    </row>
    <row r="142" spans="1:9" hidden="1">
      <c r="A142" s="8" t="s">
        <v>100</v>
      </c>
      <c r="B142" s="9" t="s">
        <v>101</v>
      </c>
      <c r="C142" s="60" t="str">
        <f>IF(I142&gt;0,COUNTIF($I$6:I142,"&gt;"&amp;0)*10,"")</f>
        <v/>
      </c>
      <c r="D142" s="17" t="str">
        <f t="shared" si="4"/>
        <v>02550-C4-</v>
      </c>
      <c r="E142" s="10" t="s">
        <v>171</v>
      </c>
      <c r="F142" s="11"/>
      <c r="G142" s="11" t="s">
        <v>46</v>
      </c>
      <c r="H142" s="12"/>
      <c r="I142" s="18">
        <f t="shared" si="3"/>
        <v>0</v>
      </c>
    </row>
    <row r="143" spans="1:9" hidden="1">
      <c r="A143" s="8" t="s">
        <v>100</v>
      </c>
      <c r="B143" s="9" t="s">
        <v>101</v>
      </c>
      <c r="C143" s="60" t="str">
        <f>IF(I143&gt;0,COUNTIF($I$6:I143,"&gt;"&amp;0)*10,"")</f>
        <v/>
      </c>
      <c r="D143" s="17" t="str">
        <f t="shared" si="4"/>
        <v>02550-C4-</v>
      </c>
      <c r="E143" s="10" t="s">
        <v>172</v>
      </c>
      <c r="F143" s="11"/>
      <c r="G143" s="11" t="s">
        <v>46</v>
      </c>
      <c r="H143" s="12"/>
      <c r="I143" s="18">
        <f t="shared" si="3"/>
        <v>0</v>
      </c>
    </row>
    <row r="144" spans="1:9" hidden="1">
      <c r="A144" s="8" t="s">
        <v>100</v>
      </c>
      <c r="B144" s="9" t="s">
        <v>101</v>
      </c>
      <c r="C144" s="60" t="str">
        <f>IF(I144&gt;0,COUNTIF($I$6:I144,"&gt;"&amp;0)*10,"")</f>
        <v/>
      </c>
      <c r="D144" s="17" t="str">
        <f t="shared" si="4"/>
        <v>02550-C4-</v>
      </c>
      <c r="E144" s="10" t="s">
        <v>173</v>
      </c>
      <c r="F144" s="11"/>
      <c r="G144" s="11" t="s">
        <v>46</v>
      </c>
      <c r="H144" s="12"/>
      <c r="I144" s="18">
        <f t="shared" ref="I144:I207" si="5">H144*F144</f>
        <v>0</v>
      </c>
    </row>
    <row r="145" spans="1:9" hidden="1">
      <c r="A145" s="8" t="s">
        <v>100</v>
      </c>
      <c r="B145" s="9" t="s">
        <v>101</v>
      </c>
      <c r="C145" s="60" t="str">
        <f>IF(I145&gt;0,COUNTIF($I$6:I145,"&gt;"&amp;0)*10,"")</f>
        <v/>
      </c>
      <c r="D145" s="17" t="str">
        <f t="shared" si="4"/>
        <v>02550-C4-</v>
      </c>
      <c r="E145" s="10" t="s">
        <v>174</v>
      </c>
      <c r="F145" s="11"/>
      <c r="G145" s="11" t="s">
        <v>46</v>
      </c>
      <c r="H145" s="12"/>
      <c r="I145" s="18">
        <f t="shared" si="5"/>
        <v>0</v>
      </c>
    </row>
    <row r="146" spans="1:9" hidden="1">
      <c r="A146" s="8" t="s">
        <v>100</v>
      </c>
      <c r="B146" s="9" t="s">
        <v>101</v>
      </c>
      <c r="C146" s="60" t="str">
        <f>IF(I146&gt;0,COUNTIF($I$6:I146,"&gt;"&amp;0)*10,"")</f>
        <v/>
      </c>
      <c r="D146" s="17" t="str">
        <f t="shared" si="4"/>
        <v>02550-C4-</v>
      </c>
      <c r="E146" s="10" t="s">
        <v>175</v>
      </c>
      <c r="F146" s="11"/>
      <c r="G146" s="11" t="s">
        <v>46</v>
      </c>
      <c r="H146" s="12"/>
      <c r="I146" s="18">
        <f t="shared" si="5"/>
        <v>0</v>
      </c>
    </row>
    <row r="147" spans="1:9" hidden="1">
      <c r="A147" s="8" t="s">
        <v>100</v>
      </c>
      <c r="B147" s="9" t="s">
        <v>101</v>
      </c>
      <c r="C147" s="60" t="str">
        <f>IF(I147&gt;0,COUNTIF($I$6:I147,"&gt;"&amp;0)*10,"")</f>
        <v/>
      </c>
      <c r="D147" s="17" t="str">
        <f t="shared" si="4"/>
        <v>02550-C4-</v>
      </c>
      <c r="E147" s="10" t="s">
        <v>176</v>
      </c>
      <c r="F147" s="11"/>
      <c r="G147" s="11" t="s">
        <v>46</v>
      </c>
      <c r="H147" s="12"/>
      <c r="I147" s="18">
        <f t="shared" si="5"/>
        <v>0</v>
      </c>
    </row>
    <row r="148" spans="1:9" hidden="1">
      <c r="A148" s="8" t="s">
        <v>100</v>
      </c>
      <c r="B148" s="9" t="s">
        <v>101</v>
      </c>
      <c r="C148" s="60" t="str">
        <f>IF(I148&gt;0,COUNTIF($I$6:I148,"&gt;"&amp;0)*10,"")</f>
        <v/>
      </c>
      <c r="D148" s="17" t="str">
        <f t="shared" ref="D148:D211" si="6">A148&amp;"-"&amp;B148&amp;"-"&amp;TEXT(C148,"00000")</f>
        <v>02550-C4-</v>
      </c>
      <c r="E148" s="10" t="s">
        <v>177</v>
      </c>
      <c r="F148" s="11"/>
      <c r="G148" s="11" t="s">
        <v>46</v>
      </c>
      <c r="H148" s="12"/>
      <c r="I148" s="18">
        <f t="shared" si="5"/>
        <v>0</v>
      </c>
    </row>
    <row r="149" spans="1:9" hidden="1">
      <c r="A149" s="8" t="s">
        <v>100</v>
      </c>
      <c r="B149" s="9" t="s">
        <v>101</v>
      </c>
      <c r="C149" s="60" t="str">
        <f>IF(I149&gt;0,COUNTIF($I$6:I149,"&gt;"&amp;0)*10,"")</f>
        <v/>
      </c>
      <c r="D149" s="17" t="str">
        <f t="shared" si="6"/>
        <v>02550-C4-</v>
      </c>
      <c r="E149" s="10" t="s">
        <v>178</v>
      </c>
      <c r="F149" s="11"/>
      <c r="G149" s="11" t="s">
        <v>46</v>
      </c>
      <c r="H149" s="12"/>
      <c r="I149" s="18">
        <f t="shared" si="5"/>
        <v>0</v>
      </c>
    </row>
    <row r="150" spans="1:9" hidden="1">
      <c r="A150" s="8" t="s">
        <v>100</v>
      </c>
      <c r="B150" s="9" t="s">
        <v>101</v>
      </c>
      <c r="C150" s="60" t="str">
        <f>IF(I150&gt;0,COUNTIF($I$6:I150,"&gt;"&amp;0)*10,"")</f>
        <v/>
      </c>
      <c r="D150" s="17" t="str">
        <f t="shared" si="6"/>
        <v>02550-C4-</v>
      </c>
      <c r="E150" s="10" t="s">
        <v>179</v>
      </c>
      <c r="F150" s="11"/>
      <c r="G150" s="11" t="s">
        <v>46</v>
      </c>
      <c r="H150" s="12"/>
      <c r="I150" s="18">
        <f t="shared" si="5"/>
        <v>0</v>
      </c>
    </row>
    <row r="151" spans="1:9" hidden="1">
      <c r="A151" s="8" t="s">
        <v>100</v>
      </c>
      <c r="B151" s="9" t="s">
        <v>101</v>
      </c>
      <c r="C151" s="60" t="str">
        <f>IF(I151&gt;0,COUNTIF($I$6:I151,"&gt;"&amp;0)*10,"")</f>
        <v/>
      </c>
      <c r="D151" s="17" t="str">
        <f t="shared" si="6"/>
        <v>02550-C4-</v>
      </c>
      <c r="E151" s="10" t="s">
        <v>180</v>
      </c>
      <c r="F151" s="11"/>
      <c r="G151" s="11" t="s">
        <v>46</v>
      </c>
      <c r="H151" s="12"/>
      <c r="I151" s="18">
        <f t="shared" si="5"/>
        <v>0</v>
      </c>
    </row>
    <row r="152" spans="1:9" hidden="1">
      <c r="A152" s="8" t="s">
        <v>100</v>
      </c>
      <c r="B152" s="9" t="s">
        <v>101</v>
      </c>
      <c r="C152" s="60" t="str">
        <f>IF(I152&gt;0,COUNTIF($I$6:I152,"&gt;"&amp;0)*10,"")</f>
        <v/>
      </c>
      <c r="D152" s="17" t="str">
        <f t="shared" si="6"/>
        <v>02550-C4-</v>
      </c>
      <c r="E152" s="10" t="s">
        <v>181</v>
      </c>
      <c r="F152" s="11"/>
      <c r="G152" s="11" t="s">
        <v>46</v>
      </c>
      <c r="H152" s="12"/>
      <c r="I152" s="18">
        <f t="shared" si="5"/>
        <v>0</v>
      </c>
    </row>
    <row r="153" spans="1:9" hidden="1">
      <c r="A153" s="8" t="s">
        <v>100</v>
      </c>
      <c r="B153" s="9" t="s">
        <v>101</v>
      </c>
      <c r="C153" s="60" t="str">
        <f>IF(I153&gt;0,COUNTIF($I$6:I153,"&gt;"&amp;0)*10,"")</f>
        <v/>
      </c>
      <c r="D153" s="17" t="str">
        <f t="shared" si="6"/>
        <v>02550-C4-</v>
      </c>
      <c r="E153" s="10" t="s">
        <v>182</v>
      </c>
      <c r="F153" s="11"/>
      <c r="G153" s="11" t="s">
        <v>46</v>
      </c>
      <c r="H153" s="12"/>
      <c r="I153" s="18">
        <f t="shared" si="5"/>
        <v>0</v>
      </c>
    </row>
    <row r="154" spans="1:9" hidden="1">
      <c r="A154" s="8" t="s">
        <v>100</v>
      </c>
      <c r="B154" s="9" t="s">
        <v>101</v>
      </c>
      <c r="C154" s="60" t="str">
        <f>IF(I154&gt;0,COUNTIF($I$6:I154,"&gt;"&amp;0)*10,"")</f>
        <v/>
      </c>
      <c r="D154" s="17" t="str">
        <f t="shared" si="6"/>
        <v>02550-C4-</v>
      </c>
      <c r="E154" s="10" t="s">
        <v>183</v>
      </c>
      <c r="F154" s="11"/>
      <c r="G154" s="11" t="s">
        <v>46</v>
      </c>
      <c r="H154" s="12"/>
      <c r="I154" s="18">
        <f t="shared" si="5"/>
        <v>0</v>
      </c>
    </row>
    <row r="155" spans="1:9" hidden="1">
      <c r="A155" s="8" t="s">
        <v>100</v>
      </c>
      <c r="B155" s="9" t="s">
        <v>101</v>
      </c>
      <c r="C155" s="60" t="str">
        <f>IF(I155&gt;0,COUNTIF($I$6:I155,"&gt;"&amp;0)*10,"")</f>
        <v/>
      </c>
      <c r="D155" s="17" t="str">
        <f t="shared" si="6"/>
        <v>02550-C4-</v>
      </c>
      <c r="E155" s="10" t="s">
        <v>184</v>
      </c>
      <c r="F155" s="11"/>
      <c r="G155" s="11" t="s">
        <v>46</v>
      </c>
      <c r="H155" s="12"/>
      <c r="I155" s="18">
        <f t="shared" si="5"/>
        <v>0</v>
      </c>
    </row>
    <row r="156" spans="1:9" hidden="1">
      <c r="A156" s="8" t="s">
        <v>100</v>
      </c>
      <c r="B156" s="9" t="s">
        <v>101</v>
      </c>
      <c r="C156" s="60" t="str">
        <f>IF(I156&gt;0,COUNTIF($I$6:I156,"&gt;"&amp;0)*10,"")</f>
        <v/>
      </c>
      <c r="D156" s="17" t="str">
        <f t="shared" si="6"/>
        <v>02550-C4-</v>
      </c>
      <c r="E156" s="10" t="s">
        <v>185</v>
      </c>
      <c r="F156" s="11"/>
      <c r="G156" s="11" t="s">
        <v>46</v>
      </c>
      <c r="H156" s="12"/>
      <c r="I156" s="18">
        <f t="shared" si="5"/>
        <v>0</v>
      </c>
    </row>
    <row r="157" spans="1:9" hidden="1">
      <c r="A157" s="8" t="s">
        <v>100</v>
      </c>
      <c r="B157" s="9" t="s">
        <v>101</v>
      </c>
      <c r="C157" s="60" t="str">
        <f>IF(I157&gt;0,COUNTIF($I$6:I157,"&gt;"&amp;0)*10,"")</f>
        <v/>
      </c>
      <c r="D157" s="17" t="str">
        <f t="shared" si="6"/>
        <v>02550-C4-</v>
      </c>
      <c r="E157" s="10" t="s">
        <v>186</v>
      </c>
      <c r="F157" s="11"/>
      <c r="G157" s="11" t="s">
        <v>46</v>
      </c>
      <c r="H157" s="12"/>
      <c r="I157" s="18">
        <f t="shared" si="5"/>
        <v>0</v>
      </c>
    </row>
    <row r="158" spans="1:9" hidden="1">
      <c r="A158" s="8" t="s">
        <v>100</v>
      </c>
      <c r="B158" s="9" t="s">
        <v>101</v>
      </c>
      <c r="C158" s="60" t="str">
        <f>IF(I158&gt;0,COUNTIF($I$6:I158,"&gt;"&amp;0)*10,"")</f>
        <v/>
      </c>
      <c r="D158" s="17" t="str">
        <f t="shared" si="6"/>
        <v>02550-C4-</v>
      </c>
      <c r="E158" s="10" t="s">
        <v>187</v>
      </c>
      <c r="F158" s="11"/>
      <c r="G158" s="11" t="s">
        <v>46</v>
      </c>
      <c r="H158" s="12"/>
      <c r="I158" s="18">
        <f t="shared" si="5"/>
        <v>0</v>
      </c>
    </row>
    <row r="159" spans="1:9" hidden="1">
      <c r="A159" s="8" t="s">
        <v>100</v>
      </c>
      <c r="B159" s="9" t="s">
        <v>101</v>
      </c>
      <c r="C159" s="60" t="str">
        <f>IF(I159&gt;0,COUNTIF($I$6:I159,"&gt;"&amp;0)*10,"")</f>
        <v/>
      </c>
      <c r="D159" s="17" t="str">
        <f t="shared" si="6"/>
        <v>02550-C4-</v>
      </c>
      <c r="E159" s="10" t="s">
        <v>188</v>
      </c>
      <c r="F159" s="11"/>
      <c r="G159" s="11" t="s">
        <v>46</v>
      </c>
      <c r="H159" s="12"/>
      <c r="I159" s="18">
        <f t="shared" si="5"/>
        <v>0</v>
      </c>
    </row>
    <row r="160" spans="1:9" hidden="1">
      <c r="A160" s="8" t="s">
        <v>100</v>
      </c>
      <c r="B160" s="9" t="s">
        <v>101</v>
      </c>
      <c r="C160" s="60" t="str">
        <f>IF(I160&gt;0,COUNTIF($I$6:I160,"&gt;"&amp;0)*10,"")</f>
        <v/>
      </c>
      <c r="D160" s="17" t="str">
        <f t="shared" si="6"/>
        <v>02550-C4-</v>
      </c>
      <c r="E160" s="10" t="s">
        <v>189</v>
      </c>
      <c r="F160" s="11"/>
      <c r="G160" s="11" t="s">
        <v>46</v>
      </c>
      <c r="H160" s="12"/>
      <c r="I160" s="18">
        <f t="shared" si="5"/>
        <v>0</v>
      </c>
    </row>
    <row r="161" spans="1:9" hidden="1">
      <c r="A161" s="8" t="s">
        <v>100</v>
      </c>
      <c r="B161" s="9" t="s">
        <v>101</v>
      </c>
      <c r="C161" s="60" t="str">
        <f>IF(I161&gt;0,COUNTIF($I$6:I161,"&gt;"&amp;0)*10,"")</f>
        <v/>
      </c>
      <c r="D161" s="17" t="str">
        <f t="shared" si="6"/>
        <v>02550-C4-</v>
      </c>
      <c r="E161" s="10" t="s">
        <v>190</v>
      </c>
      <c r="F161" s="11"/>
      <c r="G161" s="11" t="s">
        <v>46</v>
      </c>
      <c r="H161" s="12"/>
      <c r="I161" s="18">
        <f t="shared" si="5"/>
        <v>0</v>
      </c>
    </row>
    <row r="162" spans="1:9" hidden="1">
      <c r="A162" s="8" t="s">
        <v>100</v>
      </c>
      <c r="B162" s="9" t="s">
        <v>101</v>
      </c>
      <c r="C162" s="60" t="str">
        <f>IF(I162&gt;0,COUNTIF($I$6:I162,"&gt;"&amp;0)*10,"")</f>
        <v/>
      </c>
      <c r="D162" s="17" t="str">
        <f t="shared" si="6"/>
        <v>02550-C4-</v>
      </c>
      <c r="E162" s="10" t="s">
        <v>191</v>
      </c>
      <c r="F162" s="11"/>
      <c r="G162" s="11" t="s">
        <v>46</v>
      </c>
      <c r="H162" s="12"/>
      <c r="I162" s="18">
        <f t="shared" si="5"/>
        <v>0</v>
      </c>
    </row>
    <row r="163" spans="1:9" hidden="1">
      <c r="A163" s="8" t="s">
        <v>100</v>
      </c>
      <c r="B163" s="9" t="s">
        <v>101</v>
      </c>
      <c r="C163" s="60" t="str">
        <f>IF(I163&gt;0,COUNTIF($I$6:I163,"&gt;"&amp;0)*10,"")</f>
        <v/>
      </c>
      <c r="D163" s="17" t="str">
        <f t="shared" si="6"/>
        <v>02550-C4-</v>
      </c>
      <c r="E163" s="10" t="s">
        <v>192</v>
      </c>
      <c r="F163" s="11"/>
      <c r="G163" s="11" t="s">
        <v>46</v>
      </c>
      <c r="H163" s="12"/>
      <c r="I163" s="18">
        <f t="shared" si="5"/>
        <v>0</v>
      </c>
    </row>
    <row r="164" spans="1:9" hidden="1">
      <c r="A164" s="8" t="s">
        <v>100</v>
      </c>
      <c r="B164" s="9" t="s">
        <v>101</v>
      </c>
      <c r="C164" s="60" t="str">
        <f>IF(I164&gt;0,COUNTIF($I$6:I164,"&gt;"&amp;0)*10,"")</f>
        <v/>
      </c>
      <c r="D164" s="17" t="str">
        <f t="shared" si="6"/>
        <v>02550-C4-</v>
      </c>
      <c r="E164" s="10" t="s">
        <v>193</v>
      </c>
      <c r="F164" s="11"/>
      <c r="G164" s="11" t="s">
        <v>46</v>
      </c>
      <c r="H164" s="12"/>
      <c r="I164" s="18">
        <f t="shared" si="5"/>
        <v>0</v>
      </c>
    </row>
    <row r="165" spans="1:9" hidden="1">
      <c r="A165" s="8" t="s">
        <v>100</v>
      </c>
      <c r="B165" s="9" t="s">
        <v>101</v>
      </c>
      <c r="C165" s="60" t="str">
        <f>IF(I165&gt;0,COUNTIF($I$6:I165,"&gt;"&amp;0)*10,"")</f>
        <v/>
      </c>
      <c r="D165" s="17" t="str">
        <f t="shared" si="6"/>
        <v>02550-C4-</v>
      </c>
      <c r="E165" s="10" t="s">
        <v>194</v>
      </c>
      <c r="F165" s="11"/>
      <c r="G165" s="11" t="s">
        <v>46</v>
      </c>
      <c r="H165" s="12"/>
      <c r="I165" s="18">
        <f t="shared" si="5"/>
        <v>0</v>
      </c>
    </row>
    <row r="166" spans="1:9" hidden="1">
      <c r="A166" s="8" t="s">
        <v>100</v>
      </c>
      <c r="B166" s="9" t="s">
        <v>101</v>
      </c>
      <c r="C166" s="60" t="str">
        <f>IF(I166&gt;0,COUNTIF($I$6:I166,"&gt;"&amp;0)*10,"")</f>
        <v/>
      </c>
      <c r="D166" s="17" t="str">
        <f t="shared" si="6"/>
        <v>02550-C4-</v>
      </c>
      <c r="E166" s="10" t="s">
        <v>195</v>
      </c>
      <c r="F166" s="11"/>
      <c r="G166" s="11" t="s">
        <v>46</v>
      </c>
      <c r="H166" s="12"/>
      <c r="I166" s="18">
        <f t="shared" si="5"/>
        <v>0</v>
      </c>
    </row>
    <row r="167" spans="1:9" hidden="1">
      <c r="A167" s="8" t="s">
        <v>100</v>
      </c>
      <c r="B167" s="9" t="s">
        <v>101</v>
      </c>
      <c r="C167" s="60" t="str">
        <f>IF(I167&gt;0,COUNTIF($I$6:I167,"&gt;"&amp;0)*10,"")</f>
        <v/>
      </c>
      <c r="D167" s="17" t="str">
        <f t="shared" si="6"/>
        <v>02550-C4-</v>
      </c>
      <c r="E167" s="10" t="s">
        <v>196</v>
      </c>
      <c r="F167" s="11"/>
      <c r="G167" s="11" t="s">
        <v>46</v>
      </c>
      <c r="H167" s="12"/>
      <c r="I167" s="18">
        <f t="shared" si="5"/>
        <v>0</v>
      </c>
    </row>
    <row r="168" spans="1:9" hidden="1">
      <c r="A168" s="8" t="s">
        <v>100</v>
      </c>
      <c r="B168" s="9" t="s">
        <v>101</v>
      </c>
      <c r="C168" s="60" t="str">
        <f>IF(I168&gt;0,COUNTIF($I$6:I168,"&gt;"&amp;0)*10,"")</f>
        <v/>
      </c>
      <c r="D168" s="17" t="str">
        <f t="shared" si="6"/>
        <v>02550-C4-</v>
      </c>
      <c r="E168" s="10" t="s">
        <v>197</v>
      </c>
      <c r="F168" s="11"/>
      <c r="G168" s="11" t="s">
        <v>46</v>
      </c>
      <c r="H168" s="12"/>
      <c r="I168" s="18">
        <f t="shared" si="5"/>
        <v>0</v>
      </c>
    </row>
    <row r="169" spans="1:9" hidden="1">
      <c r="A169" s="8" t="s">
        <v>100</v>
      </c>
      <c r="B169" s="9" t="s">
        <v>101</v>
      </c>
      <c r="C169" s="60" t="str">
        <f>IF(I169&gt;0,COUNTIF($I$6:I169,"&gt;"&amp;0)*10,"")</f>
        <v/>
      </c>
      <c r="D169" s="17" t="str">
        <f t="shared" si="6"/>
        <v>02550-C4-</v>
      </c>
      <c r="E169" s="10" t="s">
        <v>198</v>
      </c>
      <c r="F169" s="11"/>
      <c r="G169" s="11" t="s">
        <v>46</v>
      </c>
      <c r="H169" s="12"/>
      <c r="I169" s="18">
        <f t="shared" si="5"/>
        <v>0</v>
      </c>
    </row>
    <row r="170" spans="1:9" hidden="1">
      <c r="A170" s="8" t="s">
        <v>100</v>
      </c>
      <c r="B170" s="9" t="s">
        <v>101</v>
      </c>
      <c r="C170" s="60" t="str">
        <f>IF(I170&gt;0,COUNTIF($I$6:I170,"&gt;"&amp;0)*10,"")</f>
        <v/>
      </c>
      <c r="D170" s="17" t="str">
        <f t="shared" si="6"/>
        <v>02550-C4-</v>
      </c>
      <c r="E170" s="10" t="s">
        <v>199</v>
      </c>
      <c r="F170" s="11"/>
      <c r="G170" s="11" t="s">
        <v>46</v>
      </c>
      <c r="H170" s="12"/>
      <c r="I170" s="18">
        <f t="shared" si="5"/>
        <v>0</v>
      </c>
    </row>
    <row r="171" spans="1:9" hidden="1">
      <c r="A171" s="8" t="s">
        <v>100</v>
      </c>
      <c r="B171" s="9" t="s">
        <v>101</v>
      </c>
      <c r="C171" s="60" t="str">
        <f>IF(I171&gt;0,COUNTIF($I$6:I171,"&gt;"&amp;0)*10,"")</f>
        <v/>
      </c>
      <c r="D171" s="17" t="str">
        <f t="shared" si="6"/>
        <v>02550-C4-</v>
      </c>
      <c r="E171" s="10" t="s">
        <v>200</v>
      </c>
      <c r="F171" s="11"/>
      <c r="G171" s="11" t="s">
        <v>46</v>
      </c>
      <c r="H171" s="12"/>
      <c r="I171" s="18">
        <f t="shared" si="5"/>
        <v>0</v>
      </c>
    </row>
    <row r="172" spans="1:9" hidden="1">
      <c r="A172" s="8" t="s">
        <v>100</v>
      </c>
      <c r="B172" s="9" t="s">
        <v>101</v>
      </c>
      <c r="C172" s="60" t="str">
        <f>IF(I172&gt;0,COUNTIF($I$6:I172,"&gt;"&amp;0)*10,"")</f>
        <v/>
      </c>
      <c r="D172" s="17" t="str">
        <f t="shared" si="6"/>
        <v>02550-C4-</v>
      </c>
      <c r="E172" s="10" t="s">
        <v>201</v>
      </c>
      <c r="F172" s="11"/>
      <c r="G172" s="11" t="s">
        <v>46</v>
      </c>
      <c r="H172" s="12"/>
      <c r="I172" s="18">
        <f t="shared" si="5"/>
        <v>0</v>
      </c>
    </row>
    <row r="173" spans="1:9" hidden="1">
      <c r="A173" s="8" t="s">
        <v>100</v>
      </c>
      <c r="B173" s="9" t="s">
        <v>101</v>
      </c>
      <c r="C173" s="60" t="str">
        <f>IF(I173&gt;0,COUNTIF($I$6:I173,"&gt;"&amp;0)*10,"")</f>
        <v/>
      </c>
      <c r="D173" s="17" t="str">
        <f t="shared" si="6"/>
        <v>02550-C4-</v>
      </c>
      <c r="E173" s="10" t="s">
        <v>202</v>
      </c>
      <c r="F173" s="11"/>
      <c r="G173" s="11" t="s">
        <v>46</v>
      </c>
      <c r="H173" s="12"/>
      <c r="I173" s="18">
        <f t="shared" si="5"/>
        <v>0</v>
      </c>
    </row>
    <row r="174" spans="1:9" hidden="1">
      <c r="A174" s="8" t="s">
        <v>100</v>
      </c>
      <c r="B174" s="9" t="s">
        <v>101</v>
      </c>
      <c r="C174" s="60" t="str">
        <f>IF(I174&gt;0,COUNTIF($I$6:I174,"&gt;"&amp;0)*10,"")</f>
        <v/>
      </c>
      <c r="D174" s="17" t="str">
        <f t="shared" si="6"/>
        <v>02550-C4-</v>
      </c>
      <c r="E174" s="10" t="s">
        <v>203</v>
      </c>
      <c r="F174" s="11"/>
      <c r="G174" s="11" t="s">
        <v>46</v>
      </c>
      <c r="H174" s="12"/>
      <c r="I174" s="18">
        <f t="shared" si="5"/>
        <v>0</v>
      </c>
    </row>
    <row r="175" spans="1:9" hidden="1">
      <c r="A175" s="8" t="s">
        <v>100</v>
      </c>
      <c r="B175" s="9" t="s">
        <v>101</v>
      </c>
      <c r="C175" s="60" t="str">
        <f>IF(I175&gt;0,COUNTIF($I$6:I175,"&gt;"&amp;0)*10,"")</f>
        <v/>
      </c>
      <c r="D175" s="17" t="str">
        <f t="shared" si="6"/>
        <v>02550-C4-</v>
      </c>
      <c r="E175" s="10" t="s">
        <v>204</v>
      </c>
      <c r="F175" s="11"/>
      <c r="G175" s="11" t="s">
        <v>46</v>
      </c>
      <c r="H175" s="12"/>
      <c r="I175" s="18">
        <f t="shared" si="5"/>
        <v>0</v>
      </c>
    </row>
    <row r="176" spans="1:9" hidden="1">
      <c r="A176" s="8" t="s">
        <v>100</v>
      </c>
      <c r="B176" s="9" t="s">
        <v>101</v>
      </c>
      <c r="C176" s="60" t="str">
        <f>IF(I176&gt;0,COUNTIF($I$6:I176,"&gt;"&amp;0)*10,"")</f>
        <v/>
      </c>
      <c r="D176" s="17" t="str">
        <f t="shared" si="6"/>
        <v>02550-C4-</v>
      </c>
      <c r="E176" s="10" t="s">
        <v>205</v>
      </c>
      <c r="F176" s="11"/>
      <c r="G176" s="11" t="s">
        <v>46</v>
      </c>
      <c r="H176" s="12"/>
      <c r="I176" s="18">
        <f t="shared" si="5"/>
        <v>0</v>
      </c>
    </row>
    <row r="177" spans="1:9" hidden="1">
      <c r="A177" s="8" t="s">
        <v>100</v>
      </c>
      <c r="B177" s="9" t="s">
        <v>101</v>
      </c>
      <c r="C177" s="60" t="str">
        <f>IF(I177&gt;0,COUNTIF($I$6:I177,"&gt;"&amp;0)*10,"")</f>
        <v/>
      </c>
      <c r="D177" s="17" t="str">
        <f t="shared" si="6"/>
        <v>02550-C4-</v>
      </c>
      <c r="E177" s="10" t="s">
        <v>206</v>
      </c>
      <c r="F177" s="11"/>
      <c r="G177" s="11" t="s">
        <v>46</v>
      </c>
      <c r="H177" s="12"/>
      <c r="I177" s="18">
        <f t="shared" si="5"/>
        <v>0</v>
      </c>
    </row>
    <row r="178" spans="1:9" hidden="1">
      <c r="A178" s="8" t="s">
        <v>100</v>
      </c>
      <c r="B178" s="9" t="s">
        <v>101</v>
      </c>
      <c r="C178" s="60" t="str">
        <f>IF(I178&gt;0,COUNTIF($I$6:I178,"&gt;"&amp;0)*10,"")</f>
        <v/>
      </c>
      <c r="D178" s="17" t="str">
        <f t="shared" si="6"/>
        <v>02550-C4-</v>
      </c>
      <c r="E178" s="10" t="s">
        <v>207</v>
      </c>
      <c r="F178" s="11"/>
      <c r="G178" s="11" t="s">
        <v>46</v>
      </c>
      <c r="H178" s="12"/>
      <c r="I178" s="18">
        <f t="shared" si="5"/>
        <v>0</v>
      </c>
    </row>
    <row r="179" spans="1:9" hidden="1">
      <c r="A179" s="8" t="s">
        <v>100</v>
      </c>
      <c r="B179" s="9" t="s">
        <v>101</v>
      </c>
      <c r="C179" s="60" t="str">
        <f>IF(I179&gt;0,COUNTIF($I$6:I179,"&gt;"&amp;0)*10,"")</f>
        <v/>
      </c>
      <c r="D179" s="17" t="str">
        <f t="shared" si="6"/>
        <v>02550-C4-</v>
      </c>
      <c r="E179" s="10" t="s">
        <v>208</v>
      </c>
      <c r="F179" s="11"/>
      <c r="G179" s="11" t="s">
        <v>46</v>
      </c>
      <c r="H179" s="12"/>
      <c r="I179" s="18">
        <f t="shared" si="5"/>
        <v>0</v>
      </c>
    </row>
    <row r="180" spans="1:9" hidden="1">
      <c r="A180" s="8" t="s">
        <v>100</v>
      </c>
      <c r="B180" s="9" t="s">
        <v>101</v>
      </c>
      <c r="C180" s="60" t="str">
        <f>IF(I180&gt;0,COUNTIF($I$6:I180,"&gt;"&amp;0)*10,"")</f>
        <v/>
      </c>
      <c r="D180" s="17" t="str">
        <f t="shared" si="6"/>
        <v>02550-C4-</v>
      </c>
      <c r="E180" s="10" t="s">
        <v>209</v>
      </c>
      <c r="F180" s="11"/>
      <c r="G180" s="11" t="s">
        <v>46</v>
      </c>
      <c r="H180" s="12"/>
      <c r="I180" s="18">
        <f t="shared" si="5"/>
        <v>0</v>
      </c>
    </row>
    <row r="181" spans="1:9" hidden="1">
      <c r="A181" s="8" t="s">
        <v>100</v>
      </c>
      <c r="B181" s="9" t="s">
        <v>101</v>
      </c>
      <c r="C181" s="60" t="str">
        <f>IF(I181&gt;0,COUNTIF($I$6:I181,"&gt;"&amp;0)*10,"")</f>
        <v/>
      </c>
      <c r="D181" s="17" t="str">
        <f t="shared" si="6"/>
        <v>02550-C4-</v>
      </c>
      <c r="E181" s="10" t="s">
        <v>210</v>
      </c>
      <c r="F181" s="11"/>
      <c r="G181" s="11" t="s">
        <v>46</v>
      </c>
      <c r="H181" s="12"/>
      <c r="I181" s="18">
        <f t="shared" si="5"/>
        <v>0</v>
      </c>
    </row>
    <row r="182" spans="1:9" hidden="1">
      <c r="A182" s="8" t="s">
        <v>100</v>
      </c>
      <c r="B182" s="9" t="s">
        <v>101</v>
      </c>
      <c r="C182" s="60" t="str">
        <f>IF(I182&gt;0,COUNTIF($I$6:I182,"&gt;"&amp;0)*10,"")</f>
        <v/>
      </c>
      <c r="D182" s="17" t="str">
        <f t="shared" si="6"/>
        <v>02550-C4-</v>
      </c>
      <c r="E182" s="10" t="s">
        <v>211</v>
      </c>
      <c r="F182" s="11"/>
      <c r="G182" s="11" t="s">
        <v>46</v>
      </c>
      <c r="H182" s="12"/>
      <c r="I182" s="18">
        <f t="shared" si="5"/>
        <v>0</v>
      </c>
    </row>
    <row r="183" spans="1:9" hidden="1">
      <c r="A183" s="8" t="s">
        <v>100</v>
      </c>
      <c r="B183" s="9" t="s">
        <v>101</v>
      </c>
      <c r="C183" s="60" t="str">
        <f>IF(I183&gt;0,COUNTIF($I$6:I183,"&gt;"&amp;0)*10,"")</f>
        <v/>
      </c>
      <c r="D183" s="17" t="str">
        <f t="shared" si="6"/>
        <v>02550-C4-</v>
      </c>
      <c r="E183" s="10" t="s">
        <v>212</v>
      </c>
      <c r="F183" s="11"/>
      <c r="G183" s="11" t="s">
        <v>46</v>
      </c>
      <c r="H183" s="12"/>
      <c r="I183" s="18">
        <f t="shared" si="5"/>
        <v>0</v>
      </c>
    </row>
    <row r="184" spans="1:9" hidden="1">
      <c r="A184" s="8" t="s">
        <v>100</v>
      </c>
      <c r="B184" s="9" t="s">
        <v>101</v>
      </c>
      <c r="C184" s="60" t="str">
        <f>IF(I184&gt;0,COUNTIF($I$6:I184,"&gt;"&amp;0)*10,"")</f>
        <v/>
      </c>
      <c r="D184" s="17" t="str">
        <f t="shared" si="6"/>
        <v>02550-C4-</v>
      </c>
      <c r="E184" s="10" t="s">
        <v>213</v>
      </c>
      <c r="F184" s="11"/>
      <c r="G184" s="11" t="s">
        <v>46</v>
      </c>
      <c r="H184" s="12"/>
      <c r="I184" s="18">
        <f t="shared" si="5"/>
        <v>0</v>
      </c>
    </row>
    <row r="185" spans="1:9" hidden="1">
      <c r="A185" s="8" t="s">
        <v>100</v>
      </c>
      <c r="B185" s="9" t="s">
        <v>101</v>
      </c>
      <c r="C185" s="60" t="str">
        <f>IF(I185&gt;0,COUNTIF($I$6:I185,"&gt;"&amp;0)*10,"")</f>
        <v/>
      </c>
      <c r="D185" s="17" t="str">
        <f t="shared" si="6"/>
        <v>02550-C4-</v>
      </c>
      <c r="E185" s="10" t="s">
        <v>214</v>
      </c>
      <c r="F185" s="11"/>
      <c r="G185" s="11" t="s">
        <v>46</v>
      </c>
      <c r="H185" s="12"/>
      <c r="I185" s="18">
        <f t="shared" si="5"/>
        <v>0</v>
      </c>
    </row>
    <row r="186" spans="1:9" hidden="1">
      <c r="A186" s="8" t="s">
        <v>100</v>
      </c>
      <c r="B186" s="9" t="s">
        <v>101</v>
      </c>
      <c r="C186" s="60" t="str">
        <f>IF(I186&gt;0,COUNTIF($I$6:I186,"&gt;"&amp;0)*10,"")</f>
        <v/>
      </c>
      <c r="D186" s="17" t="str">
        <f t="shared" si="6"/>
        <v>02550-C4-</v>
      </c>
      <c r="E186" s="10" t="s">
        <v>215</v>
      </c>
      <c r="F186" s="11"/>
      <c r="G186" s="11" t="s">
        <v>46</v>
      </c>
      <c r="H186" s="12"/>
      <c r="I186" s="18">
        <f t="shared" si="5"/>
        <v>0</v>
      </c>
    </row>
    <row r="187" spans="1:9" ht="26" hidden="1">
      <c r="A187" s="8" t="s">
        <v>100</v>
      </c>
      <c r="B187" s="9" t="s">
        <v>101</v>
      </c>
      <c r="C187" s="60" t="str">
        <f>IF(I187&gt;0,COUNTIF($I$6:I187,"&gt;"&amp;0)*10,"")</f>
        <v/>
      </c>
      <c r="D187" s="17" t="str">
        <f t="shared" si="6"/>
        <v>02550-C4-</v>
      </c>
      <c r="E187" s="10" t="s">
        <v>216</v>
      </c>
      <c r="F187" s="11"/>
      <c r="G187" s="11" t="s">
        <v>46</v>
      </c>
      <c r="H187" s="12"/>
      <c r="I187" s="18">
        <f t="shared" si="5"/>
        <v>0</v>
      </c>
    </row>
    <row r="188" spans="1:9" ht="26" hidden="1">
      <c r="A188" s="8" t="s">
        <v>100</v>
      </c>
      <c r="B188" s="9" t="s">
        <v>101</v>
      </c>
      <c r="C188" s="60" t="str">
        <f>IF(I188&gt;0,COUNTIF($I$6:I188,"&gt;"&amp;0)*10,"")</f>
        <v/>
      </c>
      <c r="D188" s="17" t="str">
        <f t="shared" si="6"/>
        <v>02550-C4-</v>
      </c>
      <c r="E188" s="10" t="s">
        <v>217</v>
      </c>
      <c r="F188" s="11"/>
      <c r="G188" s="11" t="s">
        <v>46</v>
      </c>
      <c r="H188" s="12"/>
      <c r="I188" s="18">
        <f t="shared" si="5"/>
        <v>0</v>
      </c>
    </row>
    <row r="189" spans="1:9" ht="26" hidden="1">
      <c r="A189" s="8" t="s">
        <v>100</v>
      </c>
      <c r="B189" s="9" t="s">
        <v>101</v>
      </c>
      <c r="C189" s="60" t="str">
        <f>IF(I189&gt;0,COUNTIF($I$6:I189,"&gt;"&amp;0)*10,"")</f>
        <v/>
      </c>
      <c r="D189" s="17" t="str">
        <f t="shared" si="6"/>
        <v>02550-C4-</v>
      </c>
      <c r="E189" s="10" t="s">
        <v>218</v>
      </c>
      <c r="F189" s="11"/>
      <c r="G189" s="11" t="s">
        <v>46</v>
      </c>
      <c r="H189" s="12"/>
      <c r="I189" s="18">
        <f t="shared" si="5"/>
        <v>0</v>
      </c>
    </row>
    <row r="190" spans="1:9" ht="26" hidden="1">
      <c r="A190" s="8" t="s">
        <v>100</v>
      </c>
      <c r="B190" s="9" t="s">
        <v>101</v>
      </c>
      <c r="C190" s="60" t="str">
        <f>IF(I190&gt;0,COUNTIF($I$6:I190,"&gt;"&amp;0)*10,"")</f>
        <v/>
      </c>
      <c r="D190" s="17" t="str">
        <f t="shared" si="6"/>
        <v>02550-C4-</v>
      </c>
      <c r="E190" s="10" t="s">
        <v>219</v>
      </c>
      <c r="F190" s="11"/>
      <c r="G190" s="11" t="s">
        <v>46</v>
      </c>
      <c r="H190" s="12"/>
      <c r="I190" s="18">
        <f t="shared" si="5"/>
        <v>0</v>
      </c>
    </row>
    <row r="191" spans="1:9" ht="26" hidden="1">
      <c r="A191" s="8" t="s">
        <v>100</v>
      </c>
      <c r="B191" s="9" t="s">
        <v>101</v>
      </c>
      <c r="C191" s="60" t="str">
        <f>IF(I191&gt;0,COUNTIF($I$6:I191,"&gt;"&amp;0)*10,"")</f>
        <v/>
      </c>
      <c r="D191" s="17" t="str">
        <f t="shared" si="6"/>
        <v>02550-C4-</v>
      </c>
      <c r="E191" s="10" t="s">
        <v>220</v>
      </c>
      <c r="F191" s="11"/>
      <c r="G191" s="11" t="s">
        <v>46</v>
      </c>
      <c r="H191" s="12"/>
      <c r="I191" s="18">
        <f t="shared" si="5"/>
        <v>0</v>
      </c>
    </row>
    <row r="192" spans="1:9" ht="26" hidden="1">
      <c r="A192" s="8" t="s">
        <v>100</v>
      </c>
      <c r="B192" s="9" t="s">
        <v>101</v>
      </c>
      <c r="C192" s="60" t="str">
        <f>IF(I192&gt;0,COUNTIF($I$6:I192,"&gt;"&amp;0)*10,"")</f>
        <v/>
      </c>
      <c r="D192" s="17" t="str">
        <f t="shared" si="6"/>
        <v>02550-C4-</v>
      </c>
      <c r="E192" s="10" t="s">
        <v>221</v>
      </c>
      <c r="F192" s="11"/>
      <c r="G192" s="11" t="s">
        <v>46</v>
      </c>
      <c r="H192" s="12"/>
      <c r="I192" s="18">
        <f t="shared" si="5"/>
        <v>0</v>
      </c>
    </row>
    <row r="193" spans="1:9" ht="26" hidden="1">
      <c r="A193" s="8" t="s">
        <v>100</v>
      </c>
      <c r="B193" s="9" t="s">
        <v>101</v>
      </c>
      <c r="C193" s="60" t="str">
        <f>IF(I193&gt;0,COUNTIF($I$6:I193,"&gt;"&amp;0)*10,"")</f>
        <v/>
      </c>
      <c r="D193" s="17" t="str">
        <f t="shared" si="6"/>
        <v>02550-C4-</v>
      </c>
      <c r="E193" s="10" t="s">
        <v>222</v>
      </c>
      <c r="F193" s="11"/>
      <c r="G193" s="11" t="s">
        <v>46</v>
      </c>
      <c r="H193" s="12"/>
      <c r="I193" s="18">
        <f t="shared" si="5"/>
        <v>0</v>
      </c>
    </row>
    <row r="194" spans="1:9" ht="26" hidden="1">
      <c r="A194" s="8" t="s">
        <v>100</v>
      </c>
      <c r="B194" s="9" t="s">
        <v>101</v>
      </c>
      <c r="C194" s="60" t="str">
        <f>IF(I194&gt;0,COUNTIF($I$6:I194,"&gt;"&amp;0)*10,"")</f>
        <v/>
      </c>
      <c r="D194" s="17" t="str">
        <f t="shared" si="6"/>
        <v>02550-C4-</v>
      </c>
      <c r="E194" s="10" t="s">
        <v>223</v>
      </c>
      <c r="F194" s="11"/>
      <c r="G194" s="11" t="s">
        <v>46</v>
      </c>
      <c r="H194" s="12"/>
      <c r="I194" s="18">
        <f t="shared" si="5"/>
        <v>0</v>
      </c>
    </row>
    <row r="195" spans="1:9" ht="26" hidden="1">
      <c r="A195" s="8" t="s">
        <v>100</v>
      </c>
      <c r="B195" s="9" t="s">
        <v>101</v>
      </c>
      <c r="C195" s="60" t="str">
        <f>IF(I195&gt;0,COUNTIF($I$6:I195,"&gt;"&amp;0)*10,"")</f>
        <v/>
      </c>
      <c r="D195" s="17" t="str">
        <f t="shared" si="6"/>
        <v>02550-C4-</v>
      </c>
      <c r="E195" s="10" t="s">
        <v>224</v>
      </c>
      <c r="F195" s="11"/>
      <c r="G195" s="11" t="s">
        <v>46</v>
      </c>
      <c r="H195" s="12"/>
      <c r="I195" s="18">
        <f t="shared" si="5"/>
        <v>0</v>
      </c>
    </row>
    <row r="196" spans="1:9" ht="26" hidden="1">
      <c r="A196" s="8" t="s">
        <v>100</v>
      </c>
      <c r="B196" s="9" t="s">
        <v>101</v>
      </c>
      <c r="C196" s="60" t="str">
        <f>IF(I196&gt;0,COUNTIF($I$6:I196,"&gt;"&amp;0)*10,"")</f>
        <v/>
      </c>
      <c r="D196" s="17" t="str">
        <f t="shared" si="6"/>
        <v>02550-C4-</v>
      </c>
      <c r="E196" s="10" t="s">
        <v>225</v>
      </c>
      <c r="F196" s="11"/>
      <c r="G196" s="11" t="s">
        <v>46</v>
      </c>
      <c r="H196" s="12"/>
      <c r="I196" s="18">
        <f t="shared" si="5"/>
        <v>0</v>
      </c>
    </row>
    <row r="197" spans="1:9" hidden="1">
      <c r="A197" s="8" t="s">
        <v>100</v>
      </c>
      <c r="B197" s="9" t="s">
        <v>101</v>
      </c>
      <c r="C197" s="60" t="str">
        <f>IF(I197&gt;0,COUNTIF($I$6:I197,"&gt;"&amp;0)*10,"")</f>
        <v/>
      </c>
      <c r="D197" s="17" t="str">
        <f t="shared" si="6"/>
        <v>02550-C4-</v>
      </c>
      <c r="E197" s="10" t="s">
        <v>226</v>
      </c>
      <c r="F197" s="11"/>
      <c r="G197" s="11" t="s">
        <v>46</v>
      </c>
      <c r="H197" s="12"/>
      <c r="I197" s="18">
        <f t="shared" si="5"/>
        <v>0</v>
      </c>
    </row>
    <row r="198" spans="1:9" hidden="1">
      <c r="A198" s="8" t="s">
        <v>100</v>
      </c>
      <c r="B198" s="9" t="s">
        <v>101</v>
      </c>
      <c r="C198" s="60" t="str">
        <f>IF(I198&gt;0,COUNTIF($I$6:I198,"&gt;"&amp;0)*10,"")</f>
        <v/>
      </c>
      <c r="D198" s="17" t="str">
        <f t="shared" si="6"/>
        <v>02550-C4-</v>
      </c>
      <c r="E198" s="10" t="s">
        <v>227</v>
      </c>
      <c r="F198" s="11"/>
      <c r="G198" s="11" t="s">
        <v>46</v>
      </c>
      <c r="H198" s="12"/>
      <c r="I198" s="18">
        <f t="shared" si="5"/>
        <v>0</v>
      </c>
    </row>
    <row r="199" spans="1:9" hidden="1">
      <c r="A199" s="8" t="s">
        <v>100</v>
      </c>
      <c r="B199" s="9" t="s">
        <v>101</v>
      </c>
      <c r="C199" s="60" t="str">
        <f>IF(I199&gt;0,COUNTIF($I$6:I199,"&gt;"&amp;0)*10,"")</f>
        <v/>
      </c>
      <c r="D199" s="17" t="str">
        <f t="shared" si="6"/>
        <v>02550-C4-</v>
      </c>
      <c r="E199" s="10" t="s">
        <v>228</v>
      </c>
      <c r="F199" s="11"/>
      <c r="G199" s="11" t="s">
        <v>46</v>
      </c>
      <c r="H199" s="12"/>
      <c r="I199" s="18">
        <f t="shared" si="5"/>
        <v>0</v>
      </c>
    </row>
    <row r="200" spans="1:9" hidden="1">
      <c r="A200" s="8" t="s">
        <v>100</v>
      </c>
      <c r="B200" s="9" t="s">
        <v>101</v>
      </c>
      <c r="C200" s="60" t="str">
        <f>IF(I200&gt;0,COUNTIF($I$6:I200,"&gt;"&amp;0)*10,"")</f>
        <v/>
      </c>
      <c r="D200" s="17" t="str">
        <f t="shared" si="6"/>
        <v>02550-C4-</v>
      </c>
      <c r="E200" s="10" t="s">
        <v>229</v>
      </c>
      <c r="F200" s="11"/>
      <c r="G200" s="11" t="s">
        <v>46</v>
      </c>
      <c r="H200" s="12"/>
      <c r="I200" s="18">
        <f t="shared" si="5"/>
        <v>0</v>
      </c>
    </row>
    <row r="201" spans="1:9" hidden="1">
      <c r="A201" s="8" t="s">
        <v>100</v>
      </c>
      <c r="B201" s="9" t="s">
        <v>101</v>
      </c>
      <c r="C201" s="60" t="str">
        <f>IF(I201&gt;0,COUNTIF($I$6:I201,"&gt;"&amp;0)*10,"")</f>
        <v/>
      </c>
      <c r="D201" s="17" t="str">
        <f t="shared" si="6"/>
        <v>02550-C4-</v>
      </c>
      <c r="E201" s="10" t="s">
        <v>230</v>
      </c>
      <c r="F201" s="11"/>
      <c r="G201" s="11" t="s">
        <v>46</v>
      </c>
      <c r="H201" s="12"/>
      <c r="I201" s="18">
        <f t="shared" si="5"/>
        <v>0</v>
      </c>
    </row>
    <row r="202" spans="1:9" hidden="1">
      <c r="A202" s="8" t="s">
        <v>100</v>
      </c>
      <c r="B202" s="9" t="s">
        <v>101</v>
      </c>
      <c r="C202" s="60" t="str">
        <f>IF(I202&gt;0,COUNTIF($I$6:I202,"&gt;"&amp;0)*10,"")</f>
        <v/>
      </c>
      <c r="D202" s="17" t="str">
        <f t="shared" si="6"/>
        <v>02550-C4-</v>
      </c>
      <c r="E202" s="10" t="s">
        <v>231</v>
      </c>
      <c r="F202" s="11"/>
      <c r="G202" s="11" t="s">
        <v>46</v>
      </c>
      <c r="H202" s="12"/>
      <c r="I202" s="18">
        <f t="shared" si="5"/>
        <v>0</v>
      </c>
    </row>
    <row r="203" spans="1:9" hidden="1">
      <c r="A203" s="8" t="s">
        <v>100</v>
      </c>
      <c r="B203" s="9" t="s">
        <v>101</v>
      </c>
      <c r="C203" s="60" t="str">
        <f>IF(I203&gt;0,COUNTIF($I$6:I203,"&gt;"&amp;0)*10,"")</f>
        <v/>
      </c>
      <c r="D203" s="17" t="str">
        <f t="shared" si="6"/>
        <v>02550-C4-</v>
      </c>
      <c r="E203" s="10" t="s">
        <v>232</v>
      </c>
      <c r="F203" s="11"/>
      <c r="G203" s="11" t="s">
        <v>46</v>
      </c>
      <c r="H203" s="12"/>
      <c r="I203" s="18">
        <f t="shared" si="5"/>
        <v>0</v>
      </c>
    </row>
    <row r="204" spans="1:9" hidden="1">
      <c r="A204" s="8" t="s">
        <v>100</v>
      </c>
      <c r="B204" s="9" t="s">
        <v>101</v>
      </c>
      <c r="C204" s="60" t="str">
        <f>IF(I204&gt;0,COUNTIF($I$6:I204,"&gt;"&amp;0)*10,"")</f>
        <v/>
      </c>
      <c r="D204" s="17" t="str">
        <f t="shared" si="6"/>
        <v>02550-C4-</v>
      </c>
      <c r="E204" s="10" t="s">
        <v>233</v>
      </c>
      <c r="F204" s="11"/>
      <c r="G204" s="11" t="s">
        <v>46</v>
      </c>
      <c r="H204" s="12"/>
      <c r="I204" s="18">
        <f t="shared" si="5"/>
        <v>0</v>
      </c>
    </row>
    <row r="205" spans="1:9" hidden="1">
      <c r="A205" s="8" t="s">
        <v>100</v>
      </c>
      <c r="B205" s="9" t="s">
        <v>101</v>
      </c>
      <c r="C205" s="60" t="str">
        <f>IF(I205&gt;0,COUNTIF($I$6:I205,"&gt;"&amp;0)*10,"")</f>
        <v/>
      </c>
      <c r="D205" s="17" t="str">
        <f t="shared" si="6"/>
        <v>02550-C4-</v>
      </c>
      <c r="E205" s="10" t="s">
        <v>234</v>
      </c>
      <c r="F205" s="11"/>
      <c r="G205" s="11" t="s">
        <v>46</v>
      </c>
      <c r="H205" s="12"/>
      <c r="I205" s="18">
        <f t="shared" si="5"/>
        <v>0</v>
      </c>
    </row>
    <row r="206" spans="1:9" hidden="1">
      <c r="A206" s="8" t="s">
        <v>100</v>
      </c>
      <c r="B206" s="9" t="s">
        <v>101</v>
      </c>
      <c r="C206" s="60" t="str">
        <f>IF(I206&gt;0,COUNTIF($I$6:I206,"&gt;"&amp;0)*10,"")</f>
        <v/>
      </c>
      <c r="D206" s="17" t="str">
        <f t="shared" si="6"/>
        <v>02550-C4-</v>
      </c>
      <c r="E206" s="10" t="s">
        <v>235</v>
      </c>
      <c r="F206" s="11"/>
      <c r="G206" s="11" t="s">
        <v>46</v>
      </c>
      <c r="H206" s="12"/>
      <c r="I206" s="18">
        <f t="shared" si="5"/>
        <v>0</v>
      </c>
    </row>
    <row r="207" spans="1:9" hidden="1">
      <c r="A207" s="8" t="s">
        <v>100</v>
      </c>
      <c r="B207" s="9" t="s">
        <v>101</v>
      </c>
      <c r="C207" s="60" t="str">
        <f>IF(I207&gt;0,COUNTIF($I$6:I207,"&gt;"&amp;0)*10,"")</f>
        <v/>
      </c>
      <c r="D207" s="17" t="str">
        <f t="shared" si="6"/>
        <v>02550-C4-</v>
      </c>
      <c r="E207" s="10" t="s">
        <v>236</v>
      </c>
      <c r="F207" s="11"/>
      <c r="G207" s="11" t="s">
        <v>46</v>
      </c>
      <c r="H207" s="12"/>
      <c r="I207" s="18">
        <f t="shared" si="5"/>
        <v>0</v>
      </c>
    </row>
    <row r="208" spans="1:9" hidden="1">
      <c r="A208" s="8" t="s">
        <v>100</v>
      </c>
      <c r="B208" s="9" t="s">
        <v>101</v>
      </c>
      <c r="C208" s="60" t="str">
        <f>IF(I208&gt;0,COUNTIF($I$6:I208,"&gt;"&amp;0)*10,"")</f>
        <v/>
      </c>
      <c r="D208" s="17" t="str">
        <f t="shared" si="6"/>
        <v>02550-C4-</v>
      </c>
      <c r="E208" s="10" t="s">
        <v>237</v>
      </c>
      <c r="F208" s="11"/>
      <c r="G208" s="11" t="s">
        <v>46</v>
      </c>
      <c r="H208" s="12"/>
      <c r="I208" s="18">
        <f t="shared" ref="I208:I275" si="7">H208*F208</f>
        <v>0</v>
      </c>
    </row>
    <row r="209" spans="1:9" hidden="1">
      <c r="A209" s="8" t="s">
        <v>100</v>
      </c>
      <c r="B209" s="9" t="s">
        <v>101</v>
      </c>
      <c r="C209" s="60" t="str">
        <f>IF(I209&gt;0,COUNTIF($I$6:I209,"&gt;"&amp;0)*10,"")</f>
        <v/>
      </c>
      <c r="D209" s="17" t="str">
        <f t="shared" si="6"/>
        <v>02550-C4-</v>
      </c>
      <c r="E209" s="10" t="s">
        <v>238</v>
      </c>
      <c r="F209" s="11"/>
      <c r="G209" s="11" t="s">
        <v>46</v>
      </c>
      <c r="H209" s="12"/>
      <c r="I209" s="18">
        <f t="shared" si="7"/>
        <v>0</v>
      </c>
    </row>
    <row r="210" spans="1:9" hidden="1">
      <c r="A210" s="8" t="s">
        <v>100</v>
      </c>
      <c r="B210" s="9" t="s">
        <v>101</v>
      </c>
      <c r="C210" s="60" t="str">
        <f>IF(I210&gt;0,COUNTIF($I$6:I210,"&gt;"&amp;0)*10,"")</f>
        <v/>
      </c>
      <c r="D210" s="17" t="str">
        <f t="shared" si="6"/>
        <v>02550-C4-</v>
      </c>
      <c r="E210" s="10" t="s">
        <v>239</v>
      </c>
      <c r="F210" s="11"/>
      <c r="G210" s="11" t="s">
        <v>46</v>
      </c>
      <c r="H210" s="12"/>
      <c r="I210" s="18">
        <f t="shared" si="7"/>
        <v>0</v>
      </c>
    </row>
    <row r="211" spans="1:9" hidden="1">
      <c r="A211" s="8" t="s">
        <v>100</v>
      </c>
      <c r="B211" s="9" t="s">
        <v>101</v>
      </c>
      <c r="C211" s="60" t="str">
        <f>IF(I211&gt;0,COUNTIF($I$6:I211,"&gt;"&amp;0)*10,"")</f>
        <v/>
      </c>
      <c r="D211" s="17" t="str">
        <f t="shared" si="6"/>
        <v>02550-C4-</v>
      </c>
      <c r="E211" s="10" t="s">
        <v>240</v>
      </c>
      <c r="F211" s="11"/>
      <c r="G211" s="11" t="s">
        <v>46</v>
      </c>
      <c r="H211" s="12"/>
      <c r="I211" s="18">
        <f t="shared" si="7"/>
        <v>0</v>
      </c>
    </row>
    <row r="212" spans="1:9" hidden="1">
      <c r="A212" s="8" t="s">
        <v>100</v>
      </c>
      <c r="B212" s="9" t="s">
        <v>101</v>
      </c>
      <c r="C212" s="60" t="str">
        <f>IF(I212&gt;0,COUNTIF($I$6:I212,"&gt;"&amp;0)*10,"")</f>
        <v/>
      </c>
      <c r="D212" s="17" t="str">
        <f t="shared" ref="D212:D278" si="8">A212&amp;"-"&amp;B212&amp;"-"&amp;TEXT(C212,"00000")</f>
        <v>02550-C4-</v>
      </c>
      <c r="E212" s="10" t="s">
        <v>241</v>
      </c>
      <c r="F212" s="11"/>
      <c r="G212" s="11" t="s">
        <v>46</v>
      </c>
      <c r="H212" s="12"/>
      <c r="I212" s="18">
        <f t="shared" si="7"/>
        <v>0</v>
      </c>
    </row>
    <row r="213" spans="1:9" hidden="1">
      <c r="A213" s="8" t="s">
        <v>100</v>
      </c>
      <c r="B213" s="9" t="s">
        <v>101</v>
      </c>
      <c r="C213" s="60" t="str">
        <f>IF(I213&gt;0,COUNTIF($I$6:I213,"&gt;"&amp;0)*10,"")</f>
        <v/>
      </c>
      <c r="D213" s="17" t="str">
        <f t="shared" si="8"/>
        <v>02550-C4-</v>
      </c>
      <c r="E213" s="10" t="s">
        <v>242</v>
      </c>
      <c r="F213" s="11"/>
      <c r="G213" s="11" t="s">
        <v>46</v>
      </c>
      <c r="H213" s="12"/>
      <c r="I213" s="18">
        <f t="shared" si="7"/>
        <v>0</v>
      </c>
    </row>
    <row r="214" spans="1:9" hidden="1">
      <c r="A214" s="8" t="s">
        <v>100</v>
      </c>
      <c r="B214" s="9" t="s">
        <v>101</v>
      </c>
      <c r="C214" s="60" t="str">
        <f>IF(I214&gt;0,COUNTIF($I$6:I214,"&gt;"&amp;0)*10,"")</f>
        <v/>
      </c>
      <c r="D214" s="17" t="str">
        <f t="shared" si="8"/>
        <v>02550-C4-</v>
      </c>
      <c r="E214" s="10" t="s">
        <v>243</v>
      </c>
      <c r="F214" s="11"/>
      <c r="G214" s="11" t="s">
        <v>46</v>
      </c>
      <c r="H214" s="12"/>
      <c r="I214" s="18">
        <f t="shared" si="7"/>
        <v>0</v>
      </c>
    </row>
    <row r="215" spans="1:9" hidden="1">
      <c r="A215" s="8" t="s">
        <v>100</v>
      </c>
      <c r="B215" s="9" t="s">
        <v>101</v>
      </c>
      <c r="C215" s="60" t="str">
        <f>IF(I215&gt;0,COUNTIF($I$6:I215,"&gt;"&amp;0)*10,"")</f>
        <v/>
      </c>
      <c r="D215" s="17" t="str">
        <f t="shared" si="8"/>
        <v>02550-C4-</v>
      </c>
      <c r="E215" s="10" t="s">
        <v>244</v>
      </c>
      <c r="F215" s="11"/>
      <c r="G215" s="11" t="s">
        <v>46</v>
      </c>
      <c r="H215" s="12"/>
      <c r="I215" s="18">
        <f t="shared" si="7"/>
        <v>0</v>
      </c>
    </row>
    <row r="216" spans="1:9" hidden="1">
      <c r="A216" s="8" t="s">
        <v>100</v>
      </c>
      <c r="B216" s="9" t="s">
        <v>101</v>
      </c>
      <c r="C216" s="60" t="str">
        <f>IF(I216&gt;0,COUNTIF($I$6:I216,"&gt;"&amp;0)*10,"")</f>
        <v/>
      </c>
      <c r="D216" s="17" t="str">
        <f t="shared" si="8"/>
        <v>02550-C4-</v>
      </c>
      <c r="E216" s="10" t="s">
        <v>245</v>
      </c>
      <c r="F216" s="11"/>
      <c r="G216" s="11" t="s">
        <v>46</v>
      </c>
      <c r="H216" s="12"/>
      <c r="I216" s="18">
        <f t="shared" si="7"/>
        <v>0</v>
      </c>
    </row>
    <row r="217" spans="1:9" hidden="1">
      <c r="A217" s="8" t="s">
        <v>100</v>
      </c>
      <c r="B217" s="9" t="s">
        <v>101</v>
      </c>
      <c r="C217" s="60" t="str">
        <f>IF(I217&gt;0,COUNTIF($I$6:I217,"&gt;"&amp;0)*10,"")</f>
        <v/>
      </c>
      <c r="D217" s="17" t="str">
        <f t="shared" si="8"/>
        <v>02550-C4-</v>
      </c>
      <c r="E217" s="10" t="s">
        <v>246</v>
      </c>
      <c r="F217" s="11"/>
      <c r="G217" s="11" t="s">
        <v>46</v>
      </c>
      <c r="H217" s="12"/>
      <c r="I217" s="18">
        <f t="shared" si="7"/>
        <v>0</v>
      </c>
    </row>
    <row r="218" spans="1:9" hidden="1">
      <c r="A218" s="8" t="s">
        <v>100</v>
      </c>
      <c r="B218" s="9" t="s">
        <v>101</v>
      </c>
      <c r="C218" s="60" t="str">
        <f>IF(I218&gt;0,COUNTIF($I$6:I218,"&gt;"&amp;0)*10,"")</f>
        <v/>
      </c>
      <c r="D218" s="17" t="str">
        <f t="shared" si="8"/>
        <v>02550-C4-</v>
      </c>
      <c r="E218" s="10" t="s">
        <v>247</v>
      </c>
      <c r="F218" s="11"/>
      <c r="G218" s="11" t="s">
        <v>46</v>
      </c>
      <c r="H218" s="12"/>
      <c r="I218" s="18">
        <f t="shared" si="7"/>
        <v>0</v>
      </c>
    </row>
    <row r="219" spans="1:9" ht="26">
      <c r="A219" s="8" t="s">
        <v>100</v>
      </c>
      <c r="B219" s="9" t="s">
        <v>101</v>
      </c>
      <c r="C219" s="60" t="str">
        <f>IF(I219&gt;0,COUNTIF($I$6:I219,"&gt;"&amp;0)*10,"")</f>
        <v/>
      </c>
      <c r="D219" s="17" t="str">
        <f t="shared" si="8"/>
        <v>02550-C4-</v>
      </c>
      <c r="E219" s="10" t="s">
        <v>157</v>
      </c>
      <c r="F219" s="11">
        <v>8</v>
      </c>
      <c r="G219" s="11" t="s">
        <v>46</v>
      </c>
      <c r="H219" s="12"/>
      <c r="I219" s="18">
        <f t="shared" si="7"/>
        <v>0</v>
      </c>
    </row>
    <row r="220" spans="1:9" hidden="1">
      <c r="A220" s="8" t="s">
        <v>100</v>
      </c>
      <c r="B220" s="9" t="s">
        <v>101</v>
      </c>
      <c r="C220" s="60" t="str">
        <f>IF(I220&gt;0,COUNTIF($I$6:I220,"&gt;"&amp;0)*10,"")</f>
        <v/>
      </c>
      <c r="D220" s="17" t="str">
        <f t="shared" si="8"/>
        <v>02550-C4-</v>
      </c>
      <c r="E220" s="10" t="s">
        <v>248</v>
      </c>
      <c r="F220" s="11"/>
      <c r="G220" s="11" t="s">
        <v>46</v>
      </c>
      <c r="H220" s="12"/>
      <c r="I220" s="18">
        <f t="shared" si="7"/>
        <v>0</v>
      </c>
    </row>
    <row r="221" spans="1:9" hidden="1">
      <c r="A221" s="8" t="s">
        <v>100</v>
      </c>
      <c r="B221" s="9" t="s">
        <v>101</v>
      </c>
      <c r="C221" s="60" t="str">
        <f>IF(I221&gt;0,COUNTIF($I$6:I221,"&gt;"&amp;0)*10,"")</f>
        <v/>
      </c>
      <c r="D221" s="17" t="str">
        <f t="shared" si="8"/>
        <v>02550-C4-</v>
      </c>
      <c r="E221" s="10" t="s">
        <v>249</v>
      </c>
      <c r="F221" s="11"/>
      <c r="G221" s="11" t="s">
        <v>46</v>
      </c>
      <c r="H221" s="12"/>
      <c r="I221" s="18">
        <f t="shared" si="7"/>
        <v>0</v>
      </c>
    </row>
    <row r="222" spans="1:9" hidden="1">
      <c r="A222" s="8" t="s">
        <v>100</v>
      </c>
      <c r="B222" s="9" t="s">
        <v>101</v>
      </c>
      <c r="C222" s="60" t="str">
        <f>IF(I222&gt;0,COUNTIF($I$6:I222,"&gt;"&amp;0)*10,"")</f>
        <v/>
      </c>
      <c r="D222" s="17" t="str">
        <f t="shared" si="8"/>
        <v>02550-C4-</v>
      </c>
      <c r="E222" s="10" t="s">
        <v>250</v>
      </c>
      <c r="F222" s="11"/>
      <c r="G222" s="11" t="s">
        <v>46</v>
      </c>
      <c r="H222" s="12"/>
      <c r="I222" s="18">
        <f t="shared" si="7"/>
        <v>0</v>
      </c>
    </row>
    <row r="223" spans="1:9" hidden="1">
      <c r="A223" s="8" t="s">
        <v>100</v>
      </c>
      <c r="B223" s="9" t="s">
        <v>101</v>
      </c>
      <c r="C223" s="60" t="str">
        <f>IF(I223&gt;0,COUNTIF($I$6:I223,"&gt;"&amp;0)*10,"")</f>
        <v/>
      </c>
      <c r="D223" s="17" t="str">
        <f t="shared" si="8"/>
        <v>02550-C4-</v>
      </c>
      <c r="E223" s="10" t="s">
        <v>251</v>
      </c>
      <c r="F223" s="11"/>
      <c r="G223" s="11" t="s">
        <v>46</v>
      </c>
      <c r="H223" s="12"/>
      <c r="I223" s="18">
        <f t="shared" si="7"/>
        <v>0</v>
      </c>
    </row>
    <row r="224" spans="1:9" hidden="1">
      <c r="A224" s="8" t="s">
        <v>100</v>
      </c>
      <c r="B224" s="9" t="s">
        <v>101</v>
      </c>
      <c r="C224" s="60" t="str">
        <f>IF(I224&gt;0,COUNTIF($I$6:I224,"&gt;"&amp;0)*10,"")</f>
        <v/>
      </c>
      <c r="D224" s="17" t="str">
        <f t="shared" si="8"/>
        <v>02550-C4-</v>
      </c>
      <c r="E224" s="10" t="s">
        <v>252</v>
      </c>
      <c r="F224" s="11"/>
      <c r="G224" s="11" t="s">
        <v>46</v>
      </c>
      <c r="H224" s="12"/>
      <c r="I224" s="18">
        <f t="shared" si="7"/>
        <v>0</v>
      </c>
    </row>
    <row r="225" spans="1:10" hidden="1">
      <c r="A225" s="8" t="s">
        <v>100</v>
      </c>
      <c r="B225" s="9" t="s">
        <v>101</v>
      </c>
      <c r="C225" s="60" t="str">
        <f>IF(I225&gt;0,COUNTIF($I$6:I225,"&gt;"&amp;0)*10,"")</f>
        <v/>
      </c>
      <c r="D225" s="17" t="str">
        <f t="shared" si="8"/>
        <v>02550-C4-</v>
      </c>
      <c r="E225" s="10" t="s">
        <v>253</v>
      </c>
      <c r="F225" s="11"/>
      <c r="G225" s="11" t="s">
        <v>15</v>
      </c>
      <c r="H225" s="12"/>
      <c r="I225" s="18">
        <f t="shared" si="7"/>
        <v>0</v>
      </c>
    </row>
    <row r="226" spans="1:10" ht="26" hidden="1">
      <c r="A226" s="8" t="s">
        <v>100</v>
      </c>
      <c r="B226" s="9" t="s">
        <v>101</v>
      </c>
      <c r="C226" s="60" t="str">
        <f>IF(I226&gt;0,COUNTIF($I$6:I226,"&gt;"&amp;0)*10,"")</f>
        <v/>
      </c>
      <c r="D226" s="17" t="str">
        <f t="shared" si="8"/>
        <v>02550-C4-</v>
      </c>
      <c r="E226" s="10" t="s">
        <v>254</v>
      </c>
      <c r="F226" s="11"/>
      <c r="G226" s="11" t="s">
        <v>46</v>
      </c>
      <c r="H226" s="12"/>
      <c r="I226" s="18">
        <f t="shared" si="7"/>
        <v>0</v>
      </c>
    </row>
    <row r="227" spans="1:10" hidden="1">
      <c r="A227" s="8" t="s">
        <v>255</v>
      </c>
      <c r="B227" s="9" t="s">
        <v>256</v>
      </c>
      <c r="C227" s="60" t="str">
        <f>IF(I227&gt;0,COUNTIF($I$6:I227,"&gt;"&amp;0)*10,"")</f>
        <v/>
      </c>
      <c r="D227" s="17" t="str">
        <f t="shared" si="8"/>
        <v>05500-C5-</v>
      </c>
      <c r="E227" s="10" t="s">
        <v>257</v>
      </c>
      <c r="F227" s="11"/>
      <c r="G227" s="11" t="s">
        <v>46</v>
      </c>
      <c r="H227" s="12"/>
      <c r="I227" s="18">
        <f t="shared" si="7"/>
        <v>0</v>
      </c>
    </row>
    <row r="228" spans="1:10" hidden="1">
      <c r="A228" s="8" t="s">
        <v>255</v>
      </c>
      <c r="B228" s="9" t="s">
        <v>256</v>
      </c>
      <c r="C228" s="60" t="str">
        <f>IF(I228&gt;0,COUNTIF($I$6:I228,"&gt;"&amp;0)*10,"")</f>
        <v/>
      </c>
      <c r="D228" s="17" t="str">
        <f t="shared" si="8"/>
        <v>05500-C5-</v>
      </c>
      <c r="E228" s="10" t="s">
        <v>258</v>
      </c>
      <c r="F228" s="11"/>
      <c r="G228" s="11" t="s">
        <v>46</v>
      </c>
      <c r="H228" s="12"/>
      <c r="I228" s="18">
        <f t="shared" si="7"/>
        <v>0</v>
      </c>
    </row>
    <row r="229" spans="1:10" hidden="1">
      <c r="A229" s="8" t="s">
        <v>255</v>
      </c>
      <c r="B229" s="9" t="s">
        <v>256</v>
      </c>
      <c r="C229" s="60" t="str">
        <f>IF(I229&gt;0,COUNTIF($I$6:I229,"&gt;"&amp;0)*10,"")</f>
        <v/>
      </c>
      <c r="D229" s="17" t="str">
        <f t="shared" si="8"/>
        <v>05500-C5-</v>
      </c>
      <c r="E229" s="10" t="s">
        <v>259</v>
      </c>
      <c r="F229" s="11"/>
      <c r="G229" s="11" t="s">
        <v>46</v>
      </c>
      <c r="H229" s="12"/>
      <c r="I229" s="18">
        <f t="shared" si="7"/>
        <v>0</v>
      </c>
    </row>
    <row r="230" spans="1:10" hidden="1">
      <c r="A230" s="8" t="s">
        <v>255</v>
      </c>
      <c r="B230" s="9" t="s">
        <v>256</v>
      </c>
      <c r="C230" s="60" t="str">
        <f>IF(I230&gt;0,COUNTIF($I$6:I230,"&gt;"&amp;0)*10,"")</f>
        <v/>
      </c>
      <c r="D230" s="17" t="str">
        <f t="shared" si="8"/>
        <v>05500-C5-</v>
      </c>
      <c r="E230" s="10" t="s">
        <v>260</v>
      </c>
      <c r="F230" s="11"/>
      <c r="G230" s="11" t="s">
        <v>46</v>
      </c>
      <c r="H230" s="12"/>
      <c r="I230" s="18">
        <f t="shared" si="7"/>
        <v>0</v>
      </c>
    </row>
    <row r="231" spans="1:10" hidden="1">
      <c r="A231" s="8" t="s">
        <v>255</v>
      </c>
      <c r="B231" s="9" t="s">
        <v>256</v>
      </c>
      <c r="C231" s="60" t="str">
        <f>IF(I231&gt;0,COUNTIF($I$6:I231,"&gt;"&amp;0)*10,"")</f>
        <v/>
      </c>
      <c r="D231" s="17" t="str">
        <f t="shared" si="8"/>
        <v>05500-C5-</v>
      </c>
      <c r="E231" s="10" t="s">
        <v>261</v>
      </c>
      <c r="F231" s="11"/>
      <c r="G231" s="11" t="s">
        <v>46</v>
      </c>
      <c r="H231" s="12"/>
      <c r="I231" s="18">
        <f t="shared" si="7"/>
        <v>0</v>
      </c>
    </row>
    <row r="232" spans="1:10" ht="26" hidden="1">
      <c r="A232" s="8" t="s">
        <v>255</v>
      </c>
      <c r="B232" s="9" t="s">
        <v>256</v>
      </c>
      <c r="C232" s="60" t="str">
        <f>IF(I232&gt;0,COUNTIF($I$6:I232,"&gt;"&amp;0)*10,"")</f>
        <v/>
      </c>
      <c r="D232" s="17" t="str">
        <f t="shared" si="8"/>
        <v>05500-C5-</v>
      </c>
      <c r="E232" s="10" t="s">
        <v>262</v>
      </c>
      <c r="F232" s="11"/>
      <c r="G232" s="11" t="s">
        <v>15</v>
      </c>
      <c r="H232" s="12"/>
      <c r="I232" s="18">
        <f t="shared" si="7"/>
        <v>0</v>
      </c>
    </row>
    <row r="233" spans="1:10" hidden="1">
      <c r="A233" s="8" t="s">
        <v>255</v>
      </c>
      <c r="B233" s="9" t="s">
        <v>256</v>
      </c>
      <c r="C233" s="60" t="str">
        <f>IF(I233&gt;0,COUNTIF($I$6:I233,"&gt;"&amp;0)*10,"")</f>
        <v/>
      </c>
      <c r="D233" s="17" t="str">
        <f t="shared" si="8"/>
        <v>05500-C5-</v>
      </c>
      <c r="E233" s="10" t="s">
        <v>263</v>
      </c>
      <c r="F233" s="11"/>
      <c r="G233" s="11" t="s">
        <v>15</v>
      </c>
      <c r="H233" s="12"/>
      <c r="I233" s="18">
        <f t="shared" si="7"/>
        <v>0</v>
      </c>
    </row>
    <row r="234" spans="1:10" hidden="1">
      <c r="A234" s="8" t="s">
        <v>255</v>
      </c>
      <c r="B234" s="9" t="s">
        <v>256</v>
      </c>
      <c r="C234" s="60" t="str">
        <f>IF(I234&gt;0,COUNTIF($I$6:I234,"&gt;"&amp;0)*10,"")</f>
        <v/>
      </c>
      <c r="D234" s="17" t="str">
        <f t="shared" si="8"/>
        <v>05500-C5-</v>
      </c>
      <c r="E234" s="10" t="s">
        <v>264</v>
      </c>
      <c r="F234" s="11"/>
      <c r="G234" s="11" t="s">
        <v>15</v>
      </c>
      <c r="H234" s="12"/>
      <c r="I234" s="18">
        <f t="shared" si="7"/>
        <v>0</v>
      </c>
    </row>
    <row r="235" spans="1:10" hidden="1">
      <c r="A235" s="8" t="s">
        <v>255</v>
      </c>
      <c r="B235" s="9" t="s">
        <v>256</v>
      </c>
      <c r="C235" s="60" t="str">
        <f>IF(I235&gt;0,COUNTIF($I$6:I235,"&gt;"&amp;0)*10,"")</f>
        <v/>
      </c>
      <c r="D235" s="17" t="str">
        <f t="shared" si="8"/>
        <v>05500-C5-</v>
      </c>
      <c r="E235" s="10" t="s">
        <v>265</v>
      </c>
      <c r="F235" s="11"/>
      <c r="G235" s="11" t="s">
        <v>15</v>
      </c>
      <c r="H235" s="12"/>
      <c r="I235" s="18">
        <f t="shared" si="7"/>
        <v>0</v>
      </c>
    </row>
    <row r="236" spans="1:10" hidden="1">
      <c r="A236" s="8" t="s">
        <v>255</v>
      </c>
      <c r="B236" s="9" t="s">
        <v>256</v>
      </c>
      <c r="C236" s="60" t="str">
        <f>IF(I236&gt;0,COUNTIF($I$6:I236,"&gt;"&amp;0)*10,"")</f>
        <v/>
      </c>
      <c r="D236" s="17" t="str">
        <f t="shared" si="8"/>
        <v>05500-C5-</v>
      </c>
      <c r="E236" s="10" t="s">
        <v>266</v>
      </c>
      <c r="F236" s="11"/>
      <c r="G236" s="11" t="s">
        <v>46</v>
      </c>
      <c r="H236" s="12"/>
      <c r="I236" s="18">
        <f t="shared" si="7"/>
        <v>0</v>
      </c>
    </row>
    <row r="237" spans="1:10" hidden="1">
      <c r="A237" s="8" t="s">
        <v>255</v>
      </c>
      <c r="B237" s="9" t="s">
        <v>256</v>
      </c>
      <c r="C237" s="60" t="str">
        <f>IF(I237&gt;0,COUNTIF($I$6:I237,"&gt;"&amp;0)*10,"")</f>
        <v/>
      </c>
      <c r="D237" s="17" t="str">
        <f t="shared" si="8"/>
        <v>05500-C5-</v>
      </c>
      <c r="E237" s="10" t="s">
        <v>267</v>
      </c>
      <c r="F237" s="11"/>
      <c r="G237" s="11" t="s">
        <v>46</v>
      </c>
      <c r="H237" s="12"/>
      <c r="I237" s="18">
        <f t="shared" si="7"/>
        <v>0</v>
      </c>
    </row>
    <row r="238" spans="1:10" hidden="1">
      <c r="A238" s="8" t="s">
        <v>100</v>
      </c>
      <c r="B238" s="9" t="s">
        <v>268</v>
      </c>
      <c r="C238" s="60" t="str">
        <f>IF(I238&gt;0,COUNTIF($I$6:I238,"&gt;"&amp;0)*10,"")</f>
        <v/>
      </c>
      <c r="D238" s="17" t="str">
        <f t="shared" si="8"/>
        <v>02550-C6-</v>
      </c>
      <c r="E238" s="10" t="s">
        <v>269</v>
      </c>
      <c r="F238" s="11"/>
      <c r="G238" s="11" t="s">
        <v>46</v>
      </c>
      <c r="H238" s="12"/>
      <c r="I238" s="18">
        <f t="shared" si="7"/>
        <v>0</v>
      </c>
    </row>
    <row r="239" spans="1:10" hidden="1">
      <c r="A239" s="8" t="s">
        <v>100</v>
      </c>
      <c r="B239" s="9" t="s">
        <v>268</v>
      </c>
      <c r="C239" s="60" t="str">
        <f>IF(I239&gt;0,COUNTIF($I$6:I239,"&gt;"&amp;0)*10,"")</f>
        <v/>
      </c>
      <c r="D239" s="17" t="str">
        <f t="shared" si="8"/>
        <v>02550-C6-</v>
      </c>
      <c r="E239" s="10" t="s">
        <v>270</v>
      </c>
      <c r="F239" s="11"/>
      <c r="G239" s="11" t="s">
        <v>46</v>
      </c>
      <c r="H239" s="12"/>
      <c r="I239" s="18">
        <f t="shared" si="7"/>
        <v>0</v>
      </c>
    </row>
    <row r="240" spans="1:10">
      <c r="A240" s="8"/>
      <c r="B240" s="9"/>
      <c r="C240" s="60"/>
      <c r="D240" s="67" t="s">
        <v>155</v>
      </c>
      <c r="E240" s="10" t="s">
        <v>156</v>
      </c>
      <c r="F240" s="11">
        <v>7</v>
      </c>
      <c r="G240" s="68" t="s">
        <v>46</v>
      </c>
      <c r="H240" s="12"/>
      <c r="I240" s="18">
        <f t="shared" si="7"/>
        <v>0</v>
      </c>
      <c r="J240" s="37">
        <f>SUM(I125:I240)</f>
        <v>0</v>
      </c>
    </row>
    <row r="241" spans="1:11" ht="26" hidden="1">
      <c r="A241" s="8" t="s">
        <v>100</v>
      </c>
      <c r="B241" s="9" t="s">
        <v>101</v>
      </c>
      <c r="C241" s="60" t="str">
        <f>IF(I241&gt;0,COUNTIF($I$6:I241,"&gt;"&amp;0)*10,"")</f>
        <v/>
      </c>
      <c r="D241" s="17" t="str">
        <f t="shared" ref="D241" si="9">A241&amp;"-"&amp;B241&amp;"-"&amp;TEXT(C241,"00000")</f>
        <v>02550-C4-</v>
      </c>
      <c r="E241" s="10" t="s">
        <v>158</v>
      </c>
      <c r="F241" s="11"/>
      <c r="G241" s="11" t="s">
        <v>15</v>
      </c>
      <c r="H241" s="12"/>
      <c r="I241" s="18">
        <f t="shared" si="7"/>
        <v>0</v>
      </c>
    </row>
    <row r="242" spans="1:11" ht="13.5">
      <c r="A242" s="8" t="s">
        <v>778</v>
      </c>
      <c r="B242" s="9" t="s">
        <v>779</v>
      </c>
      <c r="C242" s="60" t="str">
        <f>IF(I242&gt;0,COUNTIF($I$6:I242,"&gt;"&amp;0)*10,"")</f>
        <v/>
      </c>
      <c r="D242" s="136" t="s">
        <v>271</v>
      </c>
      <c r="E242" s="143"/>
      <c r="F242" s="143"/>
      <c r="G242" s="144"/>
      <c r="H242" s="143"/>
      <c r="I242" s="145"/>
    </row>
    <row r="243" spans="1:11" hidden="1">
      <c r="A243" s="8" t="s">
        <v>100</v>
      </c>
      <c r="B243" s="9" t="s">
        <v>268</v>
      </c>
      <c r="C243" s="60" t="str">
        <f>IF(I243&gt;0,COUNTIF($I$6:I243,"&gt;"&amp;0)*10,"")</f>
        <v/>
      </c>
      <c r="D243" s="17" t="str">
        <f t="shared" si="8"/>
        <v>02550-C6-</v>
      </c>
      <c r="E243" s="10" t="s">
        <v>272</v>
      </c>
      <c r="F243" s="11"/>
      <c r="G243" s="11" t="s">
        <v>46</v>
      </c>
      <c r="H243" s="12"/>
      <c r="I243" s="18">
        <f t="shared" si="7"/>
        <v>0</v>
      </c>
    </row>
    <row r="244" spans="1:11" hidden="1">
      <c r="A244" s="8" t="s">
        <v>100</v>
      </c>
      <c r="B244" s="9" t="s">
        <v>268</v>
      </c>
      <c r="C244" s="60" t="str">
        <f>IF(I244&gt;0,COUNTIF($I$6:I244,"&gt;"&amp;0)*10,"")</f>
        <v/>
      </c>
      <c r="D244" s="17" t="str">
        <f t="shared" si="8"/>
        <v>02550-C6-</v>
      </c>
      <c r="E244" s="10" t="s">
        <v>273</v>
      </c>
      <c r="F244" s="11"/>
      <c r="G244" s="11" t="s">
        <v>46</v>
      </c>
      <c r="H244" s="12"/>
      <c r="I244" s="18">
        <f t="shared" si="7"/>
        <v>0</v>
      </c>
    </row>
    <row r="245" spans="1:11" hidden="1">
      <c r="A245" s="8" t="s">
        <v>100</v>
      </c>
      <c r="B245" s="9" t="s">
        <v>268</v>
      </c>
      <c r="C245" s="60" t="str">
        <f>IF(I245&gt;0,COUNTIF($I$6:I245,"&gt;"&amp;0)*10,"")</f>
        <v/>
      </c>
      <c r="D245" s="17" t="str">
        <f t="shared" si="8"/>
        <v>02550-C6-</v>
      </c>
      <c r="E245" s="10" t="s">
        <v>274</v>
      </c>
      <c r="F245" s="11"/>
      <c r="G245" s="11" t="s">
        <v>46</v>
      </c>
      <c r="H245" s="12"/>
      <c r="I245" s="18">
        <f t="shared" si="7"/>
        <v>0</v>
      </c>
    </row>
    <row r="246" spans="1:11" hidden="1">
      <c r="A246" s="8" t="s">
        <v>100</v>
      </c>
      <c r="B246" s="9" t="s">
        <v>268</v>
      </c>
      <c r="C246" s="60" t="str">
        <f>IF(I246&gt;0,COUNTIF($I$6:I246,"&gt;"&amp;0)*10,"")</f>
        <v/>
      </c>
      <c r="D246" s="17" t="str">
        <f t="shared" si="8"/>
        <v>02550-C6-</v>
      </c>
      <c r="E246" s="10" t="s">
        <v>275</v>
      </c>
      <c r="F246" s="11"/>
      <c r="G246" s="11" t="s">
        <v>46</v>
      </c>
      <c r="H246" s="12"/>
      <c r="I246" s="18">
        <f t="shared" si="7"/>
        <v>0</v>
      </c>
    </row>
    <row r="247" spans="1:11" hidden="1">
      <c r="A247" s="8" t="s">
        <v>100</v>
      </c>
      <c r="B247" s="9" t="s">
        <v>268</v>
      </c>
      <c r="C247" s="60" t="str">
        <f>IF(I247&gt;0,COUNTIF($I$6:I247,"&gt;"&amp;0)*10,"")</f>
        <v/>
      </c>
      <c r="D247" s="17" t="str">
        <f t="shared" si="8"/>
        <v>02550-C6-</v>
      </c>
      <c r="E247" s="10" t="s">
        <v>296</v>
      </c>
      <c r="F247" s="11"/>
      <c r="G247" s="68" t="s">
        <v>15</v>
      </c>
      <c r="H247" s="12"/>
      <c r="I247" s="18">
        <f t="shared" si="7"/>
        <v>0</v>
      </c>
      <c r="K247" s="36"/>
    </row>
    <row r="248" spans="1:11">
      <c r="A248" s="8" t="s">
        <v>100</v>
      </c>
      <c r="B248" s="9" t="s">
        <v>268</v>
      </c>
      <c r="C248" s="60" t="str">
        <f>IF(I248&gt;0,COUNTIF($I$6:I248,"&gt;"&amp;0)*10,"")</f>
        <v/>
      </c>
      <c r="D248" s="17" t="str">
        <f t="shared" si="8"/>
        <v>02550-C6-</v>
      </c>
      <c r="E248" s="10" t="s">
        <v>276</v>
      </c>
      <c r="F248" s="11">
        <v>17</v>
      </c>
      <c r="G248" s="11" t="s">
        <v>46</v>
      </c>
      <c r="H248" s="12"/>
      <c r="I248" s="18">
        <f t="shared" si="7"/>
        <v>0</v>
      </c>
    </row>
    <row r="249" spans="1:11" hidden="1">
      <c r="A249" s="8" t="s">
        <v>100</v>
      </c>
      <c r="B249" s="9" t="s">
        <v>268</v>
      </c>
      <c r="C249" s="60" t="str">
        <f>IF(I249&gt;0,COUNTIF($I$6:I249,"&gt;"&amp;0)*10,"")</f>
        <v/>
      </c>
      <c r="D249" s="17" t="str">
        <f t="shared" si="8"/>
        <v>02550-C6-</v>
      </c>
      <c r="E249" s="10" t="s">
        <v>277</v>
      </c>
      <c r="F249" s="11"/>
      <c r="G249" s="11" t="s">
        <v>46</v>
      </c>
      <c r="H249" s="12"/>
      <c r="I249" s="18">
        <f t="shared" si="7"/>
        <v>0</v>
      </c>
    </row>
    <row r="250" spans="1:11" hidden="1">
      <c r="A250" s="8" t="s">
        <v>100</v>
      </c>
      <c r="B250" s="9" t="s">
        <v>268</v>
      </c>
      <c r="C250" s="60" t="str">
        <f>IF(I250&gt;0,COUNTIF($I$6:I250,"&gt;"&amp;0)*10,"")</f>
        <v/>
      </c>
      <c r="D250" s="17" t="str">
        <f t="shared" si="8"/>
        <v>02550-C6-</v>
      </c>
      <c r="E250" s="10" t="s">
        <v>278</v>
      </c>
      <c r="F250" s="11"/>
      <c r="G250" s="11" t="s">
        <v>46</v>
      </c>
      <c r="H250" s="12"/>
      <c r="I250" s="18">
        <f t="shared" si="7"/>
        <v>0</v>
      </c>
    </row>
    <row r="251" spans="1:11" hidden="1">
      <c r="A251" s="8" t="s">
        <v>100</v>
      </c>
      <c r="B251" s="9" t="s">
        <v>268</v>
      </c>
      <c r="C251" s="60" t="str">
        <f>IF(I251&gt;0,COUNTIF($I$6:I251,"&gt;"&amp;0)*10,"")</f>
        <v/>
      </c>
      <c r="D251" s="17" t="str">
        <f t="shared" si="8"/>
        <v>02550-C6-</v>
      </c>
      <c r="E251" s="10" t="s">
        <v>279</v>
      </c>
      <c r="F251" s="11"/>
      <c r="G251" s="11" t="s">
        <v>46</v>
      </c>
      <c r="H251" s="12"/>
      <c r="I251" s="18">
        <f t="shared" si="7"/>
        <v>0</v>
      </c>
    </row>
    <row r="252" spans="1:11" hidden="1">
      <c r="A252" s="8" t="s">
        <v>100</v>
      </c>
      <c r="B252" s="9" t="s">
        <v>268</v>
      </c>
      <c r="C252" s="60" t="str">
        <f>IF(I252&gt;0,COUNTIF($I$6:I252,"&gt;"&amp;0)*10,"")</f>
        <v/>
      </c>
      <c r="D252" s="17" t="str">
        <f t="shared" si="8"/>
        <v>02550-C6-</v>
      </c>
      <c r="E252" s="10" t="s">
        <v>280</v>
      </c>
      <c r="F252" s="11"/>
      <c r="G252" s="11" t="s">
        <v>15</v>
      </c>
      <c r="H252" s="12"/>
      <c r="I252" s="18">
        <f t="shared" si="7"/>
        <v>0</v>
      </c>
    </row>
    <row r="253" spans="1:11" hidden="1">
      <c r="A253" s="8" t="s">
        <v>100</v>
      </c>
      <c r="B253" s="9" t="s">
        <v>268</v>
      </c>
      <c r="C253" s="60" t="str">
        <f>IF(I253&gt;0,COUNTIF($I$6:I253,"&gt;"&amp;0)*10,"")</f>
        <v/>
      </c>
      <c r="D253" s="17" t="str">
        <f t="shared" si="8"/>
        <v>02550-C6-</v>
      </c>
      <c r="E253" s="10" t="s">
        <v>281</v>
      </c>
      <c r="F253" s="11"/>
      <c r="G253" s="11" t="s">
        <v>15</v>
      </c>
      <c r="H253" s="12"/>
      <c r="I253" s="18">
        <f t="shared" si="7"/>
        <v>0</v>
      </c>
    </row>
    <row r="254" spans="1:11" hidden="1">
      <c r="A254" s="8" t="s">
        <v>100</v>
      </c>
      <c r="B254" s="9" t="s">
        <v>268</v>
      </c>
      <c r="C254" s="60" t="str">
        <f>IF(I254&gt;0,COUNTIF($I$6:I254,"&gt;"&amp;0)*10,"")</f>
        <v/>
      </c>
      <c r="D254" s="17" t="str">
        <f t="shared" si="8"/>
        <v>02550-C6-</v>
      </c>
      <c r="E254" s="10" t="s">
        <v>282</v>
      </c>
      <c r="F254" s="11"/>
      <c r="G254" s="11" t="s">
        <v>15</v>
      </c>
      <c r="H254" s="12"/>
      <c r="I254" s="18">
        <f t="shared" si="7"/>
        <v>0</v>
      </c>
    </row>
    <row r="255" spans="1:11" hidden="1">
      <c r="A255" s="8" t="s">
        <v>100</v>
      </c>
      <c r="B255" s="9" t="s">
        <v>268</v>
      </c>
      <c r="C255" s="60" t="str">
        <f>IF(I255&gt;0,COUNTIF($I$6:I255,"&gt;"&amp;0)*10,"")</f>
        <v/>
      </c>
      <c r="D255" s="17" t="str">
        <f t="shared" si="8"/>
        <v>02550-C6-</v>
      </c>
      <c r="E255" s="10" t="s">
        <v>283</v>
      </c>
      <c r="F255" s="11"/>
      <c r="G255" s="11" t="s">
        <v>15</v>
      </c>
      <c r="H255" s="12"/>
      <c r="I255" s="18">
        <f t="shared" si="7"/>
        <v>0</v>
      </c>
    </row>
    <row r="256" spans="1:11" hidden="1">
      <c r="A256" s="8" t="s">
        <v>100</v>
      </c>
      <c r="B256" s="9" t="s">
        <v>268</v>
      </c>
      <c r="C256" s="60" t="str">
        <f>IF(I256&gt;0,COUNTIF($I$6:I256,"&gt;"&amp;0)*10,"")</f>
        <v/>
      </c>
      <c r="D256" s="17" t="str">
        <f t="shared" si="8"/>
        <v>02550-C6-</v>
      </c>
      <c r="E256" s="10" t="s">
        <v>284</v>
      </c>
      <c r="F256" s="11"/>
      <c r="G256" s="11" t="s">
        <v>15</v>
      </c>
      <c r="H256" s="12"/>
      <c r="I256" s="18">
        <f t="shared" si="7"/>
        <v>0</v>
      </c>
    </row>
    <row r="257" spans="1:9">
      <c r="A257" s="8" t="s">
        <v>100</v>
      </c>
      <c r="B257" s="9" t="s">
        <v>268</v>
      </c>
      <c r="C257" s="60" t="str">
        <f>IF(I257&gt;0,COUNTIF($I$6:I257,"&gt;"&amp;0)*10,"")</f>
        <v/>
      </c>
      <c r="D257" s="17" t="str">
        <f t="shared" si="8"/>
        <v>02550-C6-</v>
      </c>
      <c r="E257" s="10" t="s">
        <v>285</v>
      </c>
      <c r="F257" s="11">
        <v>1</v>
      </c>
      <c r="G257" s="11" t="s">
        <v>15</v>
      </c>
      <c r="H257" s="12"/>
      <c r="I257" s="18">
        <f t="shared" si="7"/>
        <v>0</v>
      </c>
    </row>
    <row r="258" spans="1:9" hidden="1">
      <c r="A258" s="8" t="s">
        <v>100</v>
      </c>
      <c r="B258" s="9" t="s">
        <v>268</v>
      </c>
      <c r="C258" s="60" t="str">
        <f>IF(I258&gt;0,COUNTIF($I$6:I258,"&gt;"&amp;0)*10,"")</f>
        <v/>
      </c>
      <c r="D258" s="17" t="str">
        <f t="shared" si="8"/>
        <v>02550-C6-</v>
      </c>
      <c r="E258" s="10" t="s">
        <v>286</v>
      </c>
      <c r="F258" s="11"/>
      <c r="G258" s="11" t="s">
        <v>46</v>
      </c>
      <c r="H258" s="12"/>
      <c r="I258" s="18">
        <f t="shared" si="7"/>
        <v>0</v>
      </c>
    </row>
    <row r="259" spans="1:9" hidden="1">
      <c r="A259" s="8" t="s">
        <v>100</v>
      </c>
      <c r="B259" s="9" t="s">
        <v>268</v>
      </c>
      <c r="C259" s="60" t="str">
        <f>IF(I259&gt;0,COUNTIF($I$6:I259,"&gt;"&amp;0)*10,"")</f>
        <v/>
      </c>
      <c r="D259" s="17" t="str">
        <f t="shared" si="8"/>
        <v>02550-C6-</v>
      </c>
      <c r="E259" s="10" t="s">
        <v>287</v>
      </c>
      <c r="F259" s="11"/>
      <c r="G259" s="11" t="s">
        <v>15</v>
      </c>
      <c r="H259" s="12"/>
      <c r="I259" s="18">
        <f t="shared" si="7"/>
        <v>0</v>
      </c>
    </row>
    <row r="260" spans="1:9" hidden="1">
      <c r="A260" s="8" t="s">
        <v>100</v>
      </c>
      <c r="B260" s="9" t="s">
        <v>268</v>
      </c>
      <c r="C260" s="60" t="str">
        <f>IF(I260&gt;0,COUNTIF($I$6:I260,"&gt;"&amp;0)*10,"")</f>
        <v/>
      </c>
      <c r="D260" s="17" t="str">
        <f t="shared" si="8"/>
        <v>02550-C6-</v>
      </c>
      <c r="E260" s="10" t="s">
        <v>288</v>
      </c>
      <c r="F260" s="11"/>
      <c r="G260" s="11" t="s">
        <v>15</v>
      </c>
      <c r="H260" s="12"/>
      <c r="I260" s="18">
        <f t="shared" si="7"/>
        <v>0</v>
      </c>
    </row>
    <row r="261" spans="1:9">
      <c r="A261" s="8" t="s">
        <v>100</v>
      </c>
      <c r="B261" s="9" t="s">
        <v>268</v>
      </c>
      <c r="C261" s="60" t="str">
        <f>IF(I261&gt;0,COUNTIF($I$6:I261,"&gt;"&amp;0)*10,"")</f>
        <v/>
      </c>
      <c r="D261" s="17" t="str">
        <f t="shared" si="8"/>
        <v>02550-C6-</v>
      </c>
      <c r="E261" s="10" t="s">
        <v>289</v>
      </c>
      <c r="F261" s="11">
        <v>1</v>
      </c>
      <c r="G261" s="11" t="s">
        <v>15</v>
      </c>
      <c r="H261" s="12"/>
      <c r="I261" s="18">
        <f t="shared" si="7"/>
        <v>0</v>
      </c>
    </row>
    <row r="262" spans="1:9" hidden="1">
      <c r="A262" s="8" t="s">
        <v>100</v>
      </c>
      <c r="B262" s="9" t="s">
        <v>268</v>
      </c>
      <c r="C262" s="60" t="str">
        <f>IF(I262&gt;0,COUNTIF($I$6:I262,"&gt;"&amp;0)*10,"")</f>
        <v/>
      </c>
      <c r="D262" s="17" t="str">
        <f t="shared" si="8"/>
        <v>02550-C6-</v>
      </c>
      <c r="E262" s="10" t="s">
        <v>290</v>
      </c>
      <c r="F262" s="11"/>
      <c r="G262" s="11" t="s">
        <v>15</v>
      </c>
      <c r="H262" s="12"/>
      <c r="I262" s="18">
        <f t="shared" si="7"/>
        <v>0</v>
      </c>
    </row>
    <row r="263" spans="1:9" hidden="1">
      <c r="A263" s="8" t="s">
        <v>100</v>
      </c>
      <c r="B263" s="9" t="s">
        <v>268</v>
      </c>
      <c r="C263" s="60" t="str">
        <f>IF(I263&gt;0,COUNTIF($I$6:I263,"&gt;"&amp;0)*10,"")</f>
        <v/>
      </c>
      <c r="D263" s="17" t="str">
        <f t="shared" si="8"/>
        <v>02550-C6-</v>
      </c>
      <c r="E263" s="10" t="s">
        <v>291</v>
      </c>
      <c r="F263" s="11"/>
      <c r="G263" s="11" t="s">
        <v>15</v>
      </c>
      <c r="H263" s="12"/>
      <c r="I263" s="18">
        <f t="shared" si="7"/>
        <v>0</v>
      </c>
    </row>
    <row r="264" spans="1:9" ht="26" hidden="1">
      <c r="A264" s="8" t="s">
        <v>100</v>
      </c>
      <c r="B264" s="9" t="s">
        <v>268</v>
      </c>
      <c r="C264" s="60" t="str">
        <f>IF(I264&gt;0,COUNTIF($I$6:I264,"&gt;"&amp;0)*10,"")</f>
        <v/>
      </c>
      <c r="D264" s="17" t="str">
        <f t="shared" si="8"/>
        <v>02550-C6-</v>
      </c>
      <c r="E264" s="10" t="s">
        <v>292</v>
      </c>
      <c r="F264" s="11"/>
      <c r="G264" s="11" t="s">
        <v>15</v>
      </c>
      <c r="H264" s="12"/>
      <c r="I264" s="18">
        <f t="shared" si="7"/>
        <v>0</v>
      </c>
    </row>
    <row r="265" spans="1:9" hidden="1">
      <c r="A265" s="8" t="s">
        <v>100</v>
      </c>
      <c r="B265" s="9" t="s">
        <v>268</v>
      </c>
      <c r="C265" s="60" t="str">
        <f>IF(I265&gt;0,COUNTIF($I$6:I265,"&gt;"&amp;0)*10,"")</f>
        <v/>
      </c>
      <c r="D265" s="17" t="str">
        <f t="shared" si="8"/>
        <v>02550-C6-</v>
      </c>
      <c r="E265" s="10" t="s">
        <v>293</v>
      </c>
      <c r="F265" s="11"/>
      <c r="G265" s="11" t="s">
        <v>46</v>
      </c>
      <c r="H265" s="12"/>
      <c r="I265" s="18">
        <f t="shared" si="7"/>
        <v>0</v>
      </c>
    </row>
    <row r="266" spans="1:9">
      <c r="A266" s="8" t="s">
        <v>100</v>
      </c>
      <c r="B266" s="9" t="s">
        <v>268</v>
      </c>
      <c r="C266" s="60" t="str">
        <f>IF(I266&gt;0,COUNTIF($I$6:I266,"&gt;"&amp;0)*10,"")</f>
        <v/>
      </c>
      <c r="D266" s="17" t="str">
        <f t="shared" si="8"/>
        <v>02550-C6-</v>
      </c>
      <c r="E266" s="10" t="s">
        <v>294</v>
      </c>
      <c r="F266" s="11">
        <v>1</v>
      </c>
      <c r="G266" s="11" t="s">
        <v>15</v>
      </c>
      <c r="H266" s="12"/>
      <c r="I266" s="18">
        <f t="shared" si="7"/>
        <v>0</v>
      </c>
    </row>
    <row r="267" spans="1:9" ht="26" hidden="1">
      <c r="A267" s="8" t="s">
        <v>100</v>
      </c>
      <c r="B267" s="9" t="s">
        <v>268</v>
      </c>
      <c r="C267" s="60" t="str">
        <f>IF(I267&gt;0,COUNTIF($I$6:I267,"&gt;"&amp;0)*10,"")</f>
        <v/>
      </c>
      <c r="D267" s="17" t="str">
        <f t="shared" si="8"/>
        <v>02550-C6-</v>
      </c>
      <c r="E267" s="10" t="s">
        <v>780</v>
      </c>
      <c r="F267" s="11"/>
      <c r="G267" s="68" t="s">
        <v>15</v>
      </c>
      <c r="H267" s="12"/>
      <c r="I267" s="18">
        <f t="shared" si="7"/>
        <v>0</v>
      </c>
    </row>
    <row r="268" spans="1:9">
      <c r="A268" s="8" t="s">
        <v>100</v>
      </c>
      <c r="B268" s="9" t="s">
        <v>268</v>
      </c>
      <c r="C268" s="60" t="str">
        <f>IF(I268&gt;0,COUNTIF($I$6:I268,"&gt;"&amp;0)*10,"")</f>
        <v/>
      </c>
      <c r="D268" s="17" t="str">
        <f t="shared" si="8"/>
        <v>02550-C6-</v>
      </c>
      <c r="E268" s="10" t="s">
        <v>297</v>
      </c>
      <c r="F268" s="11">
        <v>1</v>
      </c>
      <c r="G268" s="11" t="s">
        <v>15</v>
      </c>
      <c r="H268" s="12"/>
      <c r="I268" s="18">
        <f t="shared" si="7"/>
        <v>0</v>
      </c>
    </row>
    <row r="269" spans="1:9" hidden="1">
      <c r="A269" s="8" t="s">
        <v>100</v>
      </c>
      <c r="B269" s="9" t="s">
        <v>268</v>
      </c>
      <c r="C269" s="60" t="str">
        <f>IF(I269&gt;0,COUNTIF($I$6:I269,"&gt;"&amp;0)*10,"")</f>
        <v/>
      </c>
      <c r="D269" s="17" t="str">
        <f t="shared" si="8"/>
        <v>02550-C6-</v>
      </c>
      <c r="E269" s="10" t="s">
        <v>298</v>
      </c>
      <c r="F269" s="11"/>
      <c r="G269" s="11" t="s">
        <v>15</v>
      </c>
      <c r="H269" s="12"/>
      <c r="I269" s="18">
        <f t="shared" si="7"/>
        <v>0</v>
      </c>
    </row>
    <row r="270" spans="1:9" hidden="1">
      <c r="A270" s="8" t="s">
        <v>100</v>
      </c>
      <c r="B270" s="9" t="s">
        <v>268</v>
      </c>
      <c r="C270" s="60" t="str">
        <f>IF(I270&gt;0,COUNTIF($I$6:I270,"&gt;"&amp;0)*10,"")</f>
        <v/>
      </c>
      <c r="D270" s="17" t="str">
        <f t="shared" si="8"/>
        <v>02550-C6-</v>
      </c>
      <c r="E270" s="10" t="s">
        <v>299</v>
      </c>
      <c r="F270" s="11"/>
      <c r="G270" s="11" t="s">
        <v>15</v>
      </c>
      <c r="H270" s="12"/>
      <c r="I270" s="18">
        <f t="shared" si="7"/>
        <v>0</v>
      </c>
    </row>
    <row r="271" spans="1:9" hidden="1">
      <c r="A271" s="8" t="s">
        <v>100</v>
      </c>
      <c r="B271" s="9" t="s">
        <v>268</v>
      </c>
      <c r="C271" s="60" t="str">
        <f>IF(I271&gt;0,COUNTIF($I$6:I271,"&gt;"&amp;0)*10,"")</f>
        <v/>
      </c>
      <c r="D271" s="17" t="str">
        <f t="shared" si="8"/>
        <v>02550-C6-</v>
      </c>
      <c r="E271" s="10" t="s">
        <v>300</v>
      </c>
      <c r="F271" s="11"/>
      <c r="G271" s="11" t="s">
        <v>15</v>
      </c>
      <c r="H271" s="12"/>
      <c r="I271" s="18">
        <f t="shared" si="7"/>
        <v>0</v>
      </c>
    </row>
    <row r="272" spans="1:9" hidden="1">
      <c r="A272" s="8" t="s">
        <v>100</v>
      </c>
      <c r="B272" s="9" t="s">
        <v>268</v>
      </c>
      <c r="C272" s="60" t="str">
        <f>IF(I272&gt;0,COUNTIF($I$6:I272,"&gt;"&amp;0)*10,"")</f>
        <v/>
      </c>
      <c r="D272" s="17" t="str">
        <f t="shared" si="8"/>
        <v>02550-C6-</v>
      </c>
      <c r="E272" s="10" t="s">
        <v>301</v>
      </c>
      <c r="F272" s="11"/>
      <c r="G272" s="11" t="s">
        <v>15</v>
      </c>
      <c r="H272" s="12"/>
      <c r="I272" s="18">
        <f t="shared" si="7"/>
        <v>0</v>
      </c>
    </row>
    <row r="273" spans="1:9" hidden="1">
      <c r="A273" s="8" t="s">
        <v>100</v>
      </c>
      <c r="B273" s="9" t="s">
        <v>268</v>
      </c>
      <c r="C273" s="60" t="str">
        <f>IF(I273&gt;0,COUNTIF($I$6:I273,"&gt;"&amp;0)*10,"")</f>
        <v/>
      </c>
      <c r="D273" s="17" t="str">
        <f t="shared" si="8"/>
        <v>02550-C6-</v>
      </c>
      <c r="E273" s="10" t="s">
        <v>302</v>
      </c>
      <c r="F273" s="11"/>
      <c r="G273" s="11" t="s">
        <v>15</v>
      </c>
      <c r="H273" s="12"/>
      <c r="I273" s="18">
        <f t="shared" si="7"/>
        <v>0</v>
      </c>
    </row>
    <row r="274" spans="1:9" hidden="1">
      <c r="A274" s="8" t="s">
        <v>100</v>
      </c>
      <c r="B274" s="9" t="s">
        <v>268</v>
      </c>
      <c r="C274" s="60" t="str">
        <f>IF(I274&gt;0,COUNTIF($I$6:I274,"&gt;"&amp;0)*10,"")</f>
        <v/>
      </c>
      <c r="D274" s="17" t="str">
        <f t="shared" si="8"/>
        <v>02550-C6-</v>
      </c>
      <c r="E274" s="10" t="s">
        <v>303</v>
      </c>
      <c r="F274" s="11"/>
      <c r="G274" s="11" t="s">
        <v>15</v>
      </c>
      <c r="H274" s="12"/>
      <c r="I274" s="18">
        <f t="shared" si="7"/>
        <v>0</v>
      </c>
    </row>
    <row r="275" spans="1:9" hidden="1">
      <c r="A275" s="8" t="s">
        <v>100</v>
      </c>
      <c r="B275" s="9" t="s">
        <v>268</v>
      </c>
      <c r="C275" s="60" t="str">
        <f>IF(I275&gt;0,COUNTIF($I$6:I275,"&gt;"&amp;0)*10,"")</f>
        <v/>
      </c>
      <c r="D275" s="17" t="str">
        <f t="shared" si="8"/>
        <v>02550-C6-</v>
      </c>
      <c r="E275" s="10" t="s">
        <v>304</v>
      </c>
      <c r="F275" s="11"/>
      <c r="G275" s="11" t="s">
        <v>15</v>
      </c>
      <c r="H275" s="12"/>
      <c r="I275" s="18">
        <f t="shared" si="7"/>
        <v>0</v>
      </c>
    </row>
    <row r="276" spans="1:9" hidden="1">
      <c r="A276" s="8" t="s">
        <v>100</v>
      </c>
      <c r="B276" s="9" t="s">
        <v>268</v>
      </c>
      <c r="C276" s="60" t="str">
        <f>IF(I276&gt;0,COUNTIF($I$6:I276,"&gt;"&amp;0)*10,"")</f>
        <v/>
      </c>
      <c r="D276" s="17" t="str">
        <f t="shared" si="8"/>
        <v>02550-C6-</v>
      </c>
      <c r="E276" s="10" t="s">
        <v>305</v>
      </c>
      <c r="F276" s="11"/>
      <c r="G276" s="11" t="s">
        <v>17</v>
      </c>
      <c r="H276" s="12"/>
      <c r="I276" s="18">
        <f t="shared" ref="I276:I340" si="10">H276*F276</f>
        <v>0</v>
      </c>
    </row>
    <row r="277" spans="1:9" hidden="1">
      <c r="A277" s="8" t="s">
        <v>100</v>
      </c>
      <c r="B277" s="9" t="s">
        <v>268</v>
      </c>
      <c r="C277" s="60" t="str">
        <f>IF(I277&gt;0,COUNTIF($I$6:I277,"&gt;"&amp;0)*10,"")</f>
        <v/>
      </c>
      <c r="D277" s="17" t="str">
        <f t="shared" si="8"/>
        <v>02550-C6-</v>
      </c>
      <c r="E277" s="10" t="s">
        <v>306</v>
      </c>
      <c r="F277" s="11"/>
      <c r="G277" s="11" t="s">
        <v>15</v>
      </c>
      <c r="H277" s="12"/>
      <c r="I277" s="18">
        <f t="shared" si="10"/>
        <v>0</v>
      </c>
    </row>
    <row r="278" spans="1:9" hidden="1">
      <c r="A278" s="8" t="s">
        <v>100</v>
      </c>
      <c r="B278" s="9" t="s">
        <v>268</v>
      </c>
      <c r="C278" s="60" t="str">
        <f>IF(I278&gt;0,COUNTIF($I$6:I278,"&gt;"&amp;0)*10,"")</f>
        <v/>
      </c>
      <c r="D278" s="17" t="str">
        <f t="shared" si="8"/>
        <v>02550-C6-</v>
      </c>
      <c r="E278" s="10" t="s">
        <v>307</v>
      </c>
      <c r="F278" s="11"/>
      <c r="G278" s="11" t="s">
        <v>15</v>
      </c>
      <c r="H278" s="12"/>
      <c r="I278" s="18">
        <f t="shared" si="10"/>
        <v>0</v>
      </c>
    </row>
    <row r="279" spans="1:9" hidden="1">
      <c r="A279" s="8" t="s">
        <v>100</v>
      </c>
      <c r="B279" s="9" t="s">
        <v>268</v>
      </c>
      <c r="C279" s="60" t="str">
        <f>IF(I279&gt;0,COUNTIF($I$6:I279,"&gt;"&amp;0)*10,"")</f>
        <v/>
      </c>
      <c r="D279" s="17" t="str">
        <f t="shared" ref="D279:D342" si="11">A279&amp;"-"&amp;B279&amp;"-"&amp;TEXT(C279,"00000")</f>
        <v>02550-C6-</v>
      </c>
      <c r="E279" s="10" t="s">
        <v>308</v>
      </c>
      <c r="F279" s="11"/>
      <c r="G279" s="11" t="s">
        <v>15</v>
      </c>
      <c r="H279" s="12"/>
      <c r="I279" s="18">
        <f t="shared" si="10"/>
        <v>0</v>
      </c>
    </row>
    <row r="280" spans="1:9" hidden="1">
      <c r="A280" s="8" t="s">
        <v>100</v>
      </c>
      <c r="B280" s="9" t="s">
        <v>268</v>
      </c>
      <c r="C280" s="60" t="str">
        <f>IF(I280&gt;0,COUNTIF($I$6:I280,"&gt;"&amp;0)*10,"")</f>
        <v/>
      </c>
      <c r="D280" s="17" t="str">
        <f t="shared" si="11"/>
        <v>02550-C6-</v>
      </c>
      <c r="E280" s="10" t="s">
        <v>309</v>
      </c>
      <c r="F280" s="11"/>
      <c r="G280" s="11" t="s">
        <v>15</v>
      </c>
      <c r="H280" s="12"/>
      <c r="I280" s="18">
        <f t="shared" si="10"/>
        <v>0</v>
      </c>
    </row>
    <row r="281" spans="1:9" hidden="1">
      <c r="A281" s="8" t="s">
        <v>100</v>
      </c>
      <c r="B281" s="9" t="s">
        <v>268</v>
      </c>
      <c r="C281" s="60" t="str">
        <f>IF(I281&gt;0,COUNTIF($I$6:I281,"&gt;"&amp;0)*10,"")</f>
        <v/>
      </c>
      <c r="D281" s="17" t="str">
        <f t="shared" si="11"/>
        <v>02550-C6-</v>
      </c>
      <c r="E281" s="10" t="s">
        <v>310</v>
      </c>
      <c r="F281" s="11"/>
      <c r="G281" s="11" t="s">
        <v>15</v>
      </c>
      <c r="H281" s="12"/>
      <c r="I281" s="18">
        <f t="shared" si="10"/>
        <v>0</v>
      </c>
    </row>
    <row r="282" spans="1:9" hidden="1">
      <c r="A282" s="8" t="s">
        <v>100</v>
      </c>
      <c r="B282" s="9" t="s">
        <v>268</v>
      </c>
      <c r="C282" s="60" t="str">
        <f>IF(I282&gt;0,COUNTIF($I$6:I282,"&gt;"&amp;0)*10,"")</f>
        <v/>
      </c>
      <c r="D282" s="17" t="str">
        <f t="shared" si="11"/>
        <v>02550-C6-</v>
      </c>
      <c r="E282" s="10" t="s">
        <v>311</v>
      </c>
      <c r="F282" s="11"/>
      <c r="G282" s="11" t="s">
        <v>15</v>
      </c>
      <c r="H282" s="12"/>
      <c r="I282" s="18">
        <f t="shared" si="10"/>
        <v>0</v>
      </c>
    </row>
    <row r="283" spans="1:9" hidden="1">
      <c r="A283" s="8" t="s">
        <v>100</v>
      </c>
      <c r="B283" s="9" t="s">
        <v>268</v>
      </c>
      <c r="C283" s="60" t="str">
        <f>IF(I283&gt;0,COUNTIF($I$6:I283,"&gt;"&amp;0)*10,"")</f>
        <v/>
      </c>
      <c r="D283" s="17" t="str">
        <f t="shared" si="11"/>
        <v>02550-C6-</v>
      </c>
      <c r="E283" s="10" t="s">
        <v>312</v>
      </c>
      <c r="F283" s="11"/>
      <c r="G283" s="11" t="s">
        <v>15</v>
      </c>
      <c r="H283" s="12"/>
      <c r="I283" s="18">
        <f t="shared" si="10"/>
        <v>0</v>
      </c>
    </row>
    <row r="284" spans="1:9" hidden="1">
      <c r="A284" s="8" t="s">
        <v>100</v>
      </c>
      <c r="B284" s="9" t="s">
        <v>268</v>
      </c>
      <c r="C284" s="60" t="str">
        <f>IF(I284&gt;0,COUNTIF($I$6:I284,"&gt;"&amp;0)*10,"")</f>
        <v/>
      </c>
      <c r="D284" s="17" t="str">
        <f t="shared" si="11"/>
        <v>02550-C6-</v>
      </c>
      <c r="E284" s="10" t="s">
        <v>313</v>
      </c>
      <c r="F284" s="11"/>
      <c r="G284" s="11" t="s">
        <v>15</v>
      </c>
      <c r="H284" s="12"/>
      <c r="I284" s="18">
        <f t="shared" si="10"/>
        <v>0</v>
      </c>
    </row>
    <row r="285" spans="1:9" hidden="1">
      <c r="A285" s="8" t="s">
        <v>100</v>
      </c>
      <c r="B285" s="9" t="s">
        <v>268</v>
      </c>
      <c r="C285" s="60" t="str">
        <f>IF(I285&gt;0,COUNTIF($I$6:I285,"&gt;"&amp;0)*10,"")</f>
        <v/>
      </c>
      <c r="D285" s="17" t="str">
        <f t="shared" si="11"/>
        <v>02550-C6-</v>
      </c>
      <c r="E285" s="10" t="s">
        <v>314</v>
      </c>
      <c r="F285" s="11"/>
      <c r="G285" s="11" t="s">
        <v>15</v>
      </c>
      <c r="H285" s="12"/>
      <c r="I285" s="18">
        <f t="shared" si="10"/>
        <v>0</v>
      </c>
    </row>
    <row r="286" spans="1:9" hidden="1">
      <c r="A286" s="8" t="s">
        <v>100</v>
      </c>
      <c r="B286" s="9" t="s">
        <v>268</v>
      </c>
      <c r="C286" s="60" t="str">
        <f>IF(I286&gt;0,COUNTIF($I$6:I286,"&gt;"&amp;0)*10,"")</f>
        <v/>
      </c>
      <c r="D286" s="17" t="str">
        <f t="shared" si="11"/>
        <v>02550-C6-</v>
      </c>
      <c r="E286" s="10" t="s">
        <v>315</v>
      </c>
      <c r="F286" s="11"/>
      <c r="G286" s="11" t="s">
        <v>15</v>
      </c>
      <c r="H286" s="12"/>
      <c r="I286" s="18">
        <f t="shared" si="10"/>
        <v>0</v>
      </c>
    </row>
    <row r="287" spans="1:9" hidden="1">
      <c r="A287" s="8" t="s">
        <v>100</v>
      </c>
      <c r="B287" s="9" t="s">
        <v>268</v>
      </c>
      <c r="C287" s="60" t="str">
        <f>IF(I287&gt;0,COUNTIF($I$6:I287,"&gt;"&amp;0)*10,"")</f>
        <v/>
      </c>
      <c r="D287" s="17" t="str">
        <f t="shared" si="11"/>
        <v>02550-C6-</v>
      </c>
      <c r="E287" s="10" t="s">
        <v>313</v>
      </c>
      <c r="F287" s="11"/>
      <c r="G287" s="11" t="s">
        <v>15</v>
      </c>
      <c r="H287" s="12"/>
      <c r="I287" s="18">
        <f t="shared" si="10"/>
        <v>0</v>
      </c>
    </row>
    <row r="288" spans="1:9" hidden="1">
      <c r="A288" s="8" t="s">
        <v>100</v>
      </c>
      <c r="B288" s="9" t="s">
        <v>268</v>
      </c>
      <c r="C288" s="60" t="str">
        <f>IF(I288&gt;0,COUNTIF($I$6:I288,"&gt;"&amp;0)*10,"")</f>
        <v/>
      </c>
      <c r="D288" s="17" t="str">
        <f t="shared" si="11"/>
        <v>02550-C6-</v>
      </c>
      <c r="E288" s="10" t="s">
        <v>314</v>
      </c>
      <c r="F288" s="11"/>
      <c r="G288" s="11" t="s">
        <v>15</v>
      </c>
      <c r="H288" s="12"/>
      <c r="I288" s="18">
        <f t="shared" si="10"/>
        <v>0</v>
      </c>
    </row>
    <row r="289" spans="1:11" hidden="1">
      <c r="A289" s="8" t="s">
        <v>100</v>
      </c>
      <c r="B289" s="9" t="s">
        <v>268</v>
      </c>
      <c r="C289" s="60" t="str">
        <f>IF(I289&gt;0,COUNTIF($I$6:I289,"&gt;"&amp;0)*10,"")</f>
        <v/>
      </c>
      <c r="D289" s="17" t="str">
        <f t="shared" si="11"/>
        <v>02550-C6-</v>
      </c>
      <c r="E289" s="10" t="s">
        <v>315</v>
      </c>
      <c r="F289" s="11"/>
      <c r="G289" s="11" t="s">
        <v>15</v>
      </c>
      <c r="H289" s="12"/>
      <c r="I289" s="18">
        <f t="shared" si="10"/>
        <v>0</v>
      </c>
    </row>
    <row r="290" spans="1:11" hidden="1">
      <c r="A290" s="8" t="s">
        <v>100</v>
      </c>
      <c r="B290" s="9" t="s">
        <v>268</v>
      </c>
      <c r="C290" s="60" t="str">
        <f>IF(I290&gt;0,COUNTIF($I$6:I290,"&gt;"&amp;0)*10,"")</f>
        <v/>
      </c>
      <c r="D290" s="17" t="str">
        <f t="shared" si="11"/>
        <v>02550-C6-</v>
      </c>
      <c r="E290" s="10" t="s">
        <v>316</v>
      </c>
      <c r="F290" s="11"/>
      <c r="G290" s="11" t="s">
        <v>15</v>
      </c>
      <c r="H290" s="12"/>
      <c r="I290" s="18">
        <f t="shared" si="10"/>
        <v>0</v>
      </c>
    </row>
    <row r="291" spans="1:11" hidden="1">
      <c r="A291" s="8" t="s">
        <v>100</v>
      </c>
      <c r="B291" s="9" t="s">
        <v>268</v>
      </c>
      <c r="C291" s="60" t="str">
        <f>IF(I291&gt;0,COUNTIF($I$6:I291,"&gt;"&amp;0)*10,"")</f>
        <v/>
      </c>
      <c r="D291" s="17" t="str">
        <f t="shared" si="11"/>
        <v>02550-C6-</v>
      </c>
      <c r="E291" s="10" t="s">
        <v>317</v>
      </c>
      <c r="F291" s="11"/>
      <c r="G291" s="11" t="s">
        <v>15</v>
      </c>
      <c r="H291" s="12"/>
      <c r="I291" s="18">
        <f t="shared" si="10"/>
        <v>0</v>
      </c>
    </row>
    <row r="292" spans="1:11" hidden="1">
      <c r="A292" s="8" t="s">
        <v>100</v>
      </c>
      <c r="B292" s="9" t="s">
        <v>268</v>
      </c>
      <c r="C292" s="60" t="str">
        <f>IF(I292&gt;0,COUNTIF($I$6:I292,"&gt;"&amp;0)*10,"")</f>
        <v/>
      </c>
      <c r="D292" s="17" t="str">
        <f t="shared" si="11"/>
        <v>02550-C6-</v>
      </c>
      <c r="E292" s="10" t="s">
        <v>318</v>
      </c>
      <c r="F292" s="11"/>
      <c r="G292" s="11" t="s">
        <v>15</v>
      </c>
      <c r="H292" s="12"/>
      <c r="I292" s="18">
        <f t="shared" si="10"/>
        <v>0</v>
      </c>
    </row>
    <row r="293" spans="1:11" hidden="1">
      <c r="A293" s="8" t="s">
        <v>100</v>
      </c>
      <c r="B293" s="9" t="s">
        <v>268</v>
      </c>
      <c r="C293" s="60" t="str">
        <f>IF(I293&gt;0,COUNTIF($I$6:I293,"&gt;"&amp;0)*10,"")</f>
        <v/>
      </c>
      <c r="D293" s="17" t="str">
        <f t="shared" si="11"/>
        <v>02550-C6-</v>
      </c>
      <c r="E293" s="10" t="s">
        <v>319</v>
      </c>
      <c r="F293" s="11"/>
      <c r="G293" s="11" t="s">
        <v>15</v>
      </c>
      <c r="H293" s="12"/>
      <c r="I293" s="18">
        <f t="shared" si="10"/>
        <v>0</v>
      </c>
    </row>
    <row r="294" spans="1:11" hidden="1">
      <c r="A294" s="8" t="s">
        <v>100</v>
      </c>
      <c r="B294" s="9" t="s">
        <v>268</v>
      </c>
      <c r="C294" s="60" t="str">
        <f>IF(I294&gt;0,COUNTIF($I$6:I294,"&gt;"&amp;0)*10,"")</f>
        <v/>
      </c>
      <c r="D294" s="17" t="str">
        <f t="shared" si="11"/>
        <v>02550-C6-</v>
      </c>
      <c r="E294" s="10" t="s">
        <v>320</v>
      </c>
      <c r="F294" s="11"/>
      <c r="G294" s="11" t="s">
        <v>15</v>
      </c>
      <c r="H294" s="12"/>
      <c r="I294" s="18">
        <f t="shared" si="10"/>
        <v>0</v>
      </c>
    </row>
    <row r="295" spans="1:11" hidden="1">
      <c r="A295" s="8" t="s">
        <v>100</v>
      </c>
      <c r="B295" s="9" t="s">
        <v>268</v>
      </c>
      <c r="C295" s="60" t="str">
        <f>IF(I295&gt;0,COUNTIF($I$6:I295,"&gt;"&amp;0)*10,"")</f>
        <v/>
      </c>
      <c r="D295" s="17" t="str">
        <f t="shared" si="11"/>
        <v>02550-C6-</v>
      </c>
      <c r="E295" s="10" t="s">
        <v>321</v>
      </c>
      <c r="F295" s="11"/>
      <c r="G295" s="11" t="s">
        <v>46</v>
      </c>
      <c r="H295" s="12"/>
      <c r="I295" s="18">
        <f t="shared" si="10"/>
        <v>0</v>
      </c>
      <c r="K295" s="37"/>
    </row>
    <row r="296" spans="1:11" hidden="1">
      <c r="A296" s="8" t="s">
        <v>100</v>
      </c>
      <c r="B296" s="9" t="s">
        <v>268</v>
      </c>
      <c r="C296" s="60" t="str">
        <f>IF(I296&gt;0,COUNTIF($I$6:I296,"&gt;"&amp;0)*10,"")</f>
        <v/>
      </c>
      <c r="D296" s="17" t="str">
        <f t="shared" si="11"/>
        <v>02550-C6-</v>
      </c>
      <c r="E296" s="10" t="s">
        <v>322</v>
      </c>
      <c r="F296" s="11"/>
      <c r="G296" s="11" t="s">
        <v>15</v>
      </c>
      <c r="H296" s="12"/>
      <c r="I296" s="18">
        <f t="shared" si="10"/>
        <v>0</v>
      </c>
    </row>
    <row r="297" spans="1:11" hidden="1">
      <c r="A297" s="8" t="s">
        <v>100</v>
      </c>
      <c r="B297" s="9" t="s">
        <v>268</v>
      </c>
      <c r="C297" s="60" t="str">
        <f>IF(I297&gt;0,COUNTIF($I$6:I297,"&gt;"&amp;0)*10,"")</f>
        <v/>
      </c>
      <c r="D297" s="17" t="str">
        <f t="shared" si="11"/>
        <v>02550-C6-</v>
      </c>
      <c r="E297" s="10" t="s">
        <v>323</v>
      </c>
      <c r="F297" s="11"/>
      <c r="G297" s="11" t="s">
        <v>15</v>
      </c>
      <c r="H297" s="12"/>
      <c r="I297" s="18">
        <f t="shared" si="10"/>
        <v>0</v>
      </c>
    </row>
    <row r="298" spans="1:11">
      <c r="A298" s="8" t="s">
        <v>100</v>
      </c>
      <c r="B298" s="9" t="s">
        <v>268</v>
      </c>
      <c r="C298" s="60" t="str">
        <f>IF(I298&gt;0,COUNTIF($I$6:I298,"&gt;"&amp;0)*10,"")</f>
        <v/>
      </c>
      <c r="D298" s="17" t="str">
        <f t="shared" si="11"/>
        <v>02550-C6-</v>
      </c>
      <c r="E298" s="10" t="s">
        <v>324</v>
      </c>
      <c r="F298" s="11">
        <v>4</v>
      </c>
      <c r="G298" s="68" t="s">
        <v>15</v>
      </c>
      <c r="H298" s="12"/>
      <c r="I298" s="18">
        <f t="shared" si="10"/>
        <v>0</v>
      </c>
    </row>
    <row r="299" spans="1:11" hidden="1">
      <c r="A299" s="8" t="s">
        <v>100</v>
      </c>
      <c r="B299" s="9" t="s">
        <v>268</v>
      </c>
      <c r="C299" s="60" t="str">
        <f>IF(I299&gt;0,COUNTIF($I$6:I299,"&gt;"&amp;0)*10,"")</f>
        <v/>
      </c>
      <c r="D299" s="17" t="str">
        <f t="shared" si="11"/>
        <v>02550-C6-</v>
      </c>
      <c r="E299" s="33" t="s">
        <v>325</v>
      </c>
      <c r="F299" s="34">
        <v>0</v>
      </c>
      <c r="G299" s="82" t="s">
        <v>15</v>
      </c>
      <c r="H299" s="35"/>
      <c r="I299" s="83">
        <f t="shared" si="10"/>
        <v>0</v>
      </c>
    </row>
    <row r="300" spans="1:11" ht="26">
      <c r="A300" s="8" t="s">
        <v>100</v>
      </c>
      <c r="B300" s="9" t="s">
        <v>268</v>
      </c>
      <c r="C300" s="60" t="str">
        <f>IF(I300&gt;0,COUNTIF($I$6:I300,"&gt;"&amp;0)*10,"")</f>
        <v/>
      </c>
      <c r="D300" s="17" t="str">
        <f t="shared" si="11"/>
        <v>02550-C6-</v>
      </c>
      <c r="E300" s="10" t="s">
        <v>369</v>
      </c>
      <c r="F300" s="11">
        <v>1</v>
      </c>
      <c r="G300" s="68" t="s">
        <v>15</v>
      </c>
      <c r="H300" s="12"/>
      <c r="I300" s="18">
        <f t="shared" si="10"/>
        <v>0</v>
      </c>
      <c r="J300" s="37">
        <f>SUM(I248:I300)</f>
        <v>0</v>
      </c>
    </row>
    <row r="301" spans="1:11" ht="65" hidden="1">
      <c r="A301" s="8" t="s">
        <v>100</v>
      </c>
      <c r="B301" s="9" t="s">
        <v>268</v>
      </c>
      <c r="C301" s="60" t="str">
        <f>IF(I301&gt;0,COUNTIF($I$6:I301,"&gt;"&amp;0)*10,"")</f>
        <v/>
      </c>
      <c r="D301" s="17" t="str">
        <f t="shared" si="11"/>
        <v>02550-C6-</v>
      </c>
      <c r="E301" s="10" t="s">
        <v>326</v>
      </c>
      <c r="F301" s="11"/>
      <c r="G301" s="11" t="s">
        <v>15</v>
      </c>
      <c r="H301" s="12"/>
      <c r="I301" s="18">
        <f t="shared" si="10"/>
        <v>0</v>
      </c>
    </row>
    <row r="302" spans="1:11" ht="26" hidden="1">
      <c r="A302" s="8" t="s">
        <v>100</v>
      </c>
      <c r="B302" s="9" t="s">
        <v>268</v>
      </c>
      <c r="C302" s="60" t="str">
        <f>IF(I302&gt;0,COUNTIF($I$6:I302,"&gt;"&amp;0)*10,"")</f>
        <v/>
      </c>
      <c r="D302" s="17" t="str">
        <f t="shared" si="11"/>
        <v>02550-C6-</v>
      </c>
      <c r="E302" s="10" t="s">
        <v>327</v>
      </c>
      <c r="F302" s="11"/>
      <c r="G302" s="11" t="s">
        <v>46</v>
      </c>
      <c r="H302" s="12"/>
      <c r="I302" s="18">
        <f t="shared" si="10"/>
        <v>0</v>
      </c>
    </row>
    <row r="303" spans="1:11" ht="26" hidden="1">
      <c r="A303" s="8" t="s">
        <v>100</v>
      </c>
      <c r="B303" s="9" t="s">
        <v>268</v>
      </c>
      <c r="C303" s="60" t="str">
        <f>IF(I303&gt;0,COUNTIF($I$6:I303,"&gt;"&amp;0)*10,"")</f>
        <v/>
      </c>
      <c r="D303" s="17" t="str">
        <f t="shared" si="11"/>
        <v>02550-C6-</v>
      </c>
      <c r="E303" s="10" t="s">
        <v>328</v>
      </c>
      <c r="F303" s="11"/>
      <c r="G303" s="11" t="s">
        <v>46</v>
      </c>
      <c r="H303" s="12"/>
      <c r="I303" s="18">
        <f t="shared" si="10"/>
        <v>0</v>
      </c>
    </row>
    <row r="304" spans="1:11" ht="26" hidden="1">
      <c r="A304" s="8" t="s">
        <v>100</v>
      </c>
      <c r="B304" s="9" t="s">
        <v>268</v>
      </c>
      <c r="C304" s="60" t="str">
        <f>IF(I304&gt;0,COUNTIF($I$6:I304,"&gt;"&amp;0)*10,"")</f>
        <v/>
      </c>
      <c r="D304" s="17" t="str">
        <f t="shared" si="11"/>
        <v>02550-C6-</v>
      </c>
      <c r="E304" s="10" t="s">
        <v>329</v>
      </c>
      <c r="F304" s="11"/>
      <c r="G304" s="11" t="s">
        <v>15</v>
      </c>
      <c r="H304" s="12"/>
      <c r="I304" s="18">
        <f t="shared" si="10"/>
        <v>0</v>
      </c>
    </row>
    <row r="305" spans="1:9" ht="52" hidden="1">
      <c r="A305" s="8" t="s">
        <v>100</v>
      </c>
      <c r="B305" s="9" t="s">
        <v>268</v>
      </c>
      <c r="C305" s="60" t="str">
        <f>IF(I305&gt;0,COUNTIF($I$6:I305,"&gt;"&amp;0)*10,"")</f>
        <v/>
      </c>
      <c r="D305" s="17" t="str">
        <f t="shared" si="11"/>
        <v>02550-C6-</v>
      </c>
      <c r="E305" s="10" t="s">
        <v>330</v>
      </c>
      <c r="F305" s="11"/>
      <c r="G305" s="11" t="s">
        <v>15</v>
      </c>
      <c r="H305" s="12"/>
      <c r="I305" s="18">
        <f t="shared" si="10"/>
        <v>0</v>
      </c>
    </row>
    <row r="306" spans="1:9" hidden="1">
      <c r="A306" s="8" t="s">
        <v>100</v>
      </c>
      <c r="B306" s="9" t="s">
        <v>268</v>
      </c>
      <c r="C306" s="60" t="str">
        <f>IF(I306&gt;0,COUNTIF($I$6:I306,"&gt;"&amp;0)*10,"")</f>
        <v/>
      </c>
      <c r="D306" s="17" t="str">
        <f t="shared" si="11"/>
        <v>02550-C6-</v>
      </c>
      <c r="E306" s="10" t="s">
        <v>331</v>
      </c>
      <c r="F306" s="11"/>
      <c r="G306" s="11" t="s">
        <v>46</v>
      </c>
      <c r="H306" s="12"/>
      <c r="I306" s="18">
        <f t="shared" si="10"/>
        <v>0</v>
      </c>
    </row>
    <row r="307" spans="1:9" ht="52" hidden="1">
      <c r="A307" s="8" t="s">
        <v>100</v>
      </c>
      <c r="B307" s="9" t="s">
        <v>268</v>
      </c>
      <c r="C307" s="60" t="str">
        <f>IF(I307&gt;0,COUNTIF($I$6:I307,"&gt;"&amp;0)*10,"")</f>
        <v/>
      </c>
      <c r="D307" s="17" t="str">
        <f t="shared" si="11"/>
        <v>02550-C6-</v>
      </c>
      <c r="E307" s="10" t="s">
        <v>332</v>
      </c>
      <c r="F307" s="11"/>
      <c r="G307" s="11" t="s">
        <v>15</v>
      </c>
      <c r="H307" s="12"/>
      <c r="I307" s="18">
        <f t="shared" si="10"/>
        <v>0</v>
      </c>
    </row>
    <row r="308" spans="1:9" hidden="1">
      <c r="A308" s="8" t="s">
        <v>100</v>
      </c>
      <c r="B308" s="9" t="s">
        <v>268</v>
      </c>
      <c r="C308" s="60" t="str">
        <f>IF(I308&gt;0,COUNTIF($I$6:I308,"&gt;"&amp;0)*10,"")</f>
        <v/>
      </c>
      <c r="D308" s="17" t="str">
        <f t="shared" si="11"/>
        <v>02550-C6-</v>
      </c>
      <c r="E308" s="10" t="s">
        <v>333</v>
      </c>
      <c r="F308" s="11"/>
      <c r="G308" s="11" t="s">
        <v>46</v>
      </c>
      <c r="H308" s="12"/>
      <c r="I308" s="18">
        <f t="shared" si="10"/>
        <v>0</v>
      </c>
    </row>
    <row r="309" spans="1:9" ht="52" hidden="1">
      <c r="A309" s="8" t="s">
        <v>100</v>
      </c>
      <c r="B309" s="9" t="s">
        <v>268</v>
      </c>
      <c r="C309" s="60" t="str">
        <f>IF(I309&gt;0,COUNTIF($I$6:I309,"&gt;"&amp;0)*10,"")</f>
        <v/>
      </c>
      <c r="D309" s="17" t="str">
        <f t="shared" si="11"/>
        <v>02550-C6-</v>
      </c>
      <c r="E309" s="10" t="s">
        <v>334</v>
      </c>
      <c r="F309" s="11"/>
      <c r="G309" s="11" t="s">
        <v>15</v>
      </c>
      <c r="H309" s="12"/>
      <c r="I309" s="18">
        <f t="shared" si="10"/>
        <v>0</v>
      </c>
    </row>
    <row r="310" spans="1:9" hidden="1">
      <c r="A310" s="8" t="s">
        <v>100</v>
      </c>
      <c r="B310" s="9" t="s">
        <v>268</v>
      </c>
      <c r="C310" s="60" t="str">
        <f>IF(I310&gt;0,COUNTIF($I$6:I310,"&gt;"&amp;0)*10,"")</f>
        <v/>
      </c>
      <c r="D310" s="17" t="str">
        <f t="shared" si="11"/>
        <v>02550-C6-</v>
      </c>
      <c r="E310" s="10" t="s">
        <v>335</v>
      </c>
      <c r="F310" s="11"/>
      <c r="G310" s="11" t="s">
        <v>46</v>
      </c>
      <c r="H310" s="12"/>
      <c r="I310" s="18">
        <f t="shared" si="10"/>
        <v>0</v>
      </c>
    </row>
    <row r="311" spans="1:9" ht="52" hidden="1">
      <c r="A311" s="8" t="s">
        <v>100</v>
      </c>
      <c r="B311" s="9" t="s">
        <v>268</v>
      </c>
      <c r="C311" s="60" t="str">
        <f>IF(I311&gt;0,COUNTIF($I$6:I311,"&gt;"&amp;0)*10,"")</f>
        <v/>
      </c>
      <c r="D311" s="17" t="str">
        <f t="shared" si="11"/>
        <v>02550-C6-</v>
      </c>
      <c r="E311" s="10" t="s">
        <v>336</v>
      </c>
      <c r="F311" s="11"/>
      <c r="G311" s="11" t="s">
        <v>15</v>
      </c>
      <c r="H311" s="12"/>
      <c r="I311" s="18">
        <f t="shared" si="10"/>
        <v>0</v>
      </c>
    </row>
    <row r="312" spans="1:9" hidden="1">
      <c r="A312" s="8" t="s">
        <v>100</v>
      </c>
      <c r="B312" s="9" t="s">
        <v>268</v>
      </c>
      <c r="C312" s="60" t="str">
        <f>IF(I312&gt;0,COUNTIF($I$6:I312,"&gt;"&amp;0)*10,"")</f>
        <v/>
      </c>
      <c r="D312" s="17" t="str">
        <f t="shared" si="11"/>
        <v>02550-C6-</v>
      </c>
      <c r="E312" s="10" t="s">
        <v>331</v>
      </c>
      <c r="F312" s="11"/>
      <c r="G312" s="11" t="s">
        <v>46</v>
      </c>
      <c r="H312" s="12"/>
      <c r="I312" s="18">
        <f t="shared" si="10"/>
        <v>0</v>
      </c>
    </row>
    <row r="313" spans="1:9" ht="52" hidden="1">
      <c r="A313" s="8" t="s">
        <v>100</v>
      </c>
      <c r="B313" s="9" t="s">
        <v>268</v>
      </c>
      <c r="C313" s="60" t="str">
        <f>IF(I313&gt;0,COUNTIF($I$6:I313,"&gt;"&amp;0)*10,"")</f>
        <v/>
      </c>
      <c r="D313" s="17" t="str">
        <f t="shared" si="11"/>
        <v>02550-C6-</v>
      </c>
      <c r="E313" s="10" t="s">
        <v>337</v>
      </c>
      <c r="F313" s="11"/>
      <c r="G313" s="11" t="s">
        <v>15</v>
      </c>
      <c r="H313" s="12"/>
      <c r="I313" s="18">
        <f t="shared" si="10"/>
        <v>0</v>
      </c>
    </row>
    <row r="314" spans="1:9" hidden="1">
      <c r="A314" s="8" t="s">
        <v>100</v>
      </c>
      <c r="B314" s="9" t="s">
        <v>268</v>
      </c>
      <c r="C314" s="60" t="str">
        <f>IF(I314&gt;0,COUNTIF($I$6:I314,"&gt;"&amp;0)*10,"")</f>
        <v/>
      </c>
      <c r="D314" s="17" t="str">
        <f t="shared" si="11"/>
        <v>02550-C6-</v>
      </c>
      <c r="E314" s="10" t="s">
        <v>338</v>
      </c>
      <c r="F314" s="11"/>
      <c r="G314" s="11" t="s">
        <v>46</v>
      </c>
      <c r="H314" s="12"/>
      <c r="I314" s="18">
        <f t="shared" si="10"/>
        <v>0</v>
      </c>
    </row>
    <row r="315" spans="1:9" ht="52" hidden="1">
      <c r="A315" s="8" t="s">
        <v>100</v>
      </c>
      <c r="B315" s="9" t="s">
        <v>268</v>
      </c>
      <c r="C315" s="60" t="str">
        <f>IF(I315&gt;0,COUNTIF($I$6:I315,"&gt;"&amp;0)*10,"")</f>
        <v/>
      </c>
      <c r="D315" s="17" t="str">
        <f t="shared" si="11"/>
        <v>02550-C6-</v>
      </c>
      <c r="E315" s="10" t="s">
        <v>339</v>
      </c>
      <c r="F315" s="11"/>
      <c r="G315" s="11" t="s">
        <v>15</v>
      </c>
      <c r="H315" s="12"/>
      <c r="I315" s="18">
        <f t="shared" si="10"/>
        <v>0</v>
      </c>
    </row>
    <row r="316" spans="1:9" hidden="1">
      <c r="A316" s="8" t="s">
        <v>100</v>
      </c>
      <c r="B316" s="9" t="s">
        <v>268</v>
      </c>
      <c r="C316" s="60" t="str">
        <f>IF(I316&gt;0,COUNTIF($I$6:I316,"&gt;"&amp;0)*10,"")</f>
        <v/>
      </c>
      <c r="D316" s="17" t="str">
        <f t="shared" si="11"/>
        <v>02550-C6-</v>
      </c>
      <c r="E316" s="10" t="s">
        <v>335</v>
      </c>
      <c r="F316" s="11"/>
      <c r="G316" s="11" t="s">
        <v>46</v>
      </c>
      <c r="H316" s="12"/>
      <c r="I316" s="18">
        <f t="shared" si="10"/>
        <v>0</v>
      </c>
    </row>
    <row r="317" spans="1:9" hidden="1">
      <c r="A317" s="8" t="s">
        <v>340</v>
      </c>
      <c r="B317" s="9" t="s">
        <v>341</v>
      </c>
      <c r="C317" s="60" t="str">
        <f>IF(I317&gt;0,COUNTIF($I$6:I317,"&gt;"&amp;0)*10,"")</f>
        <v/>
      </c>
      <c r="D317" s="17" t="str">
        <f t="shared" si="11"/>
        <v>02510-C7-</v>
      </c>
      <c r="E317" s="10" t="s">
        <v>342</v>
      </c>
      <c r="F317" s="11"/>
      <c r="G317" s="11" t="s">
        <v>46</v>
      </c>
      <c r="H317" s="12"/>
      <c r="I317" s="18">
        <f t="shared" si="10"/>
        <v>0</v>
      </c>
    </row>
    <row r="318" spans="1:9" hidden="1">
      <c r="A318" s="8" t="s">
        <v>340</v>
      </c>
      <c r="B318" s="9" t="s">
        <v>341</v>
      </c>
      <c r="C318" s="60" t="str">
        <f>IF(I318&gt;0,COUNTIF($I$6:I318,"&gt;"&amp;0)*10,"")</f>
        <v/>
      </c>
      <c r="D318" s="17" t="str">
        <f t="shared" si="11"/>
        <v>02510-C7-</v>
      </c>
      <c r="E318" s="10" t="s">
        <v>343</v>
      </c>
      <c r="F318" s="11"/>
      <c r="G318" s="11" t="s">
        <v>46</v>
      </c>
      <c r="H318" s="12"/>
      <c r="I318" s="18">
        <f t="shared" si="10"/>
        <v>0</v>
      </c>
    </row>
    <row r="319" spans="1:9" hidden="1">
      <c r="A319" s="8" t="s">
        <v>340</v>
      </c>
      <c r="B319" s="9" t="s">
        <v>341</v>
      </c>
      <c r="C319" s="60" t="str">
        <f>IF(I319&gt;0,COUNTIF($I$6:I319,"&gt;"&amp;0)*10,"")</f>
        <v/>
      </c>
      <c r="D319" s="17" t="str">
        <f t="shared" si="11"/>
        <v>02510-C7-</v>
      </c>
      <c r="E319" s="10" t="s">
        <v>344</v>
      </c>
      <c r="F319" s="11"/>
      <c r="G319" s="11" t="s">
        <v>46</v>
      </c>
      <c r="H319" s="12"/>
      <c r="I319" s="18">
        <f t="shared" si="10"/>
        <v>0</v>
      </c>
    </row>
    <row r="320" spans="1:9" hidden="1">
      <c r="A320" s="8" t="s">
        <v>340</v>
      </c>
      <c r="B320" s="9" t="s">
        <v>341</v>
      </c>
      <c r="C320" s="60" t="str">
        <f>IF(I320&gt;0,COUNTIF($I$6:I320,"&gt;"&amp;0)*10,"")</f>
        <v/>
      </c>
      <c r="D320" s="17" t="str">
        <f t="shared" si="11"/>
        <v>02510-C7-</v>
      </c>
      <c r="E320" s="10" t="s">
        <v>345</v>
      </c>
      <c r="F320" s="11"/>
      <c r="G320" s="11" t="s">
        <v>46</v>
      </c>
      <c r="H320" s="12"/>
      <c r="I320" s="18">
        <f t="shared" si="10"/>
        <v>0</v>
      </c>
    </row>
    <row r="321" spans="1:9" hidden="1">
      <c r="A321" s="8" t="s">
        <v>340</v>
      </c>
      <c r="B321" s="9" t="s">
        <v>341</v>
      </c>
      <c r="C321" s="60" t="str">
        <f>IF(I321&gt;0,COUNTIF($I$6:I321,"&gt;"&amp;0)*10,"")</f>
        <v/>
      </c>
      <c r="D321" s="17" t="str">
        <f t="shared" si="11"/>
        <v>02510-C7-</v>
      </c>
      <c r="E321" s="10" t="s">
        <v>346</v>
      </c>
      <c r="F321" s="11"/>
      <c r="G321" s="11" t="s">
        <v>46</v>
      </c>
      <c r="H321" s="12"/>
      <c r="I321" s="18">
        <f t="shared" si="10"/>
        <v>0</v>
      </c>
    </row>
    <row r="322" spans="1:9" hidden="1">
      <c r="A322" s="8" t="s">
        <v>340</v>
      </c>
      <c r="B322" s="9" t="s">
        <v>341</v>
      </c>
      <c r="C322" s="60" t="str">
        <f>IF(I322&gt;0,COUNTIF($I$6:I322,"&gt;"&amp;0)*10,"")</f>
        <v/>
      </c>
      <c r="D322" s="17" t="str">
        <f t="shared" si="11"/>
        <v>02510-C7-</v>
      </c>
      <c r="E322" s="10" t="s">
        <v>347</v>
      </c>
      <c r="F322" s="11"/>
      <c r="G322" s="11" t="s">
        <v>46</v>
      </c>
      <c r="H322" s="12"/>
      <c r="I322" s="18">
        <f t="shared" si="10"/>
        <v>0</v>
      </c>
    </row>
    <row r="323" spans="1:9" hidden="1">
      <c r="A323" s="8" t="s">
        <v>340</v>
      </c>
      <c r="B323" s="9" t="s">
        <v>341</v>
      </c>
      <c r="C323" s="60" t="str">
        <f>IF(I323&gt;0,COUNTIF($I$6:I323,"&gt;"&amp;0)*10,"")</f>
        <v/>
      </c>
      <c r="D323" s="17" t="str">
        <f t="shared" si="11"/>
        <v>02510-C7-</v>
      </c>
      <c r="E323" s="10" t="s">
        <v>348</v>
      </c>
      <c r="F323" s="11"/>
      <c r="G323" s="11" t="s">
        <v>46</v>
      </c>
      <c r="H323" s="12"/>
      <c r="I323" s="18">
        <f t="shared" si="10"/>
        <v>0</v>
      </c>
    </row>
    <row r="324" spans="1:9" hidden="1">
      <c r="A324" s="8" t="s">
        <v>340</v>
      </c>
      <c r="B324" s="9" t="s">
        <v>341</v>
      </c>
      <c r="C324" s="60" t="str">
        <f>IF(I324&gt;0,COUNTIF($I$6:I324,"&gt;"&amp;0)*10,"")</f>
        <v/>
      </c>
      <c r="D324" s="17" t="str">
        <f t="shared" si="11"/>
        <v>02510-C7-</v>
      </c>
      <c r="E324" s="10" t="s">
        <v>349</v>
      </c>
      <c r="F324" s="11"/>
      <c r="G324" s="11" t="s">
        <v>46</v>
      </c>
      <c r="H324" s="12"/>
      <c r="I324" s="18">
        <f t="shared" si="10"/>
        <v>0</v>
      </c>
    </row>
    <row r="325" spans="1:9" hidden="1">
      <c r="A325" s="8" t="s">
        <v>340</v>
      </c>
      <c r="B325" s="9" t="s">
        <v>341</v>
      </c>
      <c r="C325" s="60" t="str">
        <f>IF(I325&gt;0,COUNTIF($I$6:I325,"&gt;"&amp;0)*10,"")</f>
        <v/>
      </c>
      <c r="D325" s="17" t="str">
        <f t="shared" si="11"/>
        <v>02510-C7-</v>
      </c>
      <c r="E325" s="10" t="s">
        <v>350</v>
      </c>
      <c r="F325" s="11"/>
      <c r="G325" s="11" t="s">
        <v>46</v>
      </c>
      <c r="H325" s="12"/>
      <c r="I325" s="18">
        <f t="shared" si="10"/>
        <v>0</v>
      </c>
    </row>
    <row r="326" spans="1:9" hidden="1">
      <c r="A326" s="8" t="s">
        <v>340</v>
      </c>
      <c r="B326" s="9" t="s">
        <v>341</v>
      </c>
      <c r="C326" s="60" t="str">
        <f>IF(I326&gt;0,COUNTIF($I$6:I326,"&gt;"&amp;0)*10,"")</f>
        <v/>
      </c>
      <c r="D326" s="17" t="str">
        <f t="shared" si="11"/>
        <v>02510-C7-</v>
      </c>
      <c r="E326" s="10" t="s">
        <v>351</v>
      </c>
      <c r="F326" s="11"/>
      <c r="G326" s="11" t="s">
        <v>46</v>
      </c>
      <c r="H326" s="12"/>
      <c r="I326" s="18">
        <f t="shared" si="10"/>
        <v>0</v>
      </c>
    </row>
    <row r="327" spans="1:9" hidden="1">
      <c r="A327" s="8" t="s">
        <v>340</v>
      </c>
      <c r="B327" s="9" t="s">
        <v>341</v>
      </c>
      <c r="C327" s="60" t="str">
        <f>IF(I327&gt;0,COUNTIF($I$6:I327,"&gt;"&amp;0)*10,"")</f>
        <v/>
      </c>
      <c r="D327" s="17" t="str">
        <f t="shared" si="11"/>
        <v>02510-C7-</v>
      </c>
      <c r="E327" s="10" t="s">
        <v>352</v>
      </c>
      <c r="F327" s="11"/>
      <c r="G327" s="11" t="s">
        <v>46</v>
      </c>
      <c r="H327" s="12"/>
      <c r="I327" s="18">
        <f t="shared" si="10"/>
        <v>0</v>
      </c>
    </row>
    <row r="328" spans="1:9" hidden="1">
      <c r="A328" s="8" t="s">
        <v>340</v>
      </c>
      <c r="B328" s="9" t="s">
        <v>341</v>
      </c>
      <c r="C328" s="60" t="str">
        <f>IF(I328&gt;0,COUNTIF($I$6:I328,"&gt;"&amp;0)*10,"")</f>
        <v/>
      </c>
      <c r="D328" s="17" t="str">
        <f t="shared" si="11"/>
        <v>02510-C7-</v>
      </c>
      <c r="E328" s="10" t="s">
        <v>353</v>
      </c>
      <c r="F328" s="11"/>
      <c r="G328" s="11" t="s">
        <v>46</v>
      </c>
      <c r="H328" s="12"/>
      <c r="I328" s="18">
        <f t="shared" si="10"/>
        <v>0</v>
      </c>
    </row>
    <row r="329" spans="1:9" hidden="1">
      <c r="A329" s="8" t="s">
        <v>340</v>
      </c>
      <c r="B329" s="9" t="s">
        <v>341</v>
      </c>
      <c r="C329" s="60" t="str">
        <f>IF(I329&gt;0,COUNTIF($I$6:I329,"&gt;"&amp;0)*10,"")</f>
        <v/>
      </c>
      <c r="D329" s="17" t="str">
        <f t="shared" si="11"/>
        <v>02510-C7-</v>
      </c>
      <c r="E329" s="10" t="s">
        <v>354</v>
      </c>
      <c r="F329" s="11"/>
      <c r="G329" s="11" t="s">
        <v>46</v>
      </c>
      <c r="H329" s="12"/>
      <c r="I329" s="18">
        <f t="shared" si="10"/>
        <v>0</v>
      </c>
    </row>
    <row r="330" spans="1:9" hidden="1">
      <c r="A330" s="8" t="s">
        <v>340</v>
      </c>
      <c r="B330" s="9" t="s">
        <v>341</v>
      </c>
      <c r="C330" s="60" t="str">
        <f>IF(I330&gt;0,COUNTIF($I$6:I330,"&gt;"&amp;0)*10,"")</f>
        <v/>
      </c>
      <c r="D330" s="17" t="str">
        <f t="shared" si="11"/>
        <v>02510-C7-</v>
      </c>
      <c r="E330" s="10" t="s">
        <v>355</v>
      </c>
      <c r="F330" s="11"/>
      <c r="G330" s="11" t="s">
        <v>46</v>
      </c>
      <c r="H330" s="12"/>
      <c r="I330" s="18">
        <f t="shared" si="10"/>
        <v>0</v>
      </c>
    </row>
    <row r="331" spans="1:9" hidden="1">
      <c r="A331" s="8" t="s">
        <v>340</v>
      </c>
      <c r="B331" s="9" t="s">
        <v>341</v>
      </c>
      <c r="C331" s="60" t="str">
        <f>IF(I331&gt;0,COUNTIF($I$6:I331,"&gt;"&amp;0)*10,"")</f>
        <v/>
      </c>
      <c r="D331" s="17" t="str">
        <f t="shared" si="11"/>
        <v>02510-C7-</v>
      </c>
      <c r="E331" s="10" t="s">
        <v>356</v>
      </c>
      <c r="F331" s="11"/>
      <c r="G331" s="11" t="s">
        <v>46</v>
      </c>
      <c r="H331" s="12"/>
      <c r="I331" s="18">
        <f t="shared" si="10"/>
        <v>0</v>
      </c>
    </row>
    <row r="332" spans="1:9" hidden="1">
      <c r="A332" s="8" t="s">
        <v>340</v>
      </c>
      <c r="B332" s="9" t="s">
        <v>341</v>
      </c>
      <c r="C332" s="60" t="str">
        <f>IF(I332&gt;0,COUNTIF($I$6:I332,"&gt;"&amp;0)*10,"")</f>
        <v/>
      </c>
      <c r="D332" s="17" t="str">
        <f t="shared" si="11"/>
        <v>02510-C7-</v>
      </c>
      <c r="E332" s="10" t="s">
        <v>357</v>
      </c>
      <c r="F332" s="11"/>
      <c r="G332" s="11" t="s">
        <v>46</v>
      </c>
      <c r="H332" s="12"/>
      <c r="I332" s="18">
        <f t="shared" si="10"/>
        <v>0</v>
      </c>
    </row>
    <row r="333" spans="1:9" hidden="1">
      <c r="A333" s="8" t="s">
        <v>340</v>
      </c>
      <c r="B333" s="9" t="s">
        <v>341</v>
      </c>
      <c r="C333" s="60" t="str">
        <f>IF(I333&gt;0,COUNTIF($I$6:I333,"&gt;"&amp;0)*10,"")</f>
        <v/>
      </c>
      <c r="D333" s="17" t="str">
        <f t="shared" si="11"/>
        <v>02510-C7-</v>
      </c>
      <c r="E333" s="10" t="s">
        <v>358</v>
      </c>
      <c r="F333" s="11"/>
      <c r="G333" s="11" t="s">
        <v>46</v>
      </c>
      <c r="H333" s="12"/>
      <c r="I333" s="18">
        <f t="shared" si="10"/>
        <v>0</v>
      </c>
    </row>
    <row r="334" spans="1:9" hidden="1">
      <c r="A334" s="8" t="s">
        <v>340</v>
      </c>
      <c r="B334" s="9" t="s">
        <v>341</v>
      </c>
      <c r="C334" s="60" t="str">
        <f>IF(I334&gt;0,COUNTIF($I$6:I334,"&gt;"&amp;0)*10,"")</f>
        <v/>
      </c>
      <c r="D334" s="17" t="str">
        <f t="shared" si="11"/>
        <v>02510-C7-</v>
      </c>
      <c r="E334" s="10" t="s">
        <v>359</v>
      </c>
      <c r="F334" s="11"/>
      <c r="G334" s="11" t="s">
        <v>46</v>
      </c>
      <c r="H334" s="12"/>
      <c r="I334" s="18">
        <f t="shared" si="10"/>
        <v>0</v>
      </c>
    </row>
    <row r="335" spans="1:9" ht="39" hidden="1">
      <c r="A335" s="8" t="s">
        <v>340</v>
      </c>
      <c r="B335" s="9" t="s">
        <v>341</v>
      </c>
      <c r="C335" s="60" t="str">
        <f>IF(I335&gt;0,COUNTIF($I$6:I335,"&gt;"&amp;0)*10,"")</f>
        <v/>
      </c>
      <c r="D335" s="17" t="str">
        <f t="shared" si="11"/>
        <v>02510-C7-</v>
      </c>
      <c r="E335" s="10" t="s">
        <v>360</v>
      </c>
      <c r="F335" s="11"/>
      <c r="G335" s="11" t="s">
        <v>46</v>
      </c>
      <c r="H335" s="12"/>
      <c r="I335" s="18">
        <f t="shared" si="10"/>
        <v>0</v>
      </c>
    </row>
    <row r="336" spans="1:9" hidden="1">
      <c r="A336" s="8" t="s">
        <v>340</v>
      </c>
      <c r="B336" s="9" t="s">
        <v>341</v>
      </c>
      <c r="C336" s="60" t="str">
        <f>IF(I336&gt;0,COUNTIF($I$6:I336,"&gt;"&amp;0)*10,"")</f>
        <v/>
      </c>
      <c r="D336" s="17" t="str">
        <f t="shared" si="11"/>
        <v>02510-C7-</v>
      </c>
      <c r="E336" s="10" t="s">
        <v>361</v>
      </c>
      <c r="F336" s="11"/>
      <c r="G336" s="11" t="s">
        <v>17</v>
      </c>
      <c r="H336" s="12"/>
      <c r="I336" s="18">
        <f t="shared" si="10"/>
        <v>0</v>
      </c>
    </row>
    <row r="337" spans="1:10" ht="26" hidden="1">
      <c r="A337" s="8" t="s">
        <v>340</v>
      </c>
      <c r="B337" s="9" t="s">
        <v>341</v>
      </c>
      <c r="C337" s="60" t="str">
        <f>IF(I337&gt;0,COUNTIF($I$6:I337,"&gt;"&amp;0)*10,"")</f>
        <v/>
      </c>
      <c r="D337" s="17" t="str">
        <f t="shared" si="11"/>
        <v>02510-C7-</v>
      </c>
      <c r="E337" s="10" t="s">
        <v>362</v>
      </c>
      <c r="F337" s="11"/>
      <c r="G337" s="11" t="s">
        <v>17</v>
      </c>
      <c r="H337" s="12"/>
      <c r="I337" s="18">
        <f t="shared" si="10"/>
        <v>0</v>
      </c>
    </row>
    <row r="338" spans="1:10" hidden="1">
      <c r="A338" s="8" t="s">
        <v>340</v>
      </c>
      <c r="B338" s="9" t="s">
        <v>341</v>
      </c>
      <c r="C338" s="60" t="str">
        <f>IF(I338&gt;0,COUNTIF($I$6:I338,"&gt;"&amp;0)*10,"")</f>
        <v/>
      </c>
      <c r="D338" s="17" t="str">
        <f t="shared" si="11"/>
        <v>02510-C7-</v>
      </c>
      <c r="E338" s="10" t="s">
        <v>363</v>
      </c>
      <c r="F338" s="11"/>
      <c r="G338" s="11" t="s">
        <v>17</v>
      </c>
      <c r="H338" s="12"/>
      <c r="I338" s="18">
        <f t="shared" si="10"/>
        <v>0</v>
      </c>
    </row>
    <row r="339" spans="1:10" ht="26" hidden="1">
      <c r="A339" s="8" t="s">
        <v>340</v>
      </c>
      <c r="B339" s="9" t="s">
        <v>341</v>
      </c>
      <c r="C339" s="60" t="str">
        <f>IF(I339&gt;0,COUNTIF($I$6:I339,"&gt;"&amp;0)*10,"")</f>
        <v/>
      </c>
      <c r="D339" s="17" t="str">
        <f t="shared" si="11"/>
        <v>02510-C7-</v>
      </c>
      <c r="E339" s="10" t="s">
        <v>364</v>
      </c>
      <c r="F339" s="11"/>
      <c r="G339" s="11" t="s">
        <v>17</v>
      </c>
      <c r="H339" s="12"/>
      <c r="I339" s="18">
        <f t="shared" si="10"/>
        <v>0</v>
      </c>
    </row>
    <row r="340" spans="1:10" ht="52" hidden="1">
      <c r="A340" s="8" t="s">
        <v>340</v>
      </c>
      <c r="B340" s="9" t="s">
        <v>341</v>
      </c>
      <c r="C340" s="60" t="str">
        <f>IF(I340&gt;0,COUNTIF($I$6:I340,"&gt;"&amp;0)*10,"")</f>
        <v/>
      </c>
      <c r="D340" s="17" t="str">
        <f t="shared" si="11"/>
        <v>02510-C7-</v>
      </c>
      <c r="E340" s="10" t="s">
        <v>365</v>
      </c>
      <c r="F340" s="11"/>
      <c r="G340" s="11" t="s">
        <v>15</v>
      </c>
      <c r="H340" s="12"/>
      <c r="I340" s="18">
        <f t="shared" si="10"/>
        <v>0</v>
      </c>
    </row>
    <row r="341" spans="1:10" hidden="1">
      <c r="A341" s="8" t="s">
        <v>340</v>
      </c>
      <c r="B341" s="9" t="s">
        <v>341</v>
      </c>
      <c r="C341" s="60" t="str">
        <f>IF(I341&gt;0,COUNTIF($I$6:I341,"&gt;"&amp;0)*10,"")</f>
        <v/>
      </c>
      <c r="D341" s="17" t="str">
        <f t="shared" si="11"/>
        <v>02510-C7-</v>
      </c>
      <c r="E341" s="10" t="s">
        <v>366</v>
      </c>
      <c r="F341" s="11"/>
      <c r="G341" s="11" t="s">
        <v>15</v>
      </c>
      <c r="H341" s="12"/>
      <c r="I341" s="18">
        <f t="shared" ref="I341:I349" si="12">H341*F341</f>
        <v>0</v>
      </c>
    </row>
    <row r="342" spans="1:10" hidden="1">
      <c r="A342" s="8" t="s">
        <v>340</v>
      </c>
      <c r="B342" s="9" t="s">
        <v>341</v>
      </c>
      <c r="C342" s="60" t="str">
        <f>IF(I342&gt;0,COUNTIF($I$6:I342,"&gt;"&amp;0)*10,"")</f>
        <v/>
      </c>
      <c r="D342" s="17" t="str">
        <f t="shared" si="11"/>
        <v>02510-C7-</v>
      </c>
      <c r="E342" s="10" t="s">
        <v>367</v>
      </c>
      <c r="F342" s="11"/>
      <c r="G342" s="11" t="s">
        <v>15</v>
      </c>
      <c r="H342" s="12"/>
      <c r="I342" s="18">
        <f t="shared" si="12"/>
        <v>0</v>
      </c>
    </row>
    <row r="343" spans="1:10" ht="39" hidden="1">
      <c r="A343" s="8" t="s">
        <v>340</v>
      </c>
      <c r="B343" s="9" t="s">
        <v>341</v>
      </c>
      <c r="C343" s="60" t="str">
        <f>IF(I343&gt;0,COUNTIF($I$6:I343,"&gt;"&amp;0)*10,"")</f>
        <v/>
      </c>
      <c r="D343" s="17" t="str">
        <f t="shared" ref="D343:D349" si="13">A343&amp;"-"&amp;B343&amp;"-"&amp;TEXT(C343,"00000")</f>
        <v>02510-C7-</v>
      </c>
      <c r="E343" s="10" t="s">
        <v>368</v>
      </c>
      <c r="F343" s="11"/>
      <c r="G343" s="11" t="s">
        <v>46</v>
      </c>
      <c r="H343" s="12"/>
      <c r="I343" s="18">
        <f t="shared" si="12"/>
        <v>0</v>
      </c>
    </row>
    <row r="344" spans="1:10" ht="13.5">
      <c r="A344" s="8" t="s">
        <v>781</v>
      </c>
      <c r="B344" s="9" t="s">
        <v>782</v>
      </c>
      <c r="C344" s="60" t="str">
        <f>IF(I344&gt;0,COUNTIF($I$6:I344,"&gt;"&amp;0)*10,"")</f>
        <v/>
      </c>
      <c r="D344" s="136" t="s">
        <v>370</v>
      </c>
      <c r="E344" s="143"/>
      <c r="F344" s="143"/>
      <c r="G344" s="144"/>
      <c r="H344" s="143"/>
      <c r="I344" s="145"/>
    </row>
    <row r="345" spans="1:10" ht="26">
      <c r="A345" s="8" t="s">
        <v>340</v>
      </c>
      <c r="B345" s="9" t="s">
        <v>341</v>
      </c>
      <c r="C345" s="60" t="str">
        <f>IF(I345&gt;0,COUNTIF($I$6:I345,"&gt;"&amp;0)*10,"")</f>
        <v/>
      </c>
      <c r="D345" s="17" t="str">
        <f t="shared" si="13"/>
        <v>02510-C7-</v>
      </c>
      <c r="E345" s="10" t="s">
        <v>371</v>
      </c>
      <c r="F345" s="11">
        <v>1</v>
      </c>
      <c r="G345" s="68" t="s">
        <v>15</v>
      </c>
      <c r="H345" s="12"/>
      <c r="I345" s="18">
        <f t="shared" si="12"/>
        <v>0</v>
      </c>
      <c r="J345" s="37">
        <f>SUM(I345)</f>
        <v>0</v>
      </c>
    </row>
    <row r="346" spans="1:10" ht="26" hidden="1">
      <c r="A346" s="8" t="s">
        <v>340</v>
      </c>
      <c r="B346" s="9" t="s">
        <v>341</v>
      </c>
      <c r="C346" s="60" t="str">
        <f>IF(I346&gt;0,COUNTIF($I$6:I346,"&gt;"&amp;0)*10,"")</f>
        <v/>
      </c>
      <c r="D346" s="17" t="str">
        <f t="shared" si="13"/>
        <v>02510-C7-</v>
      </c>
      <c r="E346" s="10" t="s">
        <v>372</v>
      </c>
      <c r="F346" s="11"/>
      <c r="G346" s="11" t="s">
        <v>15</v>
      </c>
      <c r="H346" s="12"/>
      <c r="I346" s="18">
        <f t="shared" si="12"/>
        <v>0</v>
      </c>
    </row>
    <row r="347" spans="1:10" ht="26" hidden="1">
      <c r="A347" s="8" t="s">
        <v>340</v>
      </c>
      <c r="B347" s="9" t="s">
        <v>341</v>
      </c>
      <c r="C347" s="60" t="str">
        <f>IF(I347&gt;0,COUNTIF($I$6:I347,"&gt;"&amp;0)*10,"")</f>
        <v/>
      </c>
      <c r="D347" s="17" t="str">
        <f t="shared" si="13"/>
        <v>02510-C7-</v>
      </c>
      <c r="E347" s="10" t="s">
        <v>373</v>
      </c>
      <c r="F347" s="11"/>
      <c r="G347" s="11" t="s">
        <v>15</v>
      </c>
      <c r="H347" s="12"/>
      <c r="I347" s="18">
        <f t="shared" si="12"/>
        <v>0</v>
      </c>
    </row>
    <row r="348" spans="1:10" hidden="1">
      <c r="A348" s="8" t="s">
        <v>340</v>
      </c>
      <c r="B348" s="9" t="s">
        <v>341</v>
      </c>
      <c r="C348" s="60" t="str">
        <f>IF(I348&gt;0,COUNTIF($I$6:I348,"&gt;"&amp;0)*10,"")</f>
        <v/>
      </c>
      <c r="D348" s="17" t="str">
        <f t="shared" si="13"/>
        <v>02510-C7-</v>
      </c>
      <c r="E348" s="10" t="s">
        <v>374</v>
      </c>
      <c r="F348" s="11"/>
      <c r="G348" s="11" t="s">
        <v>375</v>
      </c>
      <c r="H348" s="12"/>
      <c r="I348" s="18">
        <f t="shared" si="12"/>
        <v>0</v>
      </c>
    </row>
    <row r="349" spans="1:10" hidden="1">
      <c r="A349" s="8" t="s">
        <v>340</v>
      </c>
      <c r="B349" s="9" t="s">
        <v>341</v>
      </c>
      <c r="C349" s="60" t="str">
        <f>IF(I349&gt;0,COUNTIF($I$6:I349,"&gt;"&amp;0)*10,"")</f>
        <v/>
      </c>
      <c r="D349" s="17" t="str">
        <f t="shared" si="13"/>
        <v>02510-C7-</v>
      </c>
      <c r="E349" s="10" t="s">
        <v>376</v>
      </c>
      <c r="F349" s="11"/>
      <c r="G349" s="11" t="s">
        <v>375</v>
      </c>
      <c r="H349" s="12"/>
      <c r="I349" s="18">
        <f t="shared" si="12"/>
        <v>0</v>
      </c>
    </row>
    <row r="350" spans="1:10" hidden="1">
      <c r="A350" s="8" t="s">
        <v>377</v>
      </c>
      <c r="B350" s="9" t="s">
        <v>378</v>
      </c>
      <c r="C350" s="60" t="str">
        <f>IF(I350&gt;0,COUNTIF($I$6:I350,"&gt;"&amp;0)*10,"")</f>
        <v/>
      </c>
      <c r="D350" s="17" t="str">
        <f t="shared" ref="D350:D381" si="14">A350&amp;"-"&amp;B350&amp;"-"&amp;TEXT(C350,"00000")</f>
        <v>13160-C8-</v>
      </c>
      <c r="E350" s="10" t="s">
        <v>514</v>
      </c>
      <c r="F350" s="23"/>
      <c r="G350" s="23" t="s">
        <v>92</v>
      </c>
      <c r="H350" s="12"/>
      <c r="I350" s="18">
        <f t="shared" ref="I350:I354" si="15">H350*F350</f>
        <v>0</v>
      </c>
    </row>
    <row r="351" spans="1:10" hidden="1">
      <c r="A351" s="8" t="s">
        <v>515</v>
      </c>
      <c r="B351" s="9" t="s">
        <v>516</v>
      </c>
      <c r="C351" s="60" t="str">
        <f>IF(I351&gt;0,COUNTIF($I$6:I351,"&gt;"&amp;0)*10,"")</f>
        <v/>
      </c>
      <c r="D351" s="17" t="str">
        <f t="shared" si="14"/>
        <v>13170-C9-</v>
      </c>
      <c r="E351" s="10" t="s">
        <v>517</v>
      </c>
      <c r="F351" s="11"/>
      <c r="G351" s="11" t="s">
        <v>46</v>
      </c>
      <c r="H351" s="12"/>
      <c r="I351" s="18">
        <f t="shared" si="15"/>
        <v>0</v>
      </c>
    </row>
    <row r="352" spans="1:10" hidden="1">
      <c r="A352" s="8" t="s">
        <v>515</v>
      </c>
      <c r="B352" s="9" t="s">
        <v>516</v>
      </c>
      <c r="C352" s="60" t="str">
        <f>IF(I352&gt;0,COUNTIF($I$6:I352,"&gt;"&amp;0)*10,"")</f>
        <v/>
      </c>
      <c r="D352" s="17" t="str">
        <f t="shared" si="14"/>
        <v>13170-C9-</v>
      </c>
      <c r="E352" s="10" t="s">
        <v>518</v>
      </c>
      <c r="F352" s="11"/>
      <c r="G352" s="11" t="s">
        <v>46</v>
      </c>
      <c r="H352" s="12"/>
      <c r="I352" s="18">
        <f t="shared" si="15"/>
        <v>0</v>
      </c>
    </row>
    <row r="353" spans="1:9" hidden="1">
      <c r="A353" s="8" t="s">
        <v>515</v>
      </c>
      <c r="B353" s="9" t="s">
        <v>516</v>
      </c>
      <c r="C353" s="60" t="str">
        <f>IF(I353&gt;0,COUNTIF($I$6:I353,"&gt;"&amp;0)*10,"")</f>
        <v/>
      </c>
      <c r="D353" s="17" t="str">
        <f t="shared" si="14"/>
        <v>13170-C9-</v>
      </c>
      <c r="E353" s="10" t="s">
        <v>386</v>
      </c>
      <c r="F353" s="11"/>
      <c r="G353" s="11" t="s">
        <v>46</v>
      </c>
      <c r="H353" s="12"/>
      <c r="I353" s="18">
        <f t="shared" si="15"/>
        <v>0</v>
      </c>
    </row>
    <row r="354" spans="1:9" hidden="1">
      <c r="A354" s="8" t="s">
        <v>515</v>
      </c>
      <c r="B354" s="9" t="s">
        <v>516</v>
      </c>
      <c r="C354" s="60" t="str">
        <f>IF(I354&gt;0,COUNTIF($I$6:I354,"&gt;"&amp;0)*10,"")</f>
        <v/>
      </c>
      <c r="D354" s="17" t="str">
        <f t="shared" si="14"/>
        <v>13170-C9-</v>
      </c>
      <c r="E354" s="10" t="s">
        <v>387</v>
      </c>
      <c r="F354" s="11"/>
      <c r="G354" s="11" t="s">
        <v>46</v>
      </c>
      <c r="H354" s="12"/>
      <c r="I354" s="18">
        <f t="shared" si="15"/>
        <v>0</v>
      </c>
    </row>
    <row r="355" spans="1:9" hidden="1">
      <c r="A355" s="8" t="s">
        <v>515</v>
      </c>
      <c r="B355" s="9" t="s">
        <v>516</v>
      </c>
      <c r="C355" s="60" t="str">
        <f>IF(I355&gt;0,COUNTIF($I$6:I355,"&gt;"&amp;0)*10,"")</f>
        <v/>
      </c>
      <c r="D355" s="17" t="str">
        <f t="shared" si="14"/>
        <v>13170-C9-</v>
      </c>
      <c r="E355" s="10" t="s">
        <v>389</v>
      </c>
      <c r="F355" s="11"/>
      <c r="G355" s="11" t="s">
        <v>46</v>
      </c>
      <c r="H355" s="12"/>
      <c r="I355" s="18">
        <f t="shared" ref="I355:I381" si="16">H355*F355</f>
        <v>0</v>
      </c>
    </row>
    <row r="356" spans="1:9" hidden="1">
      <c r="A356" s="8" t="s">
        <v>515</v>
      </c>
      <c r="B356" s="9" t="s">
        <v>516</v>
      </c>
      <c r="C356" s="60" t="str">
        <f>IF(I356&gt;0,COUNTIF($I$6:I356,"&gt;"&amp;0)*10,"")</f>
        <v/>
      </c>
      <c r="D356" s="17" t="str">
        <f t="shared" si="14"/>
        <v>13170-C9-</v>
      </c>
      <c r="E356" s="10" t="s">
        <v>519</v>
      </c>
      <c r="F356" s="11"/>
      <c r="G356" s="11" t="s">
        <v>46</v>
      </c>
      <c r="H356" s="12"/>
      <c r="I356" s="18">
        <f t="shared" si="16"/>
        <v>0</v>
      </c>
    </row>
    <row r="357" spans="1:9" hidden="1">
      <c r="A357" s="8" t="s">
        <v>515</v>
      </c>
      <c r="B357" s="9" t="s">
        <v>516</v>
      </c>
      <c r="C357" s="60" t="str">
        <f>IF(I357&gt;0,COUNTIF($I$6:I357,"&gt;"&amp;0)*10,"")</f>
        <v/>
      </c>
      <c r="D357" s="17" t="str">
        <f t="shared" si="14"/>
        <v>13170-C9-</v>
      </c>
      <c r="E357" s="10" t="s">
        <v>520</v>
      </c>
      <c r="F357" s="11"/>
      <c r="G357" s="11" t="s">
        <v>15</v>
      </c>
      <c r="H357" s="12"/>
      <c r="I357" s="18">
        <f t="shared" si="16"/>
        <v>0</v>
      </c>
    </row>
    <row r="358" spans="1:9" ht="26" hidden="1">
      <c r="A358" s="8" t="s">
        <v>515</v>
      </c>
      <c r="B358" s="9" t="s">
        <v>516</v>
      </c>
      <c r="C358" s="60" t="str">
        <f>IF(I358&gt;0,COUNTIF($I$6:I358,"&gt;"&amp;0)*10,"")</f>
        <v/>
      </c>
      <c r="D358" s="17" t="str">
        <f t="shared" si="14"/>
        <v>13170-C9-</v>
      </c>
      <c r="E358" s="10" t="s">
        <v>521</v>
      </c>
      <c r="F358" s="11"/>
      <c r="G358" s="11" t="s">
        <v>15</v>
      </c>
      <c r="H358" s="12"/>
      <c r="I358" s="18">
        <f t="shared" si="16"/>
        <v>0</v>
      </c>
    </row>
    <row r="359" spans="1:9" hidden="1">
      <c r="A359" s="8" t="s">
        <v>515</v>
      </c>
      <c r="B359" s="9" t="s">
        <v>516</v>
      </c>
      <c r="C359" s="60" t="str">
        <f>IF(I359&gt;0,COUNTIF($I$6:I359,"&gt;"&amp;0)*10,"")</f>
        <v/>
      </c>
      <c r="D359" s="17" t="str">
        <f t="shared" si="14"/>
        <v>13170-C9-</v>
      </c>
      <c r="E359" s="10" t="s">
        <v>522</v>
      </c>
      <c r="F359" s="11"/>
      <c r="G359" s="11" t="s">
        <v>15</v>
      </c>
      <c r="H359" s="12"/>
      <c r="I359" s="18">
        <f t="shared" si="16"/>
        <v>0</v>
      </c>
    </row>
    <row r="360" spans="1:9" hidden="1">
      <c r="A360" s="8" t="s">
        <v>515</v>
      </c>
      <c r="B360" s="9" t="s">
        <v>516</v>
      </c>
      <c r="C360" s="60" t="str">
        <f>IF(I360&gt;0,COUNTIF($I$6:I360,"&gt;"&amp;0)*10,"")</f>
        <v/>
      </c>
      <c r="D360" s="17" t="str">
        <f t="shared" si="14"/>
        <v>13170-C9-</v>
      </c>
      <c r="E360" s="10" t="s">
        <v>523</v>
      </c>
      <c r="F360" s="11"/>
      <c r="G360" s="11" t="s">
        <v>15</v>
      </c>
      <c r="H360" s="12"/>
      <c r="I360" s="18">
        <f t="shared" si="16"/>
        <v>0</v>
      </c>
    </row>
    <row r="361" spans="1:9" ht="26" hidden="1">
      <c r="A361" s="8" t="s">
        <v>515</v>
      </c>
      <c r="B361" s="9" t="s">
        <v>516</v>
      </c>
      <c r="C361" s="60" t="str">
        <f>IF(I361&gt;0,COUNTIF($I$6:I361,"&gt;"&amp;0)*10,"")</f>
        <v/>
      </c>
      <c r="D361" s="17" t="str">
        <f t="shared" si="14"/>
        <v>13170-C9-</v>
      </c>
      <c r="E361" s="10" t="s">
        <v>524</v>
      </c>
      <c r="F361" s="11"/>
      <c r="G361" s="11" t="s">
        <v>15</v>
      </c>
      <c r="H361" s="12"/>
      <c r="I361" s="18">
        <f t="shared" si="16"/>
        <v>0</v>
      </c>
    </row>
    <row r="362" spans="1:9" ht="26" hidden="1">
      <c r="A362" s="8" t="s">
        <v>515</v>
      </c>
      <c r="B362" s="9" t="s">
        <v>516</v>
      </c>
      <c r="C362" s="60" t="str">
        <f>IF(I362&gt;0,COUNTIF($I$6:I362,"&gt;"&amp;0)*10,"")</f>
        <v/>
      </c>
      <c r="D362" s="17" t="str">
        <f t="shared" si="14"/>
        <v>13170-C9-</v>
      </c>
      <c r="E362" s="10" t="s">
        <v>525</v>
      </c>
      <c r="F362" s="11"/>
      <c r="G362" s="11" t="s">
        <v>15</v>
      </c>
      <c r="H362" s="12"/>
      <c r="I362" s="18">
        <f t="shared" si="16"/>
        <v>0</v>
      </c>
    </row>
    <row r="363" spans="1:9" hidden="1">
      <c r="A363" s="8" t="s">
        <v>515</v>
      </c>
      <c r="B363" s="9" t="s">
        <v>516</v>
      </c>
      <c r="C363" s="60" t="str">
        <f>IF(I363&gt;0,COUNTIF($I$6:I363,"&gt;"&amp;0)*10,"")</f>
        <v/>
      </c>
      <c r="D363" s="17" t="str">
        <f t="shared" si="14"/>
        <v>13170-C9-</v>
      </c>
      <c r="E363" s="10" t="s">
        <v>526</v>
      </c>
      <c r="F363" s="11"/>
      <c r="G363" s="11" t="s">
        <v>15</v>
      </c>
      <c r="H363" s="12"/>
      <c r="I363" s="18">
        <f t="shared" si="16"/>
        <v>0</v>
      </c>
    </row>
    <row r="364" spans="1:9" hidden="1">
      <c r="A364" s="8" t="s">
        <v>515</v>
      </c>
      <c r="B364" s="9" t="s">
        <v>516</v>
      </c>
      <c r="C364" s="60" t="str">
        <f>IF(I364&gt;0,COUNTIF($I$6:I364,"&gt;"&amp;0)*10,"")</f>
        <v/>
      </c>
      <c r="D364" s="17" t="str">
        <f t="shared" si="14"/>
        <v>13170-C9-</v>
      </c>
      <c r="E364" s="10" t="s">
        <v>523</v>
      </c>
      <c r="F364" s="11"/>
      <c r="G364" s="11" t="s">
        <v>15</v>
      </c>
      <c r="H364" s="12"/>
      <c r="I364" s="18">
        <f t="shared" si="16"/>
        <v>0</v>
      </c>
    </row>
    <row r="365" spans="1:9" ht="26" hidden="1">
      <c r="A365" s="8" t="s">
        <v>515</v>
      </c>
      <c r="B365" s="9" t="s">
        <v>516</v>
      </c>
      <c r="C365" s="60" t="str">
        <f>IF(I365&gt;0,COUNTIF($I$6:I365,"&gt;"&amp;0)*10,"")</f>
        <v/>
      </c>
      <c r="D365" s="17" t="str">
        <f t="shared" si="14"/>
        <v>13170-C9-</v>
      </c>
      <c r="E365" s="10" t="s">
        <v>527</v>
      </c>
      <c r="F365" s="11"/>
      <c r="G365" s="11" t="s">
        <v>15</v>
      </c>
      <c r="H365" s="12"/>
      <c r="I365" s="18">
        <f t="shared" si="16"/>
        <v>0</v>
      </c>
    </row>
    <row r="366" spans="1:9" hidden="1">
      <c r="A366" s="8" t="s">
        <v>515</v>
      </c>
      <c r="B366" s="9" t="s">
        <v>516</v>
      </c>
      <c r="C366" s="60" t="str">
        <f>IF(I366&gt;0,COUNTIF($I$6:I366,"&gt;"&amp;0)*10,"")</f>
        <v/>
      </c>
      <c r="D366" s="17" t="str">
        <f t="shared" si="14"/>
        <v>13170-C9-</v>
      </c>
      <c r="E366" s="10" t="s">
        <v>753</v>
      </c>
      <c r="F366" s="11"/>
      <c r="G366" s="11" t="s">
        <v>15</v>
      </c>
      <c r="H366" s="12"/>
      <c r="I366" s="18">
        <f t="shared" si="16"/>
        <v>0</v>
      </c>
    </row>
    <row r="367" spans="1:9" hidden="1">
      <c r="A367" s="8" t="s">
        <v>515</v>
      </c>
      <c r="B367" s="9" t="s">
        <v>516</v>
      </c>
      <c r="C367" s="60" t="str">
        <f>IF(I367&gt;0,COUNTIF($I$6:I367,"&gt;"&amp;0)*10,"")</f>
        <v/>
      </c>
      <c r="D367" s="17" t="str">
        <f t="shared" si="14"/>
        <v>13170-C9-</v>
      </c>
      <c r="E367" s="10" t="s">
        <v>528</v>
      </c>
      <c r="F367" s="11"/>
      <c r="G367" s="11" t="s">
        <v>15</v>
      </c>
      <c r="H367" s="12"/>
      <c r="I367" s="18">
        <f t="shared" si="16"/>
        <v>0</v>
      </c>
    </row>
    <row r="368" spans="1:9" hidden="1">
      <c r="A368" s="8" t="s">
        <v>515</v>
      </c>
      <c r="B368" s="9" t="s">
        <v>516</v>
      </c>
      <c r="C368" s="60" t="str">
        <f>IF(I368&gt;0,COUNTIF($I$6:I368,"&gt;"&amp;0)*10,"")</f>
        <v/>
      </c>
      <c r="D368" s="17" t="str">
        <f t="shared" si="14"/>
        <v>13170-C9-</v>
      </c>
      <c r="E368" s="10" t="s">
        <v>529</v>
      </c>
      <c r="F368" s="11"/>
      <c r="G368" s="11" t="s">
        <v>15</v>
      </c>
      <c r="H368" s="12"/>
      <c r="I368" s="18">
        <f t="shared" si="16"/>
        <v>0</v>
      </c>
    </row>
    <row r="369" spans="1:11" hidden="1">
      <c r="A369" s="8" t="s">
        <v>515</v>
      </c>
      <c r="B369" s="9" t="s">
        <v>516</v>
      </c>
      <c r="C369" s="60" t="str">
        <f>IF(I369&gt;0,COUNTIF($I$6:I369,"&gt;"&amp;0)*10,"")</f>
        <v/>
      </c>
      <c r="D369" s="17" t="str">
        <f t="shared" si="14"/>
        <v>13170-C9-</v>
      </c>
      <c r="E369" s="10" t="s">
        <v>530</v>
      </c>
      <c r="F369" s="11"/>
      <c r="G369" s="11" t="s">
        <v>46</v>
      </c>
      <c r="H369" s="12"/>
      <c r="I369" s="18">
        <f t="shared" si="16"/>
        <v>0</v>
      </c>
    </row>
    <row r="370" spans="1:11" ht="26" hidden="1">
      <c r="A370" s="8" t="s">
        <v>515</v>
      </c>
      <c r="B370" s="9" t="s">
        <v>516</v>
      </c>
      <c r="C370" s="60" t="str">
        <f>IF(I370&gt;0,COUNTIF($I$6:I370,"&gt;"&amp;0)*10,"")</f>
        <v/>
      </c>
      <c r="D370" s="17" t="str">
        <f t="shared" si="14"/>
        <v>13170-C9-</v>
      </c>
      <c r="E370" s="10" t="s">
        <v>531</v>
      </c>
      <c r="F370" s="11"/>
      <c r="G370" s="11" t="s">
        <v>46</v>
      </c>
      <c r="H370" s="12"/>
      <c r="I370" s="18">
        <f t="shared" si="16"/>
        <v>0</v>
      </c>
    </row>
    <row r="371" spans="1:11" hidden="1">
      <c r="A371" s="8" t="s">
        <v>515</v>
      </c>
      <c r="B371" s="9" t="s">
        <v>516</v>
      </c>
      <c r="C371" s="60" t="str">
        <f>IF(I371&gt;0,COUNTIF($I$6:I371,"&gt;"&amp;0)*10,"")</f>
        <v/>
      </c>
      <c r="D371" s="17" t="str">
        <f t="shared" si="14"/>
        <v>13170-C9-</v>
      </c>
      <c r="E371" s="10" t="s">
        <v>532</v>
      </c>
      <c r="F371" s="11"/>
      <c r="G371" s="11" t="s">
        <v>46</v>
      </c>
      <c r="H371" s="12"/>
      <c r="I371" s="18">
        <f t="shared" si="16"/>
        <v>0</v>
      </c>
    </row>
    <row r="372" spans="1:11" hidden="1">
      <c r="A372" s="8" t="s">
        <v>515</v>
      </c>
      <c r="B372" s="9" t="s">
        <v>516</v>
      </c>
      <c r="C372" s="60" t="str">
        <f>IF(I372&gt;0,COUNTIF($I$6:I372,"&gt;"&amp;0)*10,"")</f>
        <v/>
      </c>
      <c r="D372" s="17" t="str">
        <f t="shared" si="14"/>
        <v>13170-C9-</v>
      </c>
      <c r="E372" s="10" t="s">
        <v>533</v>
      </c>
      <c r="F372" s="11"/>
      <c r="G372" s="11" t="s">
        <v>15</v>
      </c>
      <c r="H372" s="12"/>
      <c r="I372" s="18">
        <f t="shared" si="16"/>
        <v>0</v>
      </c>
    </row>
    <row r="373" spans="1:11" ht="26" hidden="1">
      <c r="A373" s="8" t="s">
        <v>515</v>
      </c>
      <c r="B373" s="9" t="s">
        <v>516</v>
      </c>
      <c r="C373" s="60" t="str">
        <f>IF(I373&gt;0,COUNTIF($I$6:I373,"&gt;"&amp;0)*10,"")</f>
        <v/>
      </c>
      <c r="D373" s="17" t="str">
        <f t="shared" si="14"/>
        <v>13170-C9-</v>
      </c>
      <c r="E373" s="10" t="s">
        <v>534</v>
      </c>
      <c r="F373" s="11"/>
      <c r="G373" s="11" t="s">
        <v>15</v>
      </c>
      <c r="H373" s="12"/>
      <c r="I373" s="18">
        <f t="shared" si="16"/>
        <v>0</v>
      </c>
    </row>
    <row r="374" spans="1:11" ht="26" hidden="1">
      <c r="A374" s="8" t="s">
        <v>515</v>
      </c>
      <c r="B374" s="9" t="s">
        <v>516</v>
      </c>
      <c r="C374" s="60" t="str">
        <f>IF(I374&gt;0,COUNTIF($I$6:I374,"&gt;"&amp;0)*10,"")</f>
        <v/>
      </c>
      <c r="D374" s="17" t="str">
        <f t="shared" si="14"/>
        <v>13170-C9-</v>
      </c>
      <c r="E374" s="10" t="s">
        <v>535</v>
      </c>
      <c r="F374" s="11"/>
      <c r="G374" s="11" t="s">
        <v>15</v>
      </c>
      <c r="H374" s="12"/>
      <c r="I374" s="18">
        <f t="shared" si="16"/>
        <v>0</v>
      </c>
    </row>
    <row r="375" spans="1:11" ht="26" hidden="1">
      <c r="A375" s="8" t="s">
        <v>515</v>
      </c>
      <c r="B375" s="9" t="s">
        <v>516</v>
      </c>
      <c r="C375" s="60" t="str">
        <f>IF(I375&gt;0,COUNTIF($I$6:I375,"&gt;"&amp;0)*10,"")</f>
        <v/>
      </c>
      <c r="D375" s="17" t="str">
        <f t="shared" si="14"/>
        <v>13170-C9-</v>
      </c>
      <c r="E375" s="10" t="s">
        <v>536</v>
      </c>
      <c r="F375" s="11"/>
      <c r="G375" s="11" t="s">
        <v>15</v>
      </c>
      <c r="H375" s="12"/>
      <c r="I375" s="18">
        <f t="shared" si="16"/>
        <v>0</v>
      </c>
    </row>
    <row r="376" spans="1:11" ht="26" hidden="1">
      <c r="A376" s="8" t="s">
        <v>515</v>
      </c>
      <c r="B376" s="9" t="s">
        <v>516</v>
      </c>
      <c r="C376" s="60" t="str">
        <f>IF(I376&gt;0,COUNTIF($I$6:I376,"&gt;"&amp;0)*10,"")</f>
        <v/>
      </c>
      <c r="D376" s="17" t="str">
        <f t="shared" si="14"/>
        <v>13170-C9-</v>
      </c>
      <c r="E376" s="10" t="s">
        <v>537</v>
      </c>
      <c r="F376" s="11"/>
      <c r="G376" s="11" t="s">
        <v>15</v>
      </c>
      <c r="H376" s="12"/>
      <c r="I376" s="18">
        <f t="shared" si="16"/>
        <v>0</v>
      </c>
    </row>
    <row r="377" spans="1:11" hidden="1">
      <c r="A377" s="8" t="s">
        <v>515</v>
      </c>
      <c r="B377" s="9" t="s">
        <v>516</v>
      </c>
      <c r="C377" s="60" t="str">
        <f>IF(I377&gt;0,COUNTIF($I$6:I377,"&gt;"&amp;0)*10,"")</f>
        <v/>
      </c>
      <c r="D377" s="17" t="str">
        <f t="shared" si="14"/>
        <v>13170-C9-</v>
      </c>
      <c r="E377" s="10" t="s">
        <v>538</v>
      </c>
      <c r="F377" s="11"/>
      <c r="G377" s="11" t="s">
        <v>15</v>
      </c>
      <c r="H377" s="12"/>
      <c r="I377" s="18">
        <f t="shared" si="16"/>
        <v>0</v>
      </c>
    </row>
    <row r="378" spans="1:11" hidden="1">
      <c r="A378" s="8" t="s">
        <v>515</v>
      </c>
      <c r="B378" s="9" t="s">
        <v>516</v>
      </c>
      <c r="C378" s="60" t="str">
        <f>IF(I378&gt;0,COUNTIF($I$6:I378,"&gt;"&amp;0)*10,"")</f>
        <v/>
      </c>
      <c r="D378" s="17" t="str">
        <f t="shared" si="14"/>
        <v>13170-C9-</v>
      </c>
      <c r="E378" s="10" t="s">
        <v>539</v>
      </c>
      <c r="F378" s="11"/>
      <c r="G378" s="11" t="s">
        <v>15</v>
      </c>
      <c r="H378" s="12"/>
      <c r="I378" s="18">
        <f t="shared" si="16"/>
        <v>0</v>
      </c>
    </row>
    <row r="379" spans="1:11" hidden="1">
      <c r="A379" s="8" t="s">
        <v>515</v>
      </c>
      <c r="B379" s="9" t="s">
        <v>516</v>
      </c>
      <c r="C379" s="60" t="str">
        <f>IF(I379&gt;0,COUNTIF($I$6:I379,"&gt;"&amp;0)*10,"")</f>
        <v/>
      </c>
      <c r="D379" s="17" t="str">
        <f t="shared" si="14"/>
        <v>13170-C9-</v>
      </c>
      <c r="E379" s="10" t="s">
        <v>540</v>
      </c>
      <c r="F379" s="11"/>
      <c r="G379" s="11" t="s">
        <v>15</v>
      </c>
      <c r="H379" s="12"/>
      <c r="I379" s="18">
        <f t="shared" si="16"/>
        <v>0</v>
      </c>
    </row>
    <row r="380" spans="1:11" hidden="1">
      <c r="A380" s="8" t="s">
        <v>515</v>
      </c>
      <c r="B380" s="9" t="s">
        <v>516</v>
      </c>
      <c r="C380" s="60" t="str">
        <f>IF(I380&gt;0,COUNTIF($I$6:I380,"&gt;"&amp;0)*10,"")</f>
        <v/>
      </c>
      <c r="D380" s="17" t="str">
        <f t="shared" si="14"/>
        <v>13170-C9-</v>
      </c>
      <c r="E380" s="10" t="s">
        <v>541</v>
      </c>
      <c r="F380" s="11"/>
      <c r="G380" s="11" t="s">
        <v>46</v>
      </c>
      <c r="H380" s="12"/>
      <c r="I380" s="18">
        <f t="shared" si="16"/>
        <v>0</v>
      </c>
    </row>
    <row r="381" spans="1:11" hidden="1">
      <c r="A381" s="8" t="s">
        <v>515</v>
      </c>
      <c r="B381" s="9" t="s">
        <v>516</v>
      </c>
      <c r="C381" s="60" t="str">
        <f>IF(I381&gt;0,COUNTIF($I$6:I381,"&gt;"&amp;0)*10,"")</f>
        <v/>
      </c>
      <c r="D381" s="17" t="str">
        <f t="shared" si="14"/>
        <v>13170-C9-</v>
      </c>
      <c r="E381" s="10" t="s">
        <v>542</v>
      </c>
      <c r="F381" s="11"/>
      <c r="G381" s="11" t="s">
        <v>46</v>
      </c>
      <c r="H381" s="12"/>
      <c r="I381" s="18">
        <f t="shared" si="16"/>
        <v>0</v>
      </c>
    </row>
    <row r="382" spans="1:11" ht="13.5">
      <c r="A382" s="8" t="s">
        <v>783</v>
      </c>
      <c r="B382" s="9" t="s">
        <v>784</v>
      </c>
      <c r="C382" s="60" t="str">
        <f>IF(I382&gt;0,COUNTIF($I$6:I382,"&gt;"&amp;0)*10,"")</f>
        <v/>
      </c>
      <c r="D382" s="136" t="s">
        <v>759</v>
      </c>
      <c r="E382" s="143"/>
      <c r="F382" s="143"/>
      <c r="G382" s="144"/>
      <c r="H382" s="143"/>
      <c r="I382" s="145"/>
    </row>
    <row r="383" spans="1:11" ht="25">
      <c r="A383" s="8" t="s">
        <v>377</v>
      </c>
      <c r="B383" s="9" t="s">
        <v>378</v>
      </c>
      <c r="C383" s="60" t="str">
        <f>IF(I383&gt;0,COUNTIF($I$6:I383,"&gt;"&amp;0)*10,"")</f>
        <v/>
      </c>
      <c r="D383" s="17" t="str">
        <f t="shared" ref="D383" si="17">A383&amp;"-"&amp;B383&amp;"-"&amp;TEXT(C383,"00000")</f>
        <v>13160-C8-</v>
      </c>
      <c r="E383" s="27" t="s">
        <v>604</v>
      </c>
      <c r="F383" s="11">
        <v>1</v>
      </c>
      <c r="G383" s="28" t="s">
        <v>502</v>
      </c>
      <c r="H383" s="29"/>
      <c r="I383" s="18">
        <f>F383*H383</f>
        <v>0</v>
      </c>
      <c r="J383" s="37">
        <f>SUM(I383)</f>
        <v>0</v>
      </c>
      <c r="K383" s="36"/>
    </row>
    <row r="384" spans="1:11" hidden="1">
      <c r="A384" s="8" t="s">
        <v>377</v>
      </c>
      <c r="B384" s="9" t="s">
        <v>378</v>
      </c>
      <c r="C384" s="9" t="str">
        <f>IF(I384&gt;0,COUNTIF($I$29:I384,"&gt;"&amp;0)*10,"")</f>
        <v/>
      </c>
      <c r="D384" s="17" t="str">
        <f t="shared" ref="D384:D428" si="18">A384&amp;"-"&amp;B384&amp;"-"&amp;TEXT(C384,"00000")</f>
        <v>13160-C8-</v>
      </c>
      <c r="E384" s="27" t="s">
        <v>762</v>
      </c>
      <c r="F384" s="28"/>
      <c r="G384" s="28" t="s">
        <v>15</v>
      </c>
      <c r="H384" s="29"/>
      <c r="I384" s="18">
        <f t="shared" ref="I384:I400" si="19">H384*F384</f>
        <v>0</v>
      </c>
    </row>
    <row r="385" spans="1:10" ht="25" hidden="1">
      <c r="A385" s="8" t="s">
        <v>377</v>
      </c>
      <c r="B385" s="9" t="s">
        <v>378</v>
      </c>
      <c r="C385" s="9" t="str">
        <f>IF(I385&gt;0,COUNTIF($I$29:I385,"&gt;"&amp;0)*10,"")</f>
        <v/>
      </c>
      <c r="D385" s="17" t="str">
        <f t="shared" si="18"/>
        <v>13160-C8-</v>
      </c>
      <c r="E385" s="27" t="s">
        <v>764</v>
      </c>
      <c r="F385" s="28"/>
      <c r="G385" s="28" t="s">
        <v>15</v>
      </c>
      <c r="H385" s="29"/>
      <c r="I385" s="18">
        <f t="shared" si="19"/>
        <v>0</v>
      </c>
    </row>
    <row r="386" spans="1:10" hidden="1">
      <c r="A386" s="8"/>
      <c r="B386" s="9"/>
      <c r="C386" s="60"/>
      <c r="D386" s="17" t="str">
        <f t="shared" si="18"/>
        <v>--00000</v>
      </c>
      <c r="E386" s="27" t="s">
        <v>785</v>
      </c>
      <c r="F386" s="28"/>
      <c r="G386" s="28" t="s">
        <v>15</v>
      </c>
      <c r="H386" s="30"/>
      <c r="I386" s="18">
        <f t="shared" si="19"/>
        <v>0</v>
      </c>
    </row>
    <row r="387" spans="1:10" hidden="1">
      <c r="A387" s="8" t="s">
        <v>377</v>
      </c>
      <c r="B387" s="9" t="s">
        <v>378</v>
      </c>
      <c r="C387" s="60" t="str">
        <f>IF(I387&gt;0,COUNTIF($I$6:I387,"&gt;"&amp;0)*10,"")</f>
        <v/>
      </c>
      <c r="D387" s="17" t="str">
        <f t="shared" si="18"/>
        <v>13160-C8-</v>
      </c>
      <c r="E387" s="27" t="s">
        <v>786</v>
      </c>
      <c r="F387" s="28"/>
      <c r="G387" s="28" t="s">
        <v>15</v>
      </c>
      <c r="H387" s="30"/>
      <c r="I387" s="18">
        <f t="shared" si="19"/>
        <v>0</v>
      </c>
    </row>
    <row r="388" spans="1:10" ht="13.5">
      <c r="A388" s="8" t="s">
        <v>787</v>
      </c>
      <c r="B388" s="9" t="s">
        <v>788</v>
      </c>
      <c r="C388" s="60" t="str">
        <f>IF(I388&gt;0,COUNTIF($I$6:I388,"&gt;"&amp;0)*10,"")</f>
        <v/>
      </c>
      <c r="D388" s="136" t="s">
        <v>606</v>
      </c>
      <c r="E388" s="137"/>
      <c r="F388" s="137"/>
      <c r="G388" s="146"/>
      <c r="H388" s="137"/>
      <c r="I388" s="138"/>
    </row>
    <row r="389" spans="1:10" ht="25.5">
      <c r="A389" s="8" t="s">
        <v>543</v>
      </c>
      <c r="B389" s="9" t="s">
        <v>8</v>
      </c>
      <c r="C389" s="60" t="str">
        <f>IF(I389&gt;0,COUNTIF($I$6:I389,"&gt;"&amp;0)*10,"")</f>
        <v/>
      </c>
      <c r="D389" s="17" t="str">
        <f t="shared" si="18"/>
        <v>02900-C1-</v>
      </c>
      <c r="E389" s="31" t="s">
        <v>584</v>
      </c>
      <c r="F389" s="28">
        <v>6</v>
      </c>
      <c r="G389" s="28" t="s">
        <v>15</v>
      </c>
      <c r="H389" s="29"/>
      <c r="I389" s="18">
        <f t="shared" si="19"/>
        <v>0</v>
      </c>
    </row>
    <row r="390" spans="1:10" ht="25.5">
      <c r="A390" s="8" t="s">
        <v>543</v>
      </c>
      <c r="B390" s="9" t="s">
        <v>8</v>
      </c>
      <c r="C390" s="60" t="str">
        <f>IF(I390&gt;0,COUNTIF($I$6:I390,"&gt;"&amp;0)*10,"")</f>
        <v/>
      </c>
      <c r="D390" s="17" t="str">
        <f t="shared" si="18"/>
        <v>02900-C1-</v>
      </c>
      <c r="E390" s="31" t="s">
        <v>607</v>
      </c>
      <c r="F390" s="28">
        <v>4</v>
      </c>
      <c r="G390" s="28" t="s">
        <v>15</v>
      </c>
      <c r="H390" s="29"/>
      <c r="I390" s="18">
        <f t="shared" si="19"/>
        <v>0</v>
      </c>
    </row>
    <row r="391" spans="1:10">
      <c r="A391" s="8" t="s">
        <v>543</v>
      </c>
      <c r="B391" s="9" t="s">
        <v>8</v>
      </c>
      <c r="C391" s="60" t="str">
        <f>IF(I391&gt;0,COUNTIF($I$6:I391,"&gt;"&amp;0)*10,"")</f>
        <v/>
      </c>
      <c r="D391" s="17" t="str">
        <f t="shared" si="18"/>
        <v>02900-C1-</v>
      </c>
      <c r="E391" s="31" t="s">
        <v>608</v>
      </c>
      <c r="F391" s="28">
        <v>240</v>
      </c>
      <c r="G391" s="28" t="s">
        <v>46</v>
      </c>
      <c r="H391" s="29"/>
      <c r="I391" s="18">
        <f t="shared" si="19"/>
        <v>0</v>
      </c>
    </row>
    <row r="392" spans="1:10">
      <c r="A392" s="8" t="s">
        <v>543</v>
      </c>
      <c r="B392" s="9" t="s">
        <v>8</v>
      </c>
      <c r="C392" s="60" t="str">
        <f>IF(I392&gt;0,COUNTIF($I$6:I392,"&gt;"&amp;0)*10,"")</f>
        <v/>
      </c>
      <c r="D392" s="17" t="str">
        <f t="shared" si="18"/>
        <v>02900-C1-</v>
      </c>
      <c r="E392" s="31" t="s">
        <v>609</v>
      </c>
      <c r="F392" s="28">
        <v>10</v>
      </c>
      <c r="G392" s="28" t="s">
        <v>46</v>
      </c>
      <c r="H392" s="29"/>
      <c r="I392" s="18">
        <f t="shared" si="19"/>
        <v>0</v>
      </c>
    </row>
    <row r="393" spans="1:10" ht="25.5">
      <c r="A393" s="8" t="s">
        <v>377</v>
      </c>
      <c r="B393" s="9" t="s">
        <v>378</v>
      </c>
      <c r="C393" s="60" t="str">
        <f>IF(I393&gt;0,COUNTIF($I$6:I393,"&gt;"&amp;0)*10,"")</f>
        <v/>
      </c>
      <c r="D393" s="17" t="str">
        <f t="shared" si="18"/>
        <v>13160-C8-</v>
      </c>
      <c r="E393" s="31" t="s">
        <v>611</v>
      </c>
      <c r="F393" s="28">
        <v>95</v>
      </c>
      <c r="G393" s="28" t="s">
        <v>46</v>
      </c>
      <c r="H393" s="29"/>
      <c r="I393" s="18">
        <f t="shared" si="19"/>
        <v>0</v>
      </c>
    </row>
    <row r="394" spans="1:10">
      <c r="A394" s="8" t="s">
        <v>543</v>
      </c>
      <c r="B394" s="9" t="s">
        <v>8</v>
      </c>
      <c r="C394" s="60" t="str">
        <f>IF(I394&gt;0,COUNTIF($I$6:I394,"&gt;"&amp;0)*10,"")</f>
        <v/>
      </c>
      <c r="D394" s="17" t="str">
        <f t="shared" si="18"/>
        <v>02900-C1-</v>
      </c>
      <c r="E394" s="32" t="s">
        <v>610</v>
      </c>
      <c r="F394" s="28">
        <v>480</v>
      </c>
      <c r="G394" s="28" t="s">
        <v>46</v>
      </c>
      <c r="H394" s="29"/>
      <c r="I394" s="18">
        <f t="shared" si="19"/>
        <v>0</v>
      </c>
    </row>
    <row r="395" spans="1:10">
      <c r="A395" s="8" t="s">
        <v>543</v>
      </c>
      <c r="B395" s="9" t="s">
        <v>8</v>
      </c>
      <c r="C395" s="60" t="str">
        <f>IF(I395&gt;0,COUNTIF($I$6:I395,"&gt;"&amp;0)*10,"")</f>
        <v/>
      </c>
      <c r="D395" s="17" t="str">
        <f t="shared" si="18"/>
        <v>02900-C1-</v>
      </c>
      <c r="E395" s="31" t="s">
        <v>567</v>
      </c>
      <c r="F395" s="28">
        <v>1</v>
      </c>
      <c r="G395" s="28" t="s">
        <v>15</v>
      </c>
      <c r="H395" s="29"/>
      <c r="I395" s="18">
        <f t="shared" si="19"/>
        <v>0</v>
      </c>
    </row>
    <row r="396" spans="1:10" ht="25.5">
      <c r="A396" s="8" t="s">
        <v>543</v>
      </c>
      <c r="B396" s="9" t="s">
        <v>8</v>
      </c>
      <c r="C396" s="60" t="str">
        <f>IF(I396&gt;0,COUNTIF($I$6:I396,"&gt;"&amp;0)*10,"")</f>
        <v/>
      </c>
      <c r="D396" s="17" t="str">
        <f t="shared" si="18"/>
        <v>02900-C1-</v>
      </c>
      <c r="E396" s="31" t="s">
        <v>572</v>
      </c>
      <c r="F396" s="28">
        <v>2</v>
      </c>
      <c r="G396" s="28" t="s">
        <v>15</v>
      </c>
      <c r="H396" s="29"/>
      <c r="I396" s="18">
        <f t="shared" si="19"/>
        <v>0</v>
      </c>
      <c r="J396" s="37">
        <f>SUM(I389:I396)</f>
        <v>0</v>
      </c>
    </row>
    <row r="397" spans="1:10" hidden="1">
      <c r="A397" s="8" t="s">
        <v>543</v>
      </c>
      <c r="B397" s="9" t="s">
        <v>8</v>
      </c>
      <c r="C397" s="60" t="str">
        <f>IF(I397&gt;0,COUNTIF($I$6:I397,"&gt;"&amp;0)*10,"")</f>
        <v/>
      </c>
      <c r="D397" s="17" t="str">
        <f t="shared" si="18"/>
        <v>02900-C1-</v>
      </c>
      <c r="E397" s="31" t="s">
        <v>568</v>
      </c>
      <c r="F397" s="28"/>
      <c r="G397" s="28" t="s">
        <v>15</v>
      </c>
      <c r="H397" s="29"/>
      <c r="I397" s="18">
        <f t="shared" si="19"/>
        <v>0</v>
      </c>
    </row>
    <row r="398" spans="1:10" hidden="1">
      <c r="A398" s="8" t="s">
        <v>543</v>
      </c>
      <c r="B398" s="9" t="s">
        <v>8</v>
      </c>
      <c r="C398" s="9" t="str">
        <f>IF(I398&gt;0,COUNTIF($I$29:I398,"&gt;"&amp;0)*10,"")</f>
        <v/>
      </c>
      <c r="D398" s="17" t="str">
        <f t="shared" si="18"/>
        <v>02900-C1-</v>
      </c>
      <c r="E398" s="31" t="s">
        <v>612</v>
      </c>
      <c r="F398" s="28"/>
      <c r="G398" s="28" t="s">
        <v>46</v>
      </c>
      <c r="H398" s="29"/>
      <c r="I398" s="18">
        <f t="shared" si="19"/>
        <v>0</v>
      </c>
    </row>
    <row r="399" spans="1:10" hidden="1">
      <c r="A399" s="8" t="s">
        <v>377</v>
      </c>
      <c r="B399" s="9" t="s">
        <v>378</v>
      </c>
      <c r="C399" s="9" t="str">
        <f>IF(I399&gt;0,COUNTIF($I$29:I399,"&gt;"&amp;0)*10,"")</f>
        <v/>
      </c>
      <c r="D399" s="17" t="str">
        <f t="shared" si="18"/>
        <v>13160-C8-</v>
      </c>
      <c r="E399" s="31" t="s">
        <v>613</v>
      </c>
      <c r="F399" s="28"/>
      <c r="G399" s="28" t="s">
        <v>46</v>
      </c>
      <c r="H399" s="29"/>
      <c r="I399" s="18">
        <f t="shared" si="19"/>
        <v>0</v>
      </c>
    </row>
    <row r="400" spans="1:10" hidden="1">
      <c r="A400" s="8" t="s">
        <v>377</v>
      </c>
      <c r="B400" s="9" t="s">
        <v>378</v>
      </c>
      <c r="C400" s="9" t="str">
        <f>IF(I400&gt;0,COUNTIF($I$29:I400,"&gt;"&amp;0)*10,"")</f>
        <v/>
      </c>
      <c r="D400" s="17" t="str">
        <f t="shared" si="18"/>
        <v>13160-C8-</v>
      </c>
      <c r="E400" s="31" t="s">
        <v>614</v>
      </c>
      <c r="F400" s="28"/>
      <c r="G400" s="28" t="s">
        <v>46</v>
      </c>
      <c r="H400" s="29"/>
      <c r="I400" s="18">
        <f t="shared" si="19"/>
        <v>0</v>
      </c>
    </row>
    <row r="401" spans="1:9" ht="13.5">
      <c r="A401" s="8" t="s">
        <v>789</v>
      </c>
      <c r="B401" s="9" t="s">
        <v>790</v>
      </c>
      <c r="C401" s="60" t="str">
        <f>IF(I401&gt;0,COUNTIF($I$6:I401,"&gt;"&amp;0)*10,"")</f>
        <v/>
      </c>
      <c r="D401" s="136" t="s">
        <v>615</v>
      </c>
      <c r="E401" s="143"/>
      <c r="F401" s="143"/>
      <c r="G401" s="144"/>
      <c r="H401" s="143"/>
      <c r="I401" s="145"/>
    </row>
    <row r="402" spans="1:9">
      <c r="A402" s="8" t="s">
        <v>7</v>
      </c>
      <c r="B402" s="9" t="s">
        <v>8</v>
      </c>
      <c r="C402" s="60" t="str">
        <f>IF(I402&gt;0,COUNTIF($I$6:I402,"&gt;"&amp;0)*10,"")</f>
        <v/>
      </c>
      <c r="D402" s="17" t="str">
        <f t="shared" si="18"/>
        <v>02200-C1-</v>
      </c>
      <c r="E402" s="10" t="s">
        <v>590</v>
      </c>
      <c r="F402" s="11">
        <v>10</v>
      </c>
      <c r="G402" s="68" t="s">
        <v>10</v>
      </c>
      <c r="H402" s="12"/>
      <c r="I402" s="18">
        <f>H402*F402</f>
        <v>0</v>
      </c>
    </row>
    <row r="403" spans="1:9">
      <c r="A403" s="8" t="s">
        <v>594</v>
      </c>
      <c r="B403" s="9" t="s">
        <v>8</v>
      </c>
      <c r="C403" s="60" t="str">
        <f>IF(I403&gt;0,COUNTIF($I$6:I403,"&gt;"&amp;0)*10,"")</f>
        <v/>
      </c>
      <c r="D403" s="17" t="str">
        <f t="shared" si="18"/>
        <v>02801-C1-</v>
      </c>
      <c r="E403" s="10" t="s">
        <v>598</v>
      </c>
      <c r="F403" s="11">
        <v>120</v>
      </c>
      <c r="G403" s="68" t="s">
        <v>21</v>
      </c>
      <c r="H403" s="12"/>
      <c r="I403" s="18">
        <f>H403*F403</f>
        <v>0</v>
      </c>
    </row>
    <row r="404" spans="1:9" ht="39">
      <c r="A404" s="8" t="s">
        <v>667</v>
      </c>
      <c r="B404" s="9" t="s">
        <v>8</v>
      </c>
      <c r="C404" s="60" t="str">
        <f>IF(I404&gt;0,COUNTIF($I$6:I404,"&gt;"&amp;0)*10,"")</f>
        <v/>
      </c>
      <c r="D404" s="17" t="str">
        <f t="shared" si="18"/>
        <v>01500-C1-</v>
      </c>
      <c r="E404" s="10" t="s">
        <v>674</v>
      </c>
      <c r="F404" s="11">
        <v>11</v>
      </c>
      <c r="G404" s="68" t="s">
        <v>15</v>
      </c>
      <c r="H404" s="12"/>
      <c r="I404" s="18">
        <f t="shared" ref="I404:I413" si="20">H404*F404</f>
        <v>0</v>
      </c>
    </row>
    <row r="405" spans="1:9" ht="39" hidden="1">
      <c r="A405" s="8" t="s">
        <v>667</v>
      </c>
      <c r="B405" s="9" t="s">
        <v>8</v>
      </c>
      <c r="C405" s="60" t="str">
        <f>IF(I405&gt;0,COUNTIF($I$6:I405,"&gt;"&amp;0)*10,"")</f>
        <v/>
      </c>
      <c r="D405" s="17" t="str">
        <f t="shared" si="18"/>
        <v>01500-C1-</v>
      </c>
      <c r="E405" s="10" t="s">
        <v>675</v>
      </c>
      <c r="F405" s="11"/>
      <c r="G405" s="11" t="s">
        <v>15</v>
      </c>
      <c r="H405" s="12"/>
      <c r="I405" s="18">
        <f t="shared" si="20"/>
        <v>0</v>
      </c>
    </row>
    <row r="406" spans="1:9" ht="39" hidden="1">
      <c r="A406" s="8" t="s">
        <v>667</v>
      </c>
      <c r="B406" s="9" t="s">
        <v>8</v>
      </c>
      <c r="C406" s="60" t="str">
        <f>IF(I406&gt;0,COUNTIF($I$6:I406,"&gt;"&amp;0)*10,"")</f>
        <v/>
      </c>
      <c r="D406" s="17" t="str">
        <f t="shared" si="18"/>
        <v>01500-C1-</v>
      </c>
      <c r="E406" s="10" t="s">
        <v>676</v>
      </c>
      <c r="F406" s="11"/>
      <c r="G406" s="11" t="s">
        <v>15</v>
      </c>
      <c r="H406" s="12"/>
      <c r="I406" s="18">
        <f t="shared" si="20"/>
        <v>0</v>
      </c>
    </row>
    <row r="407" spans="1:9" ht="26" hidden="1">
      <c r="A407" s="8" t="s">
        <v>667</v>
      </c>
      <c r="B407" s="9" t="s">
        <v>8</v>
      </c>
      <c r="C407" s="60" t="str">
        <f>IF(I407&gt;0,COUNTIF($I$6:I407,"&gt;"&amp;0)*10,"")</f>
        <v/>
      </c>
      <c r="D407" s="17" t="str">
        <f t="shared" si="18"/>
        <v>01500-C1-</v>
      </c>
      <c r="E407" s="10" t="s">
        <v>677</v>
      </c>
      <c r="F407" s="11"/>
      <c r="G407" s="11" t="s">
        <v>46</v>
      </c>
      <c r="H407" s="12"/>
      <c r="I407" s="18">
        <f t="shared" si="20"/>
        <v>0</v>
      </c>
    </row>
    <row r="408" spans="1:9" ht="26" hidden="1">
      <c r="A408" s="8" t="s">
        <v>667</v>
      </c>
      <c r="B408" s="9" t="s">
        <v>8</v>
      </c>
      <c r="C408" s="60" t="str">
        <f>IF(I408&gt;0,COUNTIF($I$6:I408,"&gt;"&amp;0)*10,"")</f>
        <v/>
      </c>
      <c r="D408" s="17" t="str">
        <f t="shared" si="18"/>
        <v>01500-C1-</v>
      </c>
      <c r="E408" s="10" t="s">
        <v>678</v>
      </c>
      <c r="F408" s="11"/>
      <c r="G408" s="11" t="s">
        <v>15</v>
      </c>
      <c r="H408" s="12"/>
      <c r="I408" s="18">
        <f t="shared" si="20"/>
        <v>0</v>
      </c>
    </row>
    <row r="409" spans="1:9" ht="26" hidden="1">
      <c r="A409" s="8" t="s">
        <v>667</v>
      </c>
      <c r="B409" s="9" t="s">
        <v>8</v>
      </c>
      <c r="C409" s="60" t="str">
        <f>IF(I409&gt;0,COUNTIF($I$6:I409,"&gt;"&amp;0)*10,"")</f>
        <v/>
      </c>
      <c r="D409" s="17" t="str">
        <f t="shared" si="18"/>
        <v>01500-C1-</v>
      </c>
      <c r="E409" s="10" t="s">
        <v>679</v>
      </c>
      <c r="F409" s="11"/>
      <c r="G409" s="11" t="s">
        <v>15</v>
      </c>
      <c r="H409" s="12"/>
      <c r="I409" s="18">
        <f t="shared" si="20"/>
        <v>0</v>
      </c>
    </row>
    <row r="410" spans="1:9" ht="26" hidden="1">
      <c r="A410" s="8" t="s">
        <v>667</v>
      </c>
      <c r="B410" s="9" t="s">
        <v>8</v>
      </c>
      <c r="C410" s="60" t="str">
        <f>IF(I410&gt;0,COUNTIF($I$6:I410,"&gt;"&amp;0)*10,"")</f>
        <v/>
      </c>
      <c r="D410" s="17" t="str">
        <f t="shared" si="18"/>
        <v>01500-C1-</v>
      </c>
      <c r="E410" s="10" t="s">
        <v>680</v>
      </c>
      <c r="F410" s="11"/>
      <c r="G410" s="11" t="s">
        <v>46</v>
      </c>
      <c r="H410" s="12"/>
      <c r="I410" s="18">
        <f t="shared" si="20"/>
        <v>0</v>
      </c>
    </row>
    <row r="411" spans="1:9" ht="26" hidden="1">
      <c r="A411" s="8" t="s">
        <v>667</v>
      </c>
      <c r="B411" s="9" t="s">
        <v>8</v>
      </c>
      <c r="C411" s="60" t="str">
        <f>IF(I411&gt;0,COUNTIF($I$6:I411,"&gt;"&amp;0)*10,"")</f>
        <v/>
      </c>
      <c r="D411" s="17" t="str">
        <f t="shared" si="18"/>
        <v>01500-C1-</v>
      </c>
      <c r="E411" s="10" t="s">
        <v>681</v>
      </c>
      <c r="F411" s="11"/>
      <c r="G411" s="11" t="s">
        <v>46</v>
      </c>
      <c r="H411" s="12"/>
      <c r="I411" s="18">
        <f t="shared" si="20"/>
        <v>0</v>
      </c>
    </row>
    <row r="412" spans="1:9" hidden="1">
      <c r="A412" s="8" t="s">
        <v>667</v>
      </c>
      <c r="B412" s="9" t="s">
        <v>8</v>
      </c>
      <c r="C412" s="60" t="str">
        <f>IF(I412&gt;0,COUNTIF($I$6:I412,"&gt;"&amp;0)*10,"")</f>
        <v/>
      </c>
      <c r="D412" s="17" t="str">
        <f t="shared" si="18"/>
        <v>01500-C1-</v>
      </c>
      <c r="E412" s="10" t="s">
        <v>682</v>
      </c>
      <c r="F412" s="11"/>
      <c r="G412" s="11" t="s">
        <v>46</v>
      </c>
      <c r="H412" s="12"/>
      <c r="I412" s="18">
        <f t="shared" si="20"/>
        <v>0</v>
      </c>
    </row>
    <row r="413" spans="1:9" ht="39">
      <c r="A413" s="8" t="s">
        <v>667</v>
      </c>
      <c r="B413" s="9" t="s">
        <v>8</v>
      </c>
      <c r="C413" s="60" t="str">
        <f>IF(I413&gt;0,COUNTIF($I$6:I413,"&gt;"&amp;0)*10,"")</f>
        <v/>
      </c>
      <c r="D413" s="17" t="str">
        <f t="shared" si="18"/>
        <v>01500-C1-</v>
      </c>
      <c r="E413" s="10" t="s">
        <v>683</v>
      </c>
      <c r="F413" s="11">
        <v>45</v>
      </c>
      <c r="G413" s="68" t="s">
        <v>46</v>
      </c>
      <c r="H413" s="12"/>
      <c r="I413" s="18">
        <f t="shared" si="20"/>
        <v>0</v>
      </c>
    </row>
    <row r="414" spans="1:9" ht="26" hidden="1">
      <c r="A414" s="8" t="s">
        <v>13</v>
      </c>
      <c r="B414" s="9" t="s">
        <v>8</v>
      </c>
      <c r="C414" s="60" t="str">
        <f>IF(I414&gt;0,COUNTIF($I$6:I414,"&gt;"&amp;0)*10,"")</f>
        <v/>
      </c>
      <c r="D414" s="17" t="str">
        <f t="shared" si="18"/>
        <v>01400-C1-</v>
      </c>
      <c r="E414" s="10" t="s">
        <v>684</v>
      </c>
      <c r="F414" s="11"/>
      <c r="G414" s="11" t="s">
        <v>375</v>
      </c>
      <c r="H414" s="12"/>
      <c r="I414" s="18">
        <f t="shared" ref="I414:I477" si="21">H414*F414</f>
        <v>0</v>
      </c>
    </row>
    <row r="415" spans="1:9" ht="13.5" hidden="1" customHeight="1">
      <c r="A415" s="8" t="s">
        <v>685</v>
      </c>
      <c r="B415" s="9" t="s">
        <v>8</v>
      </c>
      <c r="C415" s="60" t="str">
        <f>IF(I415&gt;0,COUNTIF($I$6:I415,"&gt;"&amp;0)*10,"")</f>
        <v/>
      </c>
      <c r="D415" s="17" t="str">
        <f t="shared" si="18"/>
        <v>01000-C1-</v>
      </c>
      <c r="E415" s="10" t="s">
        <v>686</v>
      </c>
      <c r="F415" s="11"/>
      <c r="G415" s="11" t="s">
        <v>687</v>
      </c>
      <c r="H415" s="12"/>
      <c r="I415" s="18">
        <f t="shared" si="21"/>
        <v>0</v>
      </c>
    </row>
    <row r="416" spans="1:9" ht="13.5" hidden="1" customHeight="1">
      <c r="A416" s="8" t="s">
        <v>685</v>
      </c>
      <c r="B416" s="9" t="s">
        <v>8</v>
      </c>
      <c r="C416" s="60" t="str">
        <f>IF(I416&gt;0,COUNTIF($I$6:I416,"&gt;"&amp;0)*10,"")</f>
        <v/>
      </c>
      <c r="D416" s="17" t="str">
        <f t="shared" si="18"/>
        <v>01000-C1-</v>
      </c>
      <c r="E416" s="10" t="s">
        <v>688</v>
      </c>
      <c r="F416" s="11"/>
      <c r="G416" s="11" t="s">
        <v>687</v>
      </c>
      <c r="H416" s="12"/>
      <c r="I416" s="18">
        <f t="shared" si="21"/>
        <v>0</v>
      </c>
    </row>
    <row r="417" spans="1:9" ht="13.5" hidden="1" customHeight="1">
      <c r="A417" s="8" t="s">
        <v>685</v>
      </c>
      <c r="B417" s="9" t="s">
        <v>8</v>
      </c>
      <c r="C417" s="60" t="str">
        <f>IF(I417&gt;0,COUNTIF($I$6:I417,"&gt;"&amp;0)*10,"")</f>
        <v/>
      </c>
      <c r="D417" s="17" t="str">
        <f t="shared" si="18"/>
        <v>01000-C1-</v>
      </c>
      <c r="E417" s="10" t="s">
        <v>689</v>
      </c>
      <c r="F417" s="11"/>
      <c r="G417" s="11" t="s">
        <v>687</v>
      </c>
      <c r="H417" s="12"/>
      <c r="I417" s="18">
        <f t="shared" si="21"/>
        <v>0</v>
      </c>
    </row>
    <row r="418" spans="1:9" ht="13.5" hidden="1" customHeight="1">
      <c r="A418" s="8" t="s">
        <v>685</v>
      </c>
      <c r="B418" s="9" t="s">
        <v>8</v>
      </c>
      <c r="C418" s="60" t="str">
        <f>IF(I418&gt;0,COUNTIF($I$6:I418,"&gt;"&amp;0)*10,"")</f>
        <v/>
      </c>
      <c r="D418" s="17" t="str">
        <f t="shared" si="18"/>
        <v>01000-C1-</v>
      </c>
      <c r="E418" s="10" t="s">
        <v>690</v>
      </c>
      <c r="F418" s="11"/>
      <c r="G418" s="11" t="s">
        <v>687</v>
      </c>
      <c r="H418" s="12"/>
      <c r="I418" s="18">
        <f t="shared" si="21"/>
        <v>0</v>
      </c>
    </row>
    <row r="419" spans="1:9" ht="13.5" hidden="1" customHeight="1">
      <c r="A419" s="8" t="s">
        <v>685</v>
      </c>
      <c r="B419" s="9" t="s">
        <v>8</v>
      </c>
      <c r="C419" s="60" t="str">
        <f>IF(I419&gt;0,COUNTIF($I$6:I419,"&gt;"&amp;0)*10,"")</f>
        <v/>
      </c>
      <c r="D419" s="17" t="str">
        <f t="shared" si="18"/>
        <v>01000-C1-</v>
      </c>
      <c r="E419" s="10" t="s">
        <v>691</v>
      </c>
      <c r="F419" s="11"/>
      <c r="G419" s="11" t="s">
        <v>687</v>
      </c>
      <c r="H419" s="12"/>
      <c r="I419" s="18">
        <f t="shared" si="21"/>
        <v>0</v>
      </c>
    </row>
    <row r="420" spans="1:9" ht="13.5" hidden="1" customHeight="1">
      <c r="A420" s="8" t="s">
        <v>685</v>
      </c>
      <c r="B420" s="9" t="s">
        <v>8</v>
      </c>
      <c r="C420" s="60" t="str">
        <f>IF(I420&gt;0,COUNTIF($I$6:I420,"&gt;"&amp;0)*10,"")</f>
        <v/>
      </c>
      <c r="D420" s="17" t="str">
        <f t="shared" si="18"/>
        <v>01000-C1-</v>
      </c>
      <c r="E420" s="10" t="s">
        <v>692</v>
      </c>
      <c r="F420" s="11"/>
      <c r="G420" s="11" t="s">
        <v>687</v>
      </c>
      <c r="H420" s="12"/>
      <c r="I420" s="18">
        <f t="shared" si="21"/>
        <v>0</v>
      </c>
    </row>
    <row r="421" spans="1:9" ht="13.5" hidden="1" customHeight="1">
      <c r="A421" s="8" t="s">
        <v>685</v>
      </c>
      <c r="B421" s="9" t="s">
        <v>8</v>
      </c>
      <c r="C421" s="60" t="str">
        <f>IF(I421&gt;0,COUNTIF($I$6:I421,"&gt;"&amp;0)*10,"")</f>
        <v/>
      </c>
      <c r="D421" s="17" t="str">
        <f t="shared" si="18"/>
        <v>01000-C1-</v>
      </c>
      <c r="E421" s="10" t="s">
        <v>693</v>
      </c>
      <c r="F421" s="11"/>
      <c r="G421" s="11" t="s">
        <v>687</v>
      </c>
      <c r="H421" s="12"/>
      <c r="I421" s="18">
        <f t="shared" si="21"/>
        <v>0</v>
      </c>
    </row>
    <row r="422" spans="1:9" ht="13.5" hidden="1" customHeight="1">
      <c r="A422" s="8" t="s">
        <v>685</v>
      </c>
      <c r="B422" s="9" t="s">
        <v>8</v>
      </c>
      <c r="C422" s="60" t="str">
        <f>IF(I422&gt;0,COUNTIF($I$6:I422,"&gt;"&amp;0)*10,"")</f>
        <v/>
      </c>
      <c r="D422" s="17" t="str">
        <f t="shared" si="18"/>
        <v>01000-C1-</v>
      </c>
      <c r="E422" s="10" t="s">
        <v>694</v>
      </c>
      <c r="F422" s="11"/>
      <c r="G422" s="11" t="s">
        <v>687</v>
      </c>
      <c r="H422" s="12"/>
      <c r="I422" s="18">
        <f t="shared" si="21"/>
        <v>0</v>
      </c>
    </row>
    <row r="423" spans="1:9" ht="13.5" hidden="1" customHeight="1">
      <c r="A423" s="8" t="s">
        <v>685</v>
      </c>
      <c r="B423" s="9" t="s">
        <v>8</v>
      </c>
      <c r="C423" s="60" t="str">
        <f>IF(I423&gt;0,COUNTIF($I$6:I423,"&gt;"&amp;0)*10,"")</f>
        <v/>
      </c>
      <c r="D423" s="17" t="str">
        <f t="shared" si="18"/>
        <v>01000-C1-</v>
      </c>
      <c r="E423" s="10" t="s">
        <v>695</v>
      </c>
      <c r="F423" s="11"/>
      <c r="G423" s="11" t="s">
        <v>687</v>
      </c>
      <c r="H423" s="12"/>
      <c r="I423" s="18">
        <f t="shared" si="21"/>
        <v>0</v>
      </c>
    </row>
    <row r="424" spans="1:9" ht="13.5" hidden="1" customHeight="1">
      <c r="A424" s="8" t="s">
        <v>685</v>
      </c>
      <c r="B424" s="9" t="s">
        <v>8</v>
      </c>
      <c r="C424" s="60" t="str">
        <f>IF(I424&gt;0,COUNTIF($I$6:I424,"&gt;"&amp;0)*10,"")</f>
        <v/>
      </c>
      <c r="D424" s="17" t="str">
        <f t="shared" si="18"/>
        <v>01000-C1-</v>
      </c>
      <c r="E424" s="10" t="s">
        <v>696</v>
      </c>
      <c r="F424" s="11"/>
      <c r="G424" s="11" t="s">
        <v>687</v>
      </c>
      <c r="H424" s="12"/>
      <c r="I424" s="18">
        <f t="shared" si="21"/>
        <v>0</v>
      </c>
    </row>
    <row r="425" spans="1:9" ht="13.5" hidden="1" customHeight="1">
      <c r="A425" s="8" t="s">
        <v>685</v>
      </c>
      <c r="B425" s="9" t="s">
        <v>8</v>
      </c>
      <c r="C425" s="60" t="str">
        <f>IF(I425&gt;0,COUNTIF($I$6:I425,"&gt;"&amp;0)*10,"")</f>
        <v/>
      </c>
      <c r="D425" s="17" t="str">
        <f t="shared" si="18"/>
        <v>01000-C1-</v>
      </c>
      <c r="E425" s="10" t="s">
        <v>697</v>
      </c>
      <c r="F425" s="11"/>
      <c r="G425" s="11" t="s">
        <v>687</v>
      </c>
      <c r="H425" s="12"/>
      <c r="I425" s="18">
        <f t="shared" si="21"/>
        <v>0</v>
      </c>
    </row>
    <row r="426" spans="1:9" ht="13.5" hidden="1" customHeight="1">
      <c r="A426" s="8" t="s">
        <v>685</v>
      </c>
      <c r="B426" s="9" t="s">
        <v>8</v>
      </c>
      <c r="C426" s="60" t="str">
        <f>IF(I426&gt;0,COUNTIF($I$6:I426,"&gt;"&amp;0)*10,"")</f>
        <v/>
      </c>
      <c r="D426" s="17" t="str">
        <f t="shared" si="18"/>
        <v>01000-C1-</v>
      </c>
      <c r="E426" s="10" t="s">
        <v>698</v>
      </c>
      <c r="F426" s="11"/>
      <c r="G426" s="11" t="s">
        <v>687</v>
      </c>
      <c r="H426" s="12"/>
      <c r="I426" s="18">
        <f t="shared" si="21"/>
        <v>0</v>
      </c>
    </row>
    <row r="427" spans="1:9" ht="13.5" hidden="1" customHeight="1">
      <c r="A427" s="8" t="s">
        <v>685</v>
      </c>
      <c r="B427" s="9" t="s">
        <v>8</v>
      </c>
      <c r="C427" s="60" t="str">
        <f>IF(I427&gt;0,COUNTIF($I$6:I427,"&gt;"&amp;0)*10,"")</f>
        <v/>
      </c>
      <c r="D427" s="17" t="str">
        <f t="shared" si="18"/>
        <v>01000-C1-</v>
      </c>
      <c r="E427" s="10" t="s">
        <v>699</v>
      </c>
      <c r="F427" s="11"/>
      <c r="G427" s="11" t="s">
        <v>687</v>
      </c>
      <c r="H427" s="12"/>
      <c r="I427" s="18">
        <f t="shared" si="21"/>
        <v>0</v>
      </c>
    </row>
    <row r="428" spans="1:9" ht="13.5" hidden="1" customHeight="1">
      <c r="A428" s="8" t="s">
        <v>685</v>
      </c>
      <c r="B428" s="9" t="s">
        <v>8</v>
      </c>
      <c r="C428" s="60" t="str">
        <f>IF(I428&gt;0,COUNTIF($I$6:I428,"&gt;"&amp;0)*10,"")</f>
        <v/>
      </c>
      <c r="D428" s="17" t="str">
        <f t="shared" si="18"/>
        <v>01000-C1-</v>
      </c>
      <c r="E428" s="10" t="s">
        <v>700</v>
      </c>
      <c r="F428" s="11"/>
      <c r="G428" s="11" t="s">
        <v>687</v>
      </c>
      <c r="H428" s="12"/>
      <c r="I428" s="18">
        <f t="shared" si="21"/>
        <v>0</v>
      </c>
    </row>
    <row r="429" spans="1:9" ht="13.5" hidden="1" customHeight="1">
      <c r="A429" s="8" t="s">
        <v>685</v>
      </c>
      <c r="B429" s="9" t="s">
        <v>8</v>
      </c>
      <c r="C429" s="60" t="str">
        <f>IF(I429&gt;0,COUNTIF($I$6:I429,"&gt;"&amp;0)*10,"")</f>
        <v/>
      </c>
      <c r="D429" s="17" t="str">
        <f t="shared" ref="D429:D484" si="22">A429&amp;"-"&amp;B429&amp;"-"&amp;TEXT(C429,"00000")</f>
        <v>01000-C1-</v>
      </c>
      <c r="E429" s="10" t="s">
        <v>701</v>
      </c>
      <c r="F429" s="11"/>
      <c r="G429" s="11" t="s">
        <v>687</v>
      </c>
      <c r="H429" s="12"/>
      <c r="I429" s="18">
        <f t="shared" si="21"/>
        <v>0</v>
      </c>
    </row>
    <row r="430" spans="1:9" ht="13.5" hidden="1" customHeight="1">
      <c r="A430" s="8" t="s">
        <v>685</v>
      </c>
      <c r="B430" s="9" t="s">
        <v>8</v>
      </c>
      <c r="C430" s="60" t="str">
        <f>IF(I430&gt;0,COUNTIF($I$6:I430,"&gt;"&amp;0)*10,"")</f>
        <v/>
      </c>
      <c r="D430" s="17" t="str">
        <f t="shared" si="22"/>
        <v>01000-C1-</v>
      </c>
      <c r="E430" s="10" t="s">
        <v>702</v>
      </c>
      <c r="F430" s="11"/>
      <c r="G430" s="11" t="s">
        <v>687</v>
      </c>
      <c r="H430" s="12"/>
      <c r="I430" s="18">
        <f t="shared" si="21"/>
        <v>0</v>
      </c>
    </row>
    <row r="431" spans="1:9" ht="13.5" hidden="1" customHeight="1">
      <c r="A431" s="8" t="s">
        <v>685</v>
      </c>
      <c r="B431" s="9" t="s">
        <v>8</v>
      </c>
      <c r="C431" s="60" t="str">
        <f>IF(I431&gt;0,COUNTIF($I$6:I431,"&gt;"&amp;0)*10,"")</f>
        <v/>
      </c>
      <c r="D431" s="17" t="str">
        <f t="shared" si="22"/>
        <v>01000-C1-</v>
      </c>
      <c r="E431" s="10" t="s">
        <v>703</v>
      </c>
      <c r="F431" s="11"/>
      <c r="G431" s="11" t="s">
        <v>687</v>
      </c>
      <c r="H431" s="12"/>
      <c r="I431" s="18">
        <f t="shared" si="21"/>
        <v>0</v>
      </c>
    </row>
    <row r="432" spans="1:9" ht="13.5" hidden="1" customHeight="1">
      <c r="A432" s="8" t="s">
        <v>685</v>
      </c>
      <c r="B432" s="9" t="s">
        <v>8</v>
      </c>
      <c r="C432" s="60" t="str">
        <f>IF(I432&gt;0,COUNTIF($I$6:I432,"&gt;"&amp;0)*10,"")</f>
        <v/>
      </c>
      <c r="D432" s="17" t="str">
        <f t="shared" si="22"/>
        <v>01000-C1-</v>
      </c>
      <c r="E432" s="10" t="s">
        <v>704</v>
      </c>
      <c r="F432" s="11"/>
      <c r="G432" s="11" t="s">
        <v>687</v>
      </c>
      <c r="H432" s="12"/>
      <c r="I432" s="18">
        <f t="shared" si="21"/>
        <v>0</v>
      </c>
    </row>
    <row r="433" spans="1:9" ht="13.5" hidden="1" customHeight="1">
      <c r="A433" s="8" t="s">
        <v>685</v>
      </c>
      <c r="B433" s="9" t="s">
        <v>8</v>
      </c>
      <c r="C433" s="60" t="str">
        <f>IF(I433&gt;0,COUNTIF($I$6:I433,"&gt;"&amp;0)*10,"")</f>
        <v/>
      </c>
      <c r="D433" s="17" t="str">
        <f t="shared" si="22"/>
        <v>01000-C1-</v>
      </c>
      <c r="E433" s="10" t="s">
        <v>705</v>
      </c>
      <c r="F433" s="11"/>
      <c r="G433" s="11" t="s">
        <v>687</v>
      </c>
      <c r="H433" s="12"/>
      <c r="I433" s="18">
        <f t="shared" si="21"/>
        <v>0</v>
      </c>
    </row>
    <row r="434" spans="1:9" ht="13.5" hidden="1" customHeight="1">
      <c r="A434" s="8" t="s">
        <v>685</v>
      </c>
      <c r="B434" s="9" t="s">
        <v>8</v>
      </c>
      <c r="C434" s="60" t="str">
        <f>IF(I434&gt;0,COUNTIF($I$6:I434,"&gt;"&amp;0)*10,"")</f>
        <v/>
      </c>
      <c r="D434" s="17" t="str">
        <f t="shared" si="22"/>
        <v>01000-C1-</v>
      </c>
      <c r="E434" s="10" t="s">
        <v>706</v>
      </c>
      <c r="F434" s="11"/>
      <c r="G434" s="11" t="s">
        <v>687</v>
      </c>
      <c r="H434" s="12"/>
      <c r="I434" s="18">
        <f t="shared" si="21"/>
        <v>0</v>
      </c>
    </row>
    <row r="435" spans="1:9" ht="13.5" hidden="1" customHeight="1">
      <c r="A435" s="8" t="s">
        <v>685</v>
      </c>
      <c r="B435" s="9" t="s">
        <v>8</v>
      </c>
      <c r="C435" s="60" t="str">
        <f>IF(I435&gt;0,COUNTIF($I$6:I435,"&gt;"&amp;0)*10,"")</f>
        <v/>
      </c>
      <c r="D435" s="17" t="str">
        <f t="shared" si="22"/>
        <v>01000-C1-</v>
      </c>
      <c r="E435" s="10" t="s">
        <v>707</v>
      </c>
      <c r="F435" s="11"/>
      <c r="G435" s="11" t="s">
        <v>687</v>
      </c>
      <c r="H435" s="12"/>
      <c r="I435" s="18">
        <f t="shared" si="21"/>
        <v>0</v>
      </c>
    </row>
    <row r="436" spans="1:9" ht="13.5" hidden="1" customHeight="1">
      <c r="A436" s="8" t="s">
        <v>685</v>
      </c>
      <c r="B436" s="9" t="s">
        <v>8</v>
      </c>
      <c r="C436" s="60" t="str">
        <f>IF(I436&gt;0,COUNTIF($I$6:I436,"&gt;"&amp;0)*10,"")</f>
        <v/>
      </c>
      <c r="D436" s="17" t="str">
        <f t="shared" si="22"/>
        <v>01000-C1-</v>
      </c>
      <c r="E436" s="10" t="s">
        <v>708</v>
      </c>
      <c r="F436" s="11"/>
      <c r="G436" s="11" t="s">
        <v>375</v>
      </c>
      <c r="H436" s="12"/>
      <c r="I436" s="18">
        <f t="shared" si="21"/>
        <v>0</v>
      </c>
    </row>
    <row r="437" spans="1:9" ht="13.5" hidden="1" customHeight="1">
      <c r="A437" s="8" t="s">
        <v>685</v>
      </c>
      <c r="B437" s="9" t="s">
        <v>8</v>
      </c>
      <c r="C437" s="60" t="str">
        <f>IF(I437&gt;0,COUNTIF($I$6:I437,"&gt;"&amp;0)*10,"")</f>
        <v/>
      </c>
      <c r="D437" s="17" t="str">
        <f t="shared" si="22"/>
        <v>01000-C1-</v>
      </c>
      <c r="E437" s="10" t="s">
        <v>709</v>
      </c>
      <c r="F437" s="11"/>
      <c r="G437" s="11" t="s">
        <v>375</v>
      </c>
      <c r="H437" s="12"/>
      <c r="I437" s="18">
        <f t="shared" si="21"/>
        <v>0</v>
      </c>
    </row>
    <row r="438" spans="1:9" ht="13.5" hidden="1" customHeight="1">
      <c r="A438" s="8" t="s">
        <v>685</v>
      </c>
      <c r="B438" s="9" t="s">
        <v>8</v>
      </c>
      <c r="C438" s="60" t="str">
        <f>IF(I438&gt;0,COUNTIF($I$6:I438,"&gt;"&amp;0)*10,"")</f>
        <v/>
      </c>
      <c r="D438" s="17" t="str">
        <f t="shared" si="22"/>
        <v>01000-C1-</v>
      </c>
      <c r="E438" s="10" t="s">
        <v>710</v>
      </c>
      <c r="F438" s="11"/>
      <c r="G438" s="11" t="s">
        <v>687</v>
      </c>
      <c r="H438" s="12"/>
      <c r="I438" s="18">
        <f t="shared" si="21"/>
        <v>0</v>
      </c>
    </row>
    <row r="439" spans="1:9" ht="26" hidden="1">
      <c r="A439" s="8" t="s">
        <v>685</v>
      </c>
      <c r="B439" s="9" t="s">
        <v>8</v>
      </c>
      <c r="C439" s="60" t="str">
        <f>IF(I439&gt;0,COUNTIF($I$6:I439,"&gt;"&amp;0)*10,"")</f>
        <v/>
      </c>
      <c r="D439" s="17" t="str">
        <f t="shared" si="22"/>
        <v>01000-C1-</v>
      </c>
      <c r="E439" s="10" t="s">
        <v>786</v>
      </c>
      <c r="F439" s="11"/>
      <c r="G439" s="11" t="s">
        <v>375</v>
      </c>
      <c r="H439" s="12"/>
      <c r="I439" s="18">
        <f t="shared" si="21"/>
        <v>0</v>
      </c>
    </row>
    <row r="440" spans="1:9" hidden="1">
      <c r="A440" s="8" t="s">
        <v>685</v>
      </c>
      <c r="B440" s="9" t="s">
        <v>8</v>
      </c>
      <c r="C440" s="60" t="str">
        <f>IF(I440&gt;0,COUNTIF($I$6:I440,"&gt;"&amp;0)*10,"")</f>
        <v/>
      </c>
      <c r="D440" s="17" t="str">
        <f t="shared" si="22"/>
        <v>01000-C1-</v>
      </c>
      <c r="E440" s="10" t="s">
        <v>712</v>
      </c>
      <c r="F440" s="11"/>
      <c r="G440" s="11" t="s">
        <v>687</v>
      </c>
      <c r="H440" s="12"/>
      <c r="I440" s="18">
        <f t="shared" si="21"/>
        <v>0</v>
      </c>
    </row>
    <row r="441" spans="1:9" hidden="1">
      <c r="A441" s="8" t="s">
        <v>685</v>
      </c>
      <c r="B441" s="9" t="s">
        <v>8</v>
      </c>
      <c r="C441" s="60" t="str">
        <f>IF(I441&gt;0,COUNTIF($I$6:I441,"&gt;"&amp;0)*10,"")</f>
        <v/>
      </c>
      <c r="D441" s="17" t="str">
        <f t="shared" si="22"/>
        <v>01000-C1-</v>
      </c>
      <c r="E441" s="10" t="s">
        <v>713</v>
      </c>
      <c r="F441" s="11"/>
      <c r="G441" s="11" t="s">
        <v>687</v>
      </c>
      <c r="H441" s="12"/>
      <c r="I441" s="18">
        <f t="shared" si="21"/>
        <v>0</v>
      </c>
    </row>
    <row r="442" spans="1:9" hidden="1">
      <c r="A442" s="8" t="s">
        <v>685</v>
      </c>
      <c r="B442" s="9" t="s">
        <v>8</v>
      </c>
      <c r="C442" s="60" t="str">
        <f>IF(I442&gt;0,COUNTIF($I$6:I442,"&gt;"&amp;0)*10,"")</f>
        <v/>
      </c>
      <c r="D442" s="17" t="str">
        <f t="shared" si="22"/>
        <v>01000-C1-</v>
      </c>
      <c r="E442" s="10" t="s">
        <v>714</v>
      </c>
      <c r="F442" s="11"/>
      <c r="G442" s="11" t="s">
        <v>375</v>
      </c>
      <c r="H442" s="12"/>
      <c r="I442" s="18">
        <f t="shared" si="21"/>
        <v>0</v>
      </c>
    </row>
    <row r="443" spans="1:9" hidden="1">
      <c r="A443" s="8" t="s">
        <v>685</v>
      </c>
      <c r="B443" s="9" t="s">
        <v>8</v>
      </c>
      <c r="C443" s="60" t="str">
        <f>IF(I443&gt;0,COUNTIF($I$6:I443,"&gt;"&amp;0)*10,"")</f>
        <v/>
      </c>
      <c r="D443" s="17" t="str">
        <f t="shared" si="22"/>
        <v>01000-C1-</v>
      </c>
      <c r="E443" s="10" t="s">
        <v>715</v>
      </c>
      <c r="F443" s="11"/>
      <c r="G443" s="11" t="s">
        <v>687</v>
      </c>
      <c r="H443" s="12"/>
      <c r="I443" s="18">
        <f t="shared" si="21"/>
        <v>0</v>
      </c>
    </row>
    <row r="444" spans="1:9" hidden="1">
      <c r="A444" s="8" t="s">
        <v>685</v>
      </c>
      <c r="B444" s="9" t="s">
        <v>8</v>
      </c>
      <c r="C444" s="60" t="str">
        <f>IF(I444&gt;0,COUNTIF($I$6:I444,"&gt;"&amp;0)*10,"")</f>
        <v/>
      </c>
      <c r="D444" s="17" t="str">
        <f t="shared" si="22"/>
        <v>01000-C1-</v>
      </c>
      <c r="E444" s="10" t="s">
        <v>716</v>
      </c>
      <c r="F444" s="11"/>
      <c r="G444" s="11" t="s">
        <v>687</v>
      </c>
      <c r="H444" s="12"/>
      <c r="I444" s="18">
        <f t="shared" si="21"/>
        <v>0</v>
      </c>
    </row>
    <row r="445" spans="1:9" hidden="1">
      <c r="A445" s="8" t="s">
        <v>685</v>
      </c>
      <c r="B445" s="9" t="s">
        <v>8</v>
      </c>
      <c r="C445" s="60" t="str">
        <f>IF(I445&gt;0,COUNTIF($I$6:I445,"&gt;"&amp;0)*10,"")</f>
        <v/>
      </c>
      <c r="D445" s="17" t="str">
        <f t="shared" si="22"/>
        <v>01000-C1-</v>
      </c>
      <c r="E445" s="10" t="s">
        <v>717</v>
      </c>
      <c r="F445" s="11"/>
      <c r="G445" s="11" t="s">
        <v>687</v>
      </c>
      <c r="H445" s="12"/>
      <c r="I445" s="18">
        <f t="shared" si="21"/>
        <v>0</v>
      </c>
    </row>
    <row r="446" spans="1:9" hidden="1">
      <c r="A446" s="8" t="s">
        <v>685</v>
      </c>
      <c r="B446" s="9" t="s">
        <v>8</v>
      </c>
      <c r="C446" s="60" t="str">
        <f>IF(I446&gt;0,COUNTIF($I$6:I446,"&gt;"&amp;0)*10,"")</f>
        <v/>
      </c>
      <c r="D446" s="17" t="str">
        <f t="shared" si="22"/>
        <v>01000-C1-</v>
      </c>
      <c r="E446" s="10" t="s">
        <v>718</v>
      </c>
      <c r="F446" s="11"/>
      <c r="G446" s="11" t="s">
        <v>687</v>
      </c>
      <c r="H446" s="12"/>
      <c r="I446" s="18">
        <f t="shared" si="21"/>
        <v>0</v>
      </c>
    </row>
    <row r="447" spans="1:9" hidden="1">
      <c r="A447" s="8" t="s">
        <v>685</v>
      </c>
      <c r="B447" s="9" t="s">
        <v>8</v>
      </c>
      <c r="C447" s="60" t="str">
        <f>IF(I447&gt;0,COUNTIF($I$6:I447,"&gt;"&amp;0)*10,"")</f>
        <v/>
      </c>
      <c r="D447" s="17" t="str">
        <f t="shared" si="22"/>
        <v>01000-C1-</v>
      </c>
      <c r="E447" s="10" t="s">
        <v>719</v>
      </c>
      <c r="F447" s="11"/>
      <c r="G447" s="11" t="s">
        <v>687</v>
      </c>
      <c r="H447" s="12"/>
      <c r="I447" s="18">
        <f t="shared" si="21"/>
        <v>0</v>
      </c>
    </row>
    <row r="448" spans="1:9" hidden="1">
      <c r="A448" s="8" t="s">
        <v>685</v>
      </c>
      <c r="B448" s="9" t="s">
        <v>8</v>
      </c>
      <c r="C448" s="60" t="str">
        <f>IF(I448&gt;0,COUNTIF($I$6:I448,"&gt;"&amp;0)*10,"")</f>
        <v/>
      </c>
      <c r="D448" s="17" t="str">
        <f t="shared" si="22"/>
        <v>01000-C1-</v>
      </c>
      <c r="E448" s="10" t="s">
        <v>720</v>
      </c>
      <c r="F448" s="11"/>
      <c r="G448" s="11" t="s">
        <v>687</v>
      </c>
      <c r="H448" s="12"/>
      <c r="I448" s="18">
        <f t="shared" si="21"/>
        <v>0</v>
      </c>
    </row>
    <row r="449" spans="1:9" hidden="1">
      <c r="A449" s="8" t="s">
        <v>685</v>
      </c>
      <c r="B449" s="9" t="s">
        <v>8</v>
      </c>
      <c r="C449" s="60" t="str">
        <f>IF(I449&gt;0,COUNTIF($I$6:I449,"&gt;"&amp;0)*10,"")</f>
        <v/>
      </c>
      <c r="D449" s="17" t="str">
        <f t="shared" si="22"/>
        <v>01000-C1-</v>
      </c>
      <c r="E449" s="10" t="s">
        <v>721</v>
      </c>
      <c r="F449" s="11"/>
      <c r="G449" s="11" t="s">
        <v>687</v>
      </c>
      <c r="H449" s="12"/>
      <c r="I449" s="18">
        <f t="shared" si="21"/>
        <v>0</v>
      </c>
    </row>
    <row r="450" spans="1:9" hidden="1">
      <c r="A450" s="8" t="s">
        <v>685</v>
      </c>
      <c r="B450" s="9" t="s">
        <v>8</v>
      </c>
      <c r="C450" s="60" t="str">
        <f>IF(I450&gt;0,COUNTIF($I$6:I450,"&gt;"&amp;0)*10,"")</f>
        <v/>
      </c>
      <c r="D450" s="17" t="str">
        <f t="shared" si="22"/>
        <v>01000-C1-</v>
      </c>
      <c r="E450" s="10" t="s">
        <v>722</v>
      </c>
      <c r="F450" s="11"/>
      <c r="G450" s="11" t="s">
        <v>687</v>
      </c>
      <c r="H450" s="12"/>
      <c r="I450" s="18">
        <f t="shared" si="21"/>
        <v>0</v>
      </c>
    </row>
    <row r="451" spans="1:9" hidden="1">
      <c r="A451" s="8" t="s">
        <v>685</v>
      </c>
      <c r="B451" s="9" t="s">
        <v>8</v>
      </c>
      <c r="C451" s="60" t="str">
        <f>IF(I451&gt;0,COUNTIF($I$6:I451,"&gt;"&amp;0)*10,"")</f>
        <v/>
      </c>
      <c r="D451" s="17" t="str">
        <f t="shared" si="22"/>
        <v>01000-C1-</v>
      </c>
      <c r="E451" s="10" t="s">
        <v>723</v>
      </c>
      <c r="F451" s="11"/>
      <c r="G451" s="11" t="s">
        <v>687</v>
      </c>
      <c r="H451" s="12"/>
      <c r="I451" s="18">
        <f t="shared" si="21"/>
        <v>0</v>
      </c>
    </row>
    <row r="452" spans="1:9" hidden="1">
      <c r="A452" s="8" t="s">
        <v>685</v>
      </c>
      <c r="B452" s="9" t="s">
        <v>8</v>
      </c>
      <c r="C452" s="60" t="str">
        <f>IF(I452&gt;0,COUNTIF($I$6:I452,"&gt;"&amp;0)*10,"")</f>
        <v/>
      </c>
      <c r="D452" s="17" t="str">
        <f t="shared" si="22"/>
        <v>01000-C1-</v>
      </c>
      <c r="E452" s="10" t="s">
        <v>724</v>
      </c>
      <c r="F452" s="11"/>
      <c r="G452" s="11" t="s">
        <v>687</v>
      </c>
      <c r="H452" s="12"/>
      <c r="I452" s="18">
        <f t="shared" si="21"/>
        <v>0</v>
      </c>
    </row>
    <row r="453" spans="1:9" hidden="1">
      <c r="A453" s="8" t="s">
        <v>685</v>
      </c>
      <c r="B453" s="9" t="s">
        <v>8</v>
      </c>
      <c r="C453" s="60" t="str">
        <f>IF(I453&gt;0,COUNTIF($I$6:I453,"&gt;"&amp;0)*10,"")</f>
        <v/>
      </c>
      <c r="D453" s="17" t="str">
        <f t="shared" si="22"/>
        <v>01000-C1-</v>
      </c>
      <c r="E453" s="10" t="s">
        <v>725</v>
      </c>
      <c r="F453" s="11"/>
      <c r="G453" s="11" t="s">
        <v>687</v>
      </c>
      <c r="H453" s="12"/>
      <c r="I453" s="18">
        <f t="shared" si="21"/>
        <v>0</v>
      </c>
    </row>
    <row r="454" spans="1:9" hidden="1">
      <c r="A454" s="8" t="s">
        <v>685</v>
      </c>
      <c r="B454" s="9" t="s">
        <v>8</v>
      </c>
      <c r="C454" s="60" t="str">
        <f>IF(I454&gt;0,COUNTIF($I$6:I454,"&gt;"&amp;0)*10,"")</f>
        <v/>
      </c>
      <c r="D454" s="17" t="str">
        <f t="shared" si="22"/>
        <v>01000-C1-</v>
      </c>
      <c r="E454" s="10" t="s">
        <v>726</v>
      </c>
      <c r="F454" s="11"/>
      <c r="G454" s="11" t="s">
        <v>687</v>
      </c>
      <c r="H454" s="12"/>
      <c r="I454" s="18">
        <f t="shared" si="21"/>
        <v>0</v>
      </c>
    </row>
    <row r="455" spans="1:9" hidden="1">
      <c r="A455" s="8" t="s">
        <v>685</v>
      </c>
      <c r="B455" s="9" t="s">
        <v>8</v>
      </c>
      <c r="C455" s="60" t="str">
        <f>IF(I455&gt;0,COUNTIF($I$6:I455,"&gt;"&amp;0)*10,"")</f>
        <v/>
      </c>
      <c r="D455" s="17" t="str">
        <f t="shared" si="22"/>
        <v>01000-C1-</v>
      </c>
      <c r="E455" s="10" t="s">
        <v>765</v>
      </c>
      <c r="F455" s="11"/>
      <c r="G455" s="11" t="s">
        <v>502</v>
      </c>
      <c r="H455" s="12"/>
      <c r="I455" s="18">
        <f t="shared" si="21"/>
        <v>0</v>
      </c>
    </row>
    <row r="456" spans="1:9" hidden="1">
      <c r="A456" s="8" t="s">
        <v>685</v>
      </c>
      <c r="B456" s="9" t="s">
        <v>8</v>
      </c>
      <c r="C456" s="60" t="str">
        <f>IF(I456&gt;0,COUNTIF($I$6:I456,"&gt;"&amp;0)*10,"")</f>
        <v/>
      </c>
      <c r="D456" s="17" t="str">
        <f t="shared" si="22"/>
        <v>01000-C1-</v>
      </c>
      <c r="E456" s="10" t="s">
        <v>728</v>
      </c>
      <c r="F456" s="11"/>
      <c r="G456" s="11" t="s">
        <v>502</v>
      </c>
      <c r="H456" s="12"/>
      <c r="I456" s="18">
        <f t="shared" si="21"/>
        <v>0</v>
      </c>
    </row>
    <row r="457" spans="1:9" ht="26" hidden="1">
      <c r="A457" s="8" t="s">
        <v>44</v>
      </c>
      <c r="B457" s="9" t="s">
        <v>729</v>
      </c>
      <c r="C457" s="60" t="str">
        <f>IF(I457&gt;0,COUNTIF($I$6:I457,"&gt;"&amp;0)*10,"")</f>
        <v/>
      </c>
      <c r="D457" s="17" t="str">
        <f t="shared" si="22"/>
        <v>02750-M1-</v>
      </c>
      <c r="E457" s="10" t="s">
        <v>730</v>
      </c>
      <c r="F457" s="11"/>
      <c r="G457" s="11" t="s">
        <v>46</v>
      </c>
      <c r="H457" s="12"/>
      <c r="I457" s="18">
        <f t="shared" si="21"/>
        <v>0</v>
      </c>
    </row>
    <row r="458" spans="1:9" ht="26" hidden="1">
      <c r="A458" s="8" t="s">
        <v>44</v>
      </c>
      <c r="B458" s="9" t="s">
        <v>729</v>
      </c>
      <c r="C458" s="60" t="str">
        <f>IF(I458&gt;0,COUNTIF($I$6:I458,"&gt;"&amp;0)*10,"")</f>
        <v/>
      </c>
      <c r="D458" s="17" t="str">
        <f t="shared" si="22"/>
        <v>02750-M1-</v>
      </c>
      <c r="E458" s="10" t="s">
        <v>731</v>
      </c>
      <c r="F458" s="11"/>
      <c r="G458" s="11" t="s">
        <v>46</v>
      </c>
      <c r="H458" s="12"/>
      <c r="I458" s="18">
        <f t="shared" si="21"/>
        <v>0</v>
      </c>
    </row>
    <row r="459" spans="1:9" ht="26" hidden="1">
      <c r="A459" s="8" t="s">
        <v>44</v>
      </c>
      <c r="B459" s="9" t="s">
        <v>729</v>
      </c>
      <c r="C459" s="60" t="str">
        <f>IF(I459&gt;0,COUNTIF($I$6:I459,"&gt;"&amp;0)*10,"")</f>
        <v/>
      </c>
      <c r="D459" s="17" t="str">
        <f t="shared" si="22"/>
        <v>02750-M1-</v>
      </c>
      <c r="E459" s="10" t="s">
        <v>48</v>
      </c>
      <c r="F459" s="11"/>
      <c r="G459" s="11" t="s">
        <v>46</v>
      </c>
      <c r="H459" s="12"/>
      <c r="I459" s="18">
        <f t="shared" si="21"/>
        <v>0</v>
      </c>
    </row>
    <row r="460" spans="1:9" ht="26" hidden="1">
      <c r="A460" s="8" t="s">
        <v>44</v>
      </c>
      <c r="B460" s="9" t="s">
        <v>729</v>
      </c>
      <c r="C460" s="60" t="str">
        <f>IF(I460&gt;0,COUNTIF($I$6:I460,"&gt;"&amp;0)*10,"")</f>
        <v/>
      </c>
      <c r="D460" s="17" t="str">
        <f t="shared" si="22"/>
        <v>02750-M1-</v>
      </c>
      <c r="E460" s="10" t="s">
        <v>49</v>
      </c>
      <c r="F460" s="11"/>
      <c r="G460" s="11" t="s">
        <v>46</v>
      </c>
      <c r="H460" s="12"/>
      <c r="I460" s="18">
        <f t="shared" si="21"/>
        <v>0</v>
      </c>
    </row>
    <row r="461" spans="1:9" ht="26" hidden="1">
      <c r="A461" s="8" t="s">
        <v>44</v>
      </c>
      <c r="B461" s="9" t="s">
        <v>729</v>
      </c>
      <c r="C461" s="60" t="str">
        <f>IF(I461&gt;0,COUNTIF($I$6:I461,"&gt;"&amp;0)*10,"")</f>
        <v/>
      </c>
      <c r="D461" s="17" t="str">
        <f t="shared" si="22"/>
        <v>02750-M1-</v>
      </c>
      <c r="E461" s="10" t="s">
        <v>732</v>
      </c>
      <c r="F461" s="11"/>
      <c r="G461" s="11" t="s">
        <v>46</v>
      </c>
      <c r="H461" s="12"/>
      <c r="I461" s="18">
        <f t="shared" si="21"/>
        <v>0</v>
      </c>
    </row>
    <row r="462" spans="1:9" ht="26" hidden="1">
      <c r="A462" s="8" t="s">
        <v>44</v>
      </c>
      <c r="B462" s="9" t="s">
        <v>729</v>
      </c>
      <c r="C462" s="60" t="str">
        <f>IF(I462&gt;0,COUNTIF($I$6:I462,"&gt;"&amp;0)*10,"")</f>
        <v/>
      </c>
      <c r="D462" s="17" t="str">
        <f t="shared" si="22"/>
        <v>02750-M1-</v>
      </c>
      <c r="E462" s="10" t="s">
        <v>52</v>
      </c>
      <c r="F462" s="11"/>
      <c r="G462" s="11" t="s">
        <v>46</v>
      </c>
      <c r="H462" s="12"/>
      <c r="I462" s="18">
        <f t="shared" si="21"/>
        <v>0</v>
      </c>
    </row>
    <row r="463" spans="1:9" ht="26" hidden="1">
      <c r="A463" s="8" t="s">
        <v>44</v>
      </c>
      <c r="B463" s="9" t="s">
        <v>729</v>
      </c>
      <c r="C463" s="60" t="str">
        <f>IF(I463&gt;0,COUNTIF($I$6:I463,"&gt;"&amp;0)*10,"")</f>
        <v/>
      </c>
      <c r="D463" s="17" t="str">
        <f t="shared" si="22"/>
        <v>02750-M1-</v>
      </c>
      <c r="E463" s="10" t="s">
        <v>53</v>
      </c>
      <c r="F463" s="11"/>
      <c r="G463" s="11" t="s">
        <v>46</v>
      </c>
      <c r="H463" s="12"/>
      <c r="I463" s="18">
        <f t="shared" si="21"/>
        <v>0</v>
      </c>
    </row>
    <row r="464" spans="1:9" hidden="1">
      <c r="A464" s="8" t="s">
        <v>57</v>
      </c>
      <c r="B464" s="9" t="s">
        <v>729</v>
      </c>
      <c r="C464" s="60" t="str">
        <f>IF(I464&gt;0,COUNTIF($I$6:I464,"&gt;"&amp;0)*10,"")</f>
        <v/>
      </c>
      <c r="D464" s="17" t="str">
        <f t="shared" si="22"/>
        <v>02611-M1-</v>
      </c>
      <c r="E464" s="10" t="s">
        <v>733</v>
      </c>
      <c r="F464" s="11"/>
      <c r="G464" s="11" t="s">
        <v>21</v>
      </c>
      <c r="H464" s="12"/>
      <c r="I464" s="18">
        <f t="shared" si="21"/>
        <v>0</v>
      </c>
    </row>
    <row r="465" spans="1:9" hidden="1">
      <c r="A465" s="8" t="s">
        <v>57</v>
      </c>
      <c r="B465" s="9" t="s">
        <v>729</v>
      </c>
      <c r="C465" s="60" t="str">
        <f>IF(I465&gt;0,COUNTIF($I$6:I465,"&gt;"&amp;0)*10,"")</f>
        <v/>
      </c>
      <c r="D465" s="17" t="str">
        <f t="shared" si="22"/>
        <v>02611-M1-</v>
      </c>
      <c r="E465" s="10" t="s">
        <v>59</v>
      </c>
      <c r="F465" s="11"/>
      <c r="G465" s="11" t="s">
        <v>21</v>
      </c>
      <c r="H465" s="12"/>
      <c r="I465" s="18">
        <f t="shared" si="21"/>
        <v>0</v>
      </c>
    </row>
    <row r="466" spans="1:9" hidden="1">
      <c r="A466" s="8" t="s">
        <v>60</v>
      </c>
      <c r="B466" s="9" t="s">
        <v>729</v>
      </c>
      <c r="C466" s="60" t="str">
        <f>IF(I466&gt;0,COUNTIF($I$6:I466,"&gt;"&amp;0)*10,"")</f>
        <v/>
      </c>
      <c r="D466" s="17" t="str">
        <f t="shared" si="22"/>
        <v>02612-M1-</v>
      </c>
      <c r="E466" s="10" t="s">
        <v>734</v>
      </c>
      <c r="F466" s="11"/>
      <c r="G466" s="11" t="s">
        <v>21</v>
      </c>
      <c r="H466" s="12"/>
      <c r="I466" s="18">
        <f t="shared" si="21"/>
        <v>0</v>
      </c>
    </row>
    <row r="467" spans="1:9" hidden="1">
      <c r="A467" s="8" t="s">
        <v>60</v>
      </c>
      <c r="B467" s="9" t="s">
        <v>729</v>
      </c>
      <c r="C467" s="60" t="str">
        <f>IF(I467&gt;0,COUNTIF($I$6:I467,"&gt;"&amp;0)*10,"")</f>
        <v/>
      </c>
      <c r="D467" s="17" t="str">
        <f t="shared" si="22"/>
        <v>02612-M1-</v>
      </c>
      <c r="E467" s="10" t="s">
        <v>735</v>
      </c>
      <c r="F467" s="11"/>
      <c r="G467" s="11" t="s">
        <v>21</v>
      </c>
      <c r="H467" s="12"/>
      <c r="I467" s="18">
        <f t="shared" si="21"/>
        <v>0</v>
      </c>
    </row>
    <row r="468" spans="1:9" ht="26" hidden="1">
      <c r="A468" s="8" t="s">
        <v>63</v>
      </c>
      <c r="B468" s="9" t="s">
        <v>729</v>
      </c>
      <c r="C468" s="60" t="str">
        <f>IF(I468&gt;0,COUNTIF($I$6:I468,"&gt;"&amp;0)*10,"")</f>
        <v/>
      </c>
      <c r="D468" s="17" t="str">
        <f t="shared" si="22"/>
        <v>02613-M1-</v>
      </c>
      <c r="E468" s="10" t="s">
        <v>736</v>
      </c>
      <c r="F468" s="11"/>
      <c r="G468" s="11" t="s">
        <v>21</v>
      </c>
      <c r="H468" s="12"/>
      <c r="I468" s="18">
        <f t="shared" si="21"/>
        <v>0</v>
      </c>
    </row>
    <row r="469" spans="1:9" ht="26" hidden="1">
      <c r="A469" s="8" t="s">
        <v>63</v>
      </c>
      <c r="B469" s="9" t="s">
        <v>729</v>
      </c>
      <c r="C469" s="60" t="str">
        <f>IF(I469&gt;0,COUNTIF($I$6:I469,"&gt;"&amp;0)*10,"")</f>
        <v/>
      </c>
      <c r="D469" s="17" t="str">
        <f t="shared" si="22"/>
        <v>02613-M1-</v>
      </c>
      <c r="E469" s="10" t="s">
        <v>737</v>
      </c>
      <c r="F469" s="11"/>
      <c r="G469" s="11" t="s">
        <v>21</v>
      </c>
      <c r="H469" s="12"/>
      <c r="I469" s="18">
        <f t="shared" si="21"/>
        <v>0</v>
      </c>
    </row>
    <row r="470" spans="1:9" ht="26" hidden="1">
      <c r="A470" s="8" t="s">
        <v>57</v>
      </c>
      <c r="B470" s="9" t="s">
        <v>729</v>
      </c>
      <c r="C470" s="60" t="str">
        <f>IF(I470&gt;0,COUNTIF($I$6:I470,"&gt;"&amp;0)*10,"")</f>
        <v/>
      </c>
      <c r="D470" s="17" t="str">
        <f t="shared" si="22"/>
        <v>02611-M1-</v>
      </c>
      <c r="E470" s="10" t="s">
        <v>738</v>
      </c>
      <c r="F470" s="11"/>
      <c r="G470" s="11" t="s">
        <v>21</v>
      </c>
      <c r="H470" s="12"/>
      <c r="I470" s="18">
        <f t="shared" si="21"/>
        <v>0</v>
      </c>
    </row>
    <row r="471" spans="1:9" ht="26" hidden="1">
      <c r="A471" s="8" t="s">
        <v>57</v>
      </c>
      <c r="B471" s="9" t="s">
        <v>729</v>
      </c>
      <c r="C471" s="60" t="str">
        <f>IF(I471&gt;0,COUNTIF($I$6:I471,"&gt;"&amp;0)*10,"")</f>
        <v/>
      </c>
      <c r="D471" s="17" t="str">
        <f t="shared" si="22"/>
        <v>02611-M1-</v>
      </c>
      <c r="E471" s="10" t="s">
        <v>739</v>
      </c>
      <c r="F471" s="11"/>
      <c r="G471" s="11" t="s">
        <v>21</v>
      </c>
      <c r="H471" s="12"/>
      <c r="I471" s="18">
        <f t="shared" si="21"/>
        <v>0</v>
      </c>
    </row>
    <row r="472" spans="1:9" hidden="1">
      <c r="A472" s="8" t="s">
        <v>57</v>
      </c>
      <c r="B472" s="9" t="s">
        <v>729</v>
      </c>
      <c r="C472" s="60" t="str">
        <f>IF(I472&gt;0,COUNTIF($I$6:I472,"&gt;"&amp;0)*10,"")</f>
        <v/>
      </c>
      <c r="D472" s="17" t="str">
        <f t="shared" si="22"/>
        <v>02611-M1-</v>
      </c>
      <c r="E472" s="10" t="s">
        <v>68</v>
      </c>
      <c r="F472" s="11"/>
      <c r="G472" s="11" t="s">
        <v>21</v>
      </c>
      <c r="H472" s="12"/>
      <c r="I472" s="18">
        <f t="shared" si="21"/>
        <v>0</v>
      </c>
    </row>
    <row r="473" spans="1:9" ht="26" hidden="1">
      <c r="A473" s="8" t="s">
        <v>39</v>
      </c>
      <c r="B473" s="9" t="s">
        <v>729</v>
      </c>
      <c r="C473" s="60" t="str">
        <f>IF(I473&gt;0,COUNTIF($I$6:I473,"&gt;"&amp;0)*10,"")</f>
        <v/>
      </c>
      <c r="D473" s="17" t="str">
        <f t="shared" si="22"/>
        <v>03100-M1-</v>
      </c>
      <c r="E473" s="10" t="s">
        <v>740</v>
      </c>
      <c r="F473" s="11"/>
      <c r="G473" s="11" t="s">
        <v>70</v>
      </c>
      <c r="H473" s="12"/>
      <c r="I473" s="18">
        <f t="shared" si="21"/>
        <v>0</v>
      </c>
    </row>
    <row r="474" spans="1:9" ht="26" hidden="1">
      <c r="A474" s="8" t="s">
        <v>39</v>
      </c>
      <c r="B474" s="9" t="s">
        <v>729</v>
      </c>
      <c r="C474" s="60" t="str">
        <f>IF(I474&gt;0,COUNTIF($I$6:I474,"&gt;"&amp;0)*10,"")</f>
        <v/>
      </c>
      <c r="D474" s="17" t="str">
        <f t="shared" si="22"/>
        <v>03100-M1-</v>
      </c>
      <c r="E474" s="10" t="s">
        <v>73</v>
      </c>
      <c r="F474" s="11"/>
      <c r="G474" s="11" t="s">
        <v>10</v>
      </c>
      <c r="H474" s="12"/>
      <c r="I474" s="18">
        <f t="shared" si="21"/>
        <v>0</v>
      </c>
    </row>
    <row r="475" spans="1:9" ht="26" hidden="1">
      <c r="A475" s="8" t="s">
        <v>39</v>
      </c>
      <c r="B475" s="9" t="s">
        <v>729</v>
      </c>
      <c r="C475" s="60" t="str">
        <f>IF(I475&gt;0,COUNTIF($I$6:I475,"&gt;"&amp;0)*10,"")</f>
        <v/>
      </c>
      <c r="D475" s="17" t="str">
        <f t="shared" si="22"/>
        <v>03100-M1-</v>
      </c>
      <c r="E475" s="10" t="s">
        <v>74</v>
      </c>
      <c r="F475" s="11"/>
      <c r="G475" s="11" t="s">
        <v>10</v>
      </c>
      <c r="H475" s="12"/>
      <c r="I475" s="18">
        <f t="shared" si="21"/>
        <v>0</v>
      </c>
    </row>
    <row r="476" spans="1:9" ht="26" hidden="1">
      <c r="A476" s="8" t="s">
        <v>39</v>
      </c>
      <c r="B476" s="9" t="s">
        <v>729</v>
      </c>
      <c r="C476" s="60" t="str">
        <f>IF(I476&gt;0,COUNTIF($I$6:I476,"&gt;"&amp;0)*10,"")</f>
        <v/>
      </c>
      <c r="D476" s="17" t="str">
        <f t="shared" si="22"/>
        <v>03100-M1-</v>
      </c>
      <c r="E476" s="10" t="s">
        <v>75</v>
      </c>
      <c r="F476" s="11"/>
      <c r="G476" s="11" t="s">
        <v>76</v>
      </c>
      <c r="H476" s="12"/>
      <c r="I476" s="18">
        <f t="shared" si="21"/>
        <v>0</v>
      </c>
    </row>
    <row r="477" spans="1:9" ht="39" hidden="1">
      <c r="A477" s="8" t="s">
        <v>39</v>
      </c>
      <c r="B477" s="9" t="s">
        <v>729</v>
      </c>
      <c r="C477" s="60" t="str">
        <f>IF(I477&gt;0,COUNTIF($I$6:I477,"&gt;"&amp;0)*10,"")</f>
        <v/>
      </c>
      <c r="D477" s="17" t="str">
        <f t="shared" si="22"/>
        <v>03100-M1-</v>
      </c>
      <c r="E477" s="10" t="s">
        <v>77</v>
      </c>
      <c r="F477" s="11"/>
      <c r="G477" s="11" t="s">
        <v>76</v>
      </c>
      <c r="H477" s="12"/>
      <c r="I477" s="18">
        <f t="shared" si="21"/>
        <v>0</v>
      </c>
    </row>
    <row r="478" spans="1:9" ht="39" hidden="1">
      <c r="A478" s="8" t="s">
        <v>39</v>
      </c>
      <c r="B478" s="9" t="s">
        <v>729</v>
      </c>
      <c r="C478" s="60" t="str">
        <f>IF(I478&gt;0,COUNTIF($I$6:I478,"&gt;"&amp;0)*10,"")</f>
        <v/>
      </c>
      <c r="D478" s="17" t="str">
        <f t="shared" si="22"/>
        <v>03100-M1-</v>
      </c>
      <c r="E478" s="10" t="s">
        <v>78</v>
      </c>
      <c r="F478" s="11"/>
      <c r="G478" s="11" t="s">
        <v>76</v>
      </c>
      <c r="H478" s="12"/>
      <c r="I478" s="18">
        <f t="shared" ref="I478:I485" si="23">H478*F478</f>
        <v>0</v>
      </c>
    </row>
    <row r="479" spans="1:9" hidden="1">
      <c r="A479" s="8" t="s">
        <v>741</v>
      </c>
      <c r="B479" s="9" t="s">
        <v>729</v>
      </c>
      <c r="C479" s="60" t="str">
        <f>IF(I479&gt;0,COUNTIF($I$6:I479,"&gt;"&amp;0)*10,"")</f>
        <v/>
      </c>
      <c r="D479" s="17" t="str">
        <f t="shared" si="22"/>
        <v>02505-M1-</v>
      </c>
      <c r="E479" s="10" t="s">
        <v>742</v>
      </c>
      <c r="F479" s="11"/>
      <c r="G479" s="11" t="s">
        <v>15</v>
      </c>
      <c r="H479" s="12"/>
      <c r="I479" s="18">
        <f t="shared" si="23"/>
        <v>0</v>
      </c>
    </row>
    <row r="480" spans="1:9" hidden="1">
      <c r="A480" s="8" t="s">
        <v>60</v>
      </c>
      <c r="B480" s="9" t="s">
        <v>729</v>
      </c>
      <c r="C480" s="60" t="str">
        <f>IF(I480&gt;0,COUNTIF($I$6:I480,"&gt;"&amp;0)*10,"")</f>
        <v/>
      </c>
      <c r="D480" s="17" t="str">
        <f t="shared" si="22"/>
        <v>02612-M1-</v>
      </c>
      <c r="E480" s="10" t="s">
        <v>743</v>
      </c>
      <c r="F480" s="11"/>
      <c r="G480" s="11" t="s">
        <v>21</v>
      </c>
      <c r="H480" s="12"/>
      <c r="I480" s="18">
        <f t="shared" si="23"/>
        <v>0</v>
      </c>
    </row>
    <row r="481" spans="1:11" hidden="1">
      <c r="A481" s="8" t="s">
        <v>60</v>
      </c>
      <c r="B481" s="9" t="s">
        <v>729</v>
      </c>
      <c r="C481" s="60" t="str">
        <f>IF(I481&gt;0,COUNTIF($I$6:I481,"&gt;"&amp;0)*10,"")</f>
        <v/>
      </c>
      <c r="D481" s="17" t="str">
        <f t="shared" si="22"/>
        <v>02612-M1-</v>
      </c>
      <c r="E481" s="10" t="s">
        <v>744</v>
      </c>
      <c r="F481" s="11"/>
      <c r="G481" s="11" t="s">
        <v>21</v>
      </c>
      <c r="H481" s="12"/>
      <c r="I481" s="18">
        <f t="shared" si="23"/>
        <v>0</v>
      </c>
    </row>
    <row r="482" spans="1:11" ht="26" hidden="1">
      <c r="A482" s="8" t="s">
        <v>667</v>
      </c>
      <c r="B482" s="9" t="s">
        <v>8</v>
      </c>
      <c r="C482" s="60" t="str">
        <f>IF(I482&gt;0,COUNTIF($I$6:I482,"&gt;"&amp;0)*10,"")</f>
        <v/>
      </c>
      <c r="D482" s="17" t="str">
        <f t="shared" si="22"/>
        <v>01500-C1-</v>
      </c>
      <c r="E482" s="10" t="s">
        <v>669</v>
      </c>
      <c r="F482" s="11"/>
      <c r="G482" s="68" t="s">
        <v>46</v>
      </c>
      <c r="H482" s="12"/>
      <c r="I482" s="18">
        <f t="shared" si="23"/>
        <v>0</v>
      </c>
    </row>
    <row r="483" spans="1:11" ht="52" hidden="1">
      <c r="A483" s="8">
        <v>2800</v>
      </c>
      <c r="B483" s="9" t="s">
        <v>745</v>
      </c>
      <c r="C483" s="60" t="str">
        <f>IF(I483&gt;0,COUNTIF($I$6:I483,"&gt;"&amp;0)*10,"")</f>
        <v/>
      </c>
      <c r="D483" s="17" t="str">
        <f t="shared" si="22"/>
        <v>2800-C11-</v>
      </c>
      <c r="E483" s="10" t="s">
        <v>635</v>
      </c>
      <c r="F483" s="11"/>
      <c r="G483" s="68" t="s">
        <v>92</v>
      </c>
      <c r="H483" s="12"/>
      <c r="I483" s="18">
        <f t="shared" si="23"/>
        <v>0</v>
      </c>
    </row>
    <row r="484" spans="1:11">
      <c r="A484" s="8" t="s">
        <v>685</v>
      </c>
      <c r="B484" s="9" t="s">
        <v>746</v>
      </c>
      <c r="C484" s="60" t="str">
        <f>IF(I484&gt;0,COUNTIF($I$6:I484,"&gt;"&amp;0)*10,"")</f>
        <v/>
      </c>
      <c r="D484" s="17" t="str">
        <f t="shared" si="22"/>
        <v>01000-M2-</v>
      </c>
      <c r="E484" s="10" t="s">
        <v>727</v>
      </c>
      <c r="F484" s="11">
        <v>1</v>
      </c>
      <c r="G484" s="68" t="s">
        <v>502</v>
      </c>
      <c r="H484" s="12"/>
      <c r="I484" s="18">
        <f t="shared" si="23"/>
        <v>0</v>
      </c>
    </row>
    <row r="485" spans="1:11" ht="13.5" thickBot="1">
      <c r="A485" s="8" t="s">
        <v>791</v>
      </c>
      <c r="B485" s="9" t="s">
        <v>791</v>
      </c>
      <c r="C485" s="22" t="str">
        <f>IF(I485&gt;0,COUNTIF($I$6:I485,"&gt;"&amp;0)*10,"")</f>
        <v/>
      </c>
      <c r="D485" s="17"/>
      <c r="E485" s="19" t="s">
        <v>747</v>
      </c>
      <c r="F485" s="20">
        <v>1</v>
      </c>
      <c r="G485" s="70" t="s">
        <v>502</v>
      </c>
      <c r="H485" s="25"/>
      <c r="I485" s="26">
        <f t="shared" si="23"/>
        <v>0</v>
      </c>
      <c r="J485" s="37">
        <f>SUM(I402:I485)</f>
        <v>0</v>
      </c>
    </row>
    <row r="486" spans="1:11" ht="14" thickBot="1">
      <c r="D486" s="39" t="s">
        <v>766</v>
      </c>
      <c r="E486" s="40"/>
      <c r="F486" s="40"/>
      <c r="G486" s="72"/>
      <c r="H486" s="41"/>
      <c r="I486" s="42">
        <f>SUM(I6:I485)</f>
        <v>0</v>
      </c>
      <c r="J486" s="43"/>
      <c r="K486" s="44"/>
    </row>
    <row r="487" spans="1:11" ht="13.5">
      <c r="D487" s="45" t="s">
        <v>767</v>
      </c>
      <c r="E487" s="46"/>
      <c r="F487" s="46"/>
      <c r="G487" s="73"/>
      <c r="H487" s="47"/>
      <c r="I487" s="48">
        <f>0.25*I486</f>
        <v>0</v>
      </c>
      <c r="J487" s="49"/>
      <c r="K487" s="44"/>
    </row>
    <row r="488" spans="1:11" ht="13.5">
      <c r="D488" s="50" t="s">
        <v>768</v>
      </c>
      <c r="E488" s="51"/>
      <c r="F488" s="51"/>
      <c r="G488" s="74"/>
      <c r="H488" s="52"/>
      <c r="I488" s="53">
        <f>0.01*I486</f>
        <v>0</v>
      </c>
      <c r="J488" s="49"/>
      <c r="K488" s="44"/>
    </row>
    <row r="489" spans="1:11" ht="13.5">
      <c r="D489" s="50" t="s">
        <v>769</v>
      </c>
      <c r="E489" s="51"/>
      <c r="F489" s="51"/>
      <c r="G489" s="74"/>
      <c r="H489" s="52"/>
      <c r="I489" s="53"/>
      <c r="J489" s="49"/>
      <c r="K489" s="44"/>
    </row>
    <row r="490" spans="1:11" ht="14" thickBot="1">
      <c r="D490" s="54" t="s">
        <v>770</v>
      </c>
      <c r="E490" s="55"/>
      <c r="F490" s="55"/>
      <c r="G490" s="75"/>
      <c r="H490" s="56"/>
      <c r="I490" s="53">
        <f>0.165*I486</f>
        <v>0</v>
      </c>
      <c r="J490" s="49"/>
      <c r="K490" s="44"/>
    </row>
    <row r="491" spans="1:11" ht="14" thickBot="1">
      <c r="D491" s="39" t="s">
        <v>748</v>
      </c>
      <c r="E491" s="40"/>
      <c r="F491" s="40"/>
      <c r="G491" s="72"/>
      <c r="H491" s="41"/>
      <c r="I491" s="42">
        <f>SUM(I486:I490)</f>
        <v>0</v>
      </c>
      <c r="J491" s="43"/>
      <c r="K491" s="57"/>
    </row>
  </sheetData>
  <autoFilter ref="A4:K491" xr:uid="{02B5C010-6649-47DA-9EA8-16AD6357FE35}"/>
  <mergeCells count="12">
    <mergeCell ref="A1:I1"/>
    <mergeCell ref="A2:I2"/>
    <mergeCell ref="A3:I3"/>
    <mergeCell ref="D5:I5"/>
    <mergeCell ref="D30:I30"/>
    <mergeCell ref="D59:I59"/>
    <mergeCell ref="D401:I401"/>
    <mergeCell ref="D388:I388"/>
    <mergeCell ref="D83:I83"/>
    <mergeCell ref="D242:I242"/>
    <mergeCell ref="D344:I344"/>
    <mergeCell ref="D382:I382"/>
  </mergeCells>
  <pageMargins left="0.7" right="0.7" top="1.25" bottom="0.75" header="0.5" footer="0.3"/>
  <pageSetup scale="67" fitToHeight="0" orientation="portrait" r:id="rId1"/>
  <headerFooter differentFirst="1">
    <oddHeader xml:space="preserve">&amp;C&amp;"Courier,Regular"BID FORM,         Page &amp;P of &amp;N
VENDOR NAME:                            AUTH. SIGNATURE  
&amp;"Arial,Regular"
</oddHeader>
    <firstHeader>&amp;C&amp;"Courier,Regular"BID FORM,         Page &amp;P of &amp;N</firstHeader>
  </headerFooter>
  <drawing r:id="rId2"/>
  <legacyDrawing r:id="rId3"/>
  <oleObjects>
    <mc:AlternateContent xmlns:mc="http://schemas.openxmlformats.org/markup-compatibility/2006">
      <mc:Choice Requires="x14">
        <oleObject progId="Word.Document.8" shapeId="7169" r:id="rId4">
          <objectPr defaultSize="0" autoPict="0" r:id="rId5">
            <anchor moveWithCells="1" sizeWithCells="1">
              <from>
                <xdr:col>3</xdr:col>
                <xdr:colOff>184150</xdr:colOff>
                <xdr:row>492</xdr:row>
                <xdr:rowOff>107950</xdr:rowOff>
              </from>
              <to>
                <xdr:col>8</xdr:col>
                <xdr:colOff>717550</xdr:colOff>
                <xdr:row>512</xdr:row>
                <xdr:rowOff>31750</xdr:rowOff>
              </to>
            </anchor>
          </objectPr>
        </oleObject>
      </mc:Choice>
      <mc:Fallback>
        <oleObject progId="Word.Document.8" shapeId="7169"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K629"/>
  <sheetViews>
    <sheetView topLeftCell="D1" zoomScale="130" zoomScaleNormal="130" zoomScaleSheetLayoutView="100" workbookViewId="0">
      <selection activeCell="H18" sqref="H6:H18"/>
    </sheetView>
  </sheetViews>
  <sheetFormatPr defaultColWidth="9.1796875" defaultRowHeight="13"/>
  <cols>
    <col min="1" max="1" width="7.26953125" style="38" hidden="1" customWidth="1"/>
    <col min="2" max="2" width="4.1796875" style="38" hidden="1" customWidth="1"/>
    <col min="3" max="3" width="4.26953125" style="38" hidden="1" customWidth="1"/>
    <col min="4" max="4" width="18.81640625" style="38" customWidth="1"/>
    <col min="5" max="5" width="65.7265625" style="24" customWidth="1"/>
    <col min="6" max="6" width="9" style="58" bestFit="1" customWidth="1"/>
    <col min="7" max="7" width="8" style="71" customWidth="1"/>
    <col min="8" max="8" width="14.81640625" style="59" bestFit="1" customWidth="1"/>
    <col min="9" max="9" width="17.81640625" style="59" bestFit="1" customWidth="1"/>
    <col min="10" max="10" width="15.81640625" style="24" customWidth="1"/>
    <col min="11" max="11" width="18.453125" style="24" bestFit="1" customWidth="1"/>
    <col min="12" max="16384" width="9.1796875" style="24"/>
  </cols>
  <sheetData>
    <row r="1" spans="1:11" ht="57.65" customHeight="1">
      <c r="A1" s="140" t="s">
        <v>792</v>
      </c>
      <c r="B1" s="125"/>
      <c r="C1" s="125"/>
      <c r="D1" s="125"/>
      <c r="E1" s="125"/>
      <c r="F1" s="125"/>
      <c r="G1" s="141"/>
      <c r="H1" s="125"/>
      <c r="I1" s="125"/>
    </row>
    <row r="2" spans="1:11" ht="19.5" customHeight="1">
      <c r="A2" s="142" t="s">
        <v>750</v>
      </c>
      <c r="B2" s="142"/>
      <c r="C2" s="142"/>
      <c r="D2" s="142"/>
      <c r="E2" s="142"/>
      <c r="F2" s="142"/>
      <c r="G2" s="142"/>
      <c r="H2" s="142"/>
      <c r="I2" s="142"/>
    </row>
    <row r="3" spans="1:11" ht="134.25" customHeight="1" thickBot="1">
      <c r="A3" s="128" t="s">
        <v>751</v>
      </c>
      <c r="B3" s="128"/>
      <c r="C3" s="128"/>
      <c r="D3" s="128"/>
      <c r="E3" s="128"/>
      <c r="F3" s="128"/>
      <c r="G3" s="139"/>
      <c r="H3" s="128"/>
      <c r="I3" s="128"/>
    </row>
    <row r="4" spans="1:11" s="36" customFormat="1" ht="27" customHeight="1">
      <c r="B4" s="7"/>
      <c r="C4" s="7"/>
      <c r="D4" s="13" t="s">
        <v>0</v>
      </c>
      <c r="E4" s="14" t="s">
        <v>1</v>
      </c>
      <c r="F4" s="14" t="s">
        <v>2</v>
      </c>
      <c r="G4" s="14" t="s">
        <v>3</v>
      </c>
      <c r="H4" s="15" t="s">
        <v>4</v>
      </c>
      <c r="I4" s="16" t="s">
        <v>5</v>
      </c>
    </row>
    <row r="5" spans="1:11" s="36" customFormat="1" ht="27" customHeight="1">
      <c r="A5" s="8"/>
      <c r="B5" s="9"/>
      <c r="C5" s="60" t="s">
        <v>791</v>
      </c>
      <c r="D5" s="133" t="s">
        <v>6</v>
      </c>
      <c r="E5" s="147"/>
      <c r="F5" s="147"/>
      <c r="G5" s="148"/>
      <c r="H5" s="147"/>
      <c r="I5" s="149"/>
    </row>
    <row r="6" spans="1:11" ht="26">
      <c r="A6" s="8" t="s">
        <v>7</v>
      </c>
      <c r="B6" s="9" t="s">
        <v>8</v>
      </c>
      <c r="C6" s="60" t="str">
        <f>IF(I6&gt;0,COUNTIF($I$6:I6,"&gt;"&amp;0)*10,"")</f>
        <v/>
      </c>
      <c r="D6" s="17" t="str">
        <f t="shared" ref="D6:D7" si="0">A6&amp;"-"&amp;B6&amp;"-"&amp;TEXT(C6,"00000")</f>
        <v>02200-C1-</v>
      </c>
      <c r="E6" s="10" t="s">
        <v>9</v>
      </c>
      <c r="F6" s="11">
        <v>156</v>
      </c>
      <c r="G6" s="68" t="s">
        <v>10</v>
      </c>
      <c r="H6" s="12"/>
      <c r="I6" s="18">
        <f>H6*F6</f>
        <v>0</v>
      </c>
      <c r="K6" s="37"/>
    </row>
    <row r="7" spans="1:11" ht="26">
      <c r="A7" s="8" t="s">
        <v>7</v>
      </c>
      <c r="B7" s="9" t="s">
        <v>8</v>
      </c>
      <c r="C7" s="60" t="str">
        <f>IF(I7&gt;0,COUNTIF($I$6:I7,"&gt;"&amp;0)*10,"")</f>
        <v/>
      </c>
      <c r="D7" s="17" t="str">
        <f t="shared" si="0"/>
        <v>02200-C1-</v>
      </c>
      <c r="E7" s="10" t="s">
        <v>27</v>
      </c>
      <c r="F7" s="11">
        <v>30</v>
      </c>
      <c r="G7" s="68" t="s">
        <v>10</v>
      </c>
      <c r="H7" s="12"/>
      <c r="I7" s="18">
        <f t="shared" ref="I7" si="1">H7*F7</f>
        <v>0</v>
      </c>
      <c r="J7" s="37">
        <f>SUM(I6:I7)</f>
        <v>0</v>
      </c>
    </row>
    <row r="8" spans="1:11" ht="13.5">
      <c r="A8" s="8" t="s">
        <v>772</v>
      </c>
      <c r="B8" s="9" t="s">
        <v>773</v>
      </c>
      <c r="C8" s="60" t="str">
        <f>IF(I8&gt;0,COUNTIF($I$6:I8,"&gt;"&amp;0)*10,"")</f>
        <v/>
      </c>
      <c r="D8" s="136" t="s">
        <v>43</v>
      </c>
      <c r="E8" s="143"/>
      <c r="F8" s="143"/>
      <c r="G8" s="144"/>
      <c r="H8" s="143"/>
      <c r="I8" s="145"/>
    </row>
    <row r="9" spans="1:11" ht="26">
      <c r="A9" s="8" t="s">
        <v>44</v>
      </c>
      <c r="B9" s="9" t="s">
        <v>40</v>
      </c>
      <c r="C9" s="60" t="str">
        <f>IF(I9&gt;0,COUNTIF($I$6:I9,"&gt;"&amp;0)*10,"")</f>
        <v/>
      </c>
      <c r="D9" s="17" t="str">
        <f t="shared" ref="D9:D13" si="2">A9&amp;"-"&amp;B9&amp;"-"&amp;TEXT(C9,"00000")</f>
        <v>02750-C2-</v>
      </c>
      <c r="E9" s="10" t="s">
        <v>45</v>
      </c>
      <c r="F9" s="11">
        <v>70</v>
      </c>
      <c r="G9" s="68" t="s">
        <v>46</v>
      </c>
      <c r="H9" s="12"/>
      <c r="I9" s="18">
        <f t="shared" ref="I9:I13" si="3">H9*F9</f>
        <v>0</v>
      </c>
    </row>
    <row r="10" spans="1:11" ht="39">
      <c r="A10" s="8" t="s">
        <v>44</v>
      </c>
      <c r="B10" s="9" t="s">
        <v>40</v>
      </c>
      <c r="C10" s="60" t="str">
        <f>IF(I10&gt;0,COUNTIF($I$6:I10,"&gt;"&amp;0)*10,"")</f>
        <v/>
      </c>
      <c r="D10" s="17" t="str">
        <f t="shared" si="2"/>
        <v>02750-C2-</v>
      </c>
      <c r="E10" s="10" t="s">
        <v>50</v>
      </c>
      <c r="F10" s="11">
        <v>170</v>
      </c>
      <c r="G10" s="68" t="s">
        <v>46</v>
      </c>
      <c r="H10" s="12"/>
      <c r="I10" s="18">
        <f t="shared" si="3"/>
        <v>0</v>
      </c>
    </row>
    <row r="11" spans="1:11" ht="26">
      <c r="A11" s="8" t="s">
        <v>44</v>
      </c>
      <c r="B11" s="9" t="s">
        <v>40</v>
      </c>
      <c r="C11" s="60" t="str">
        <f>IF(I11&gt;0,COUNTIF($I$6:I11,"&gt;"&amp;0)*10,"")</f>
        <v/>
      </c>
      <c r="D11" s="17" t="str">
        <f t="shared" si="2"/>
        <v>02750-C2-</v>
      </c>
      <c r="E11" s="10" t="s">
        <v>51</v>
      </c>
      <c r="F11" s="11">
        <v>10</v>
      </c>
      <c r="G11" s="11" t="s">
        <v>21</v>
      </c>
      <c r="H11" s="12"/>
      <c r="I11" s="18">
        <f t="shared" si="3"/>
        <v>0</v>
      </c>
    </row>
    <row r="12" spans="1:11" ht="26">
      <c r="A12" s="8" t="s">
        <v>57</v>
      </c>
      <c r="B12" s="9" t="s">
        <v>40</v>
      </c>
      <c r="C12" s="60" t="str">
        <f>IF(I12&gt;0,COUNTIF($I$6:I12,"&gt;"&amp;0)*10,"")</f>
        <v/>
      </c>
      <c r="D12" s="17" t="str">
        <f t="shared" si="2"/>
        <v>02611-C2-</v>
      </c>
      <c r="E12" s="10" t="s">
        <v>58</v>
      </c>
      <c r="F12" s="11">
        <v>74</v>
      </c>
      <c r="G12" s="68" t="s">
        <v>21</v>
      </c>
      <c r="H12" s="12"/>
      <c r="I12" s="18">
        <f t="shared" si="3"/>
        <v>0</v>
      </c>
    </row>
    <row r="13" spans="1:11">
      <c r="A13" s="8" t="s">
        <v>57</v>
      </c>
      <c r="B13" s="9" t="s">
        <v>40</v>
      </c>
      <c r="C13" s="60" t="str">
        <f>IF(I13&gt;0,COUNTIF($I$6:I13,"&gt;"&amp;0)*10,"")</f>
        <v/>
      </c>
      <c r="D13" s="17" t="str">
        <f t="shared" si="2"/>
        <v>02611-C2-</v>
      </c>
      <c r="E13" s="10" t="s">
        <v>68</v>
      </c>
      <c r="F13" s="11">
        <v>6</v>
      </c>
      <c r="G13" s="68" t="s">
        <v>21</v>
      </c>
      <c r="H13" s="12"/>
      <c r="I13" s="18">
        <f t="shared" si="3"/>
        <v>0</v>
      </c>
      <c r="J13" s="37">
        <f>SUM(I9:I13)</f>
        <v>0</v>
      </c>
    </row>
    <row r="14" spans="1:11" ht="13.5">
      <c r="A14" s="8" t="s">
        <v>774</v>
      </c>
      <c r="B14" s="9" t="s">
        <v>775</v>
      </c>
      <c r="C14" s="60" t="str">
        <f>IF(I14&gt;0,COUNTIF($I$6:I14,"&gt;"&amp;0)*10,"")</f>
        <v/>
      </c>
      <c r="D14" s="136" t="s">
        <v>79</v>
      </c>
      <c r="E14" s="143"/>
      <c r="F14" s="143"/>
      <c r="G14" s="144"/>
      <c r="H14" s="143"/>
      <c r="I14" s="145"/>
    </row>
    <row r="15" spans="1:11">
      <c r="A15" s="8" t="s">
        <v>80</v>
      </c>
      <c r="B15" s="9" t="s">
        <v>81</v>
      </c>
      <c r="C15" s="60" t="str">
        <f>IF(I15&gt;0,COUNTIF($I$6:I15,"&gt;"&amp;0)*10,"")</f>
        <v/>
      </c>
      <c r="D15" s="17" t="str">
        <f t="shared" ref="D15:D17" si="4">A15&amp;"-"&amp;B15&amp;"-"&amp;TEXT(C15,"00000")</f>
        <v>02600-C3-</v>
      </c>
      <c r="E15" s="10" t="s">
        <v>82</v>
      </c>
      <c r="F15" s="11">
        <v>16</v>
      </c>
      <c r="G15" s="68" t="s">
        <v>21</v>
      </c>
      <c r="H15" s="12"/>
      <c r="I15" s="18">
        <f t="shared" ref="I15" si="5">H15*F15</f>
        <v>0</v>
      </c>
    </row>
    <row r="16" spans="1:11" ht="26">
      <c r="A16" s="8" t="s">
        <v>80</v>
      </c>
      <c r="B16" s="9" t="s">
        <v>81</v>
      </c>
      <c r="C16" s="60" t="str">
        <f>IF(I16&gt;0,COUNTIF($I$6:I16,"&gt;"&amp;0)*10,"")</f>
        <v/>
      </c>
      <c r="D16" s="17" t="str">
        <f t="shared" si="4"/>
        <v>02600-C3-</v>
      </c>
      <c r="E16" s="10" t="s">
        <v>84</v>
      </c>
      <c r="F16" s="34">
        <v>28</v>
      </c>
      <c r="G16" s="68" t="s">
        <v>37</v>
      </c>
      <c r="H16" s="12"/>
      <c r="I16" s="18">
        <f>H16*F16</f>
        <v>0</v>
      </c>
    </row>
    <row r="17" spans="1:11" ht="26">
      <c r="A17" s="8" t="s">
        <v>80</v>
      </c>
      <c r="B17" s="9" t="s">
        <v>81</v>
      </c>
      <c r="C17" s="60" t="str">
        <f>IF(I17&gt;0,COUNTIF($I$6:I17,"&gt;"&amp;0)*10,"")</f>
        <v/>
      </c>
      <c r="D17" s="17" t="str">
        <f t="shared" si="4"/>
        <v>02600-C3-</v>
      </c>
      <c r="E17" s="10" t="s">
        <v>89</v>
      </c>
      <c r="F17" s="11">
        <v>28</v>
      </c>
      <c r="G17" s="68" t="s">
        <v>37</v>
      </c>
      <c r="H17" s="12"/>
      <c r="I17" s="18">
        <f>H17*F17</f>
        <v>0</v>
      </c>
      <c r="J17" s="37">
        <f>SUM(I15:I17)</f>
        <v>0</v>
      </c>
    </row>
    <row r="18" spans="1:11" ht="13.5">
      <c r="A18" s="8" t="s">
        <v>776</v>
      </c>
      <c r="B18" s="9" t="s">
        <v>777</v>
      </c>
      <c r="C18" s="60" t="str">
        <f>IF(I18&gt;0,COUNTIF($I$6:I18,"&gt;"&amp;0)*10,"")</f>
        <v/>
      </c>
      <c r="D18" s="136" t="s">
        <v>108</v>
      </c>
      <c r="E18" s="143"/>
      <c r="F18" s="143"/>
      <c r="G18" s="144"/>
      <c r="H18" s="143"/>
      <c r="I18" s="145"/>
    </row>
    <row r="19" spans="1:11" ht="26">
      <c r="A19" s="8" t="s">
        <v>100</v>
      </c>
      <c r="B19" s="9" t="s">
        <v>101</v>
      </c>
      <c r="C19" s="60" t="str">
        <f>IF(I19&gt;0,COUNTIF($I$6:I19,"&gt;"&amp;0)*10,"")</f>
        <v/>
      </c>
      <c r="D19" s="17" t="str">
        <f t="shared" ref="D19:D22" si="6">A19&amp;"-"&amp;B19&amp;"-"&amp;TEXT(C19,"00000")</f>
        <v>02550-C4-</v>
      </c>
      <c r="E19" s="10" t="s">
        <v>158</v>
      </c>
      <c r="F19" s="11">
        <v>1</v>
      </c>
      <c r="G19" s="11" t="s">
        <v>15</v>
      </c>
      <c r="H19" s="12"/>
      <c r="I19" s="18">
        <f t="shared" ref="I19:I26" si="7">H19*F19</f>
        <v>0</v>
      </c>
      <c r="J19" s="37">
        <f>SUM(I19)</f>
        <v>0</v>
      </c>
    </row>
    <row r="20" spans="1:11" hidden="1">
      <c r="A20" s="8" t="s">
        <v>100</v>
      </c>
      <c r="B20" s="9" t="s">
        <v>101</v>
      </c>
      <c r="C20" s="60" t="str">
        <f>IF(I20&gt;0,COUNTIF($I$6:I20,"&gt;"&amp;0)*10,"")</f>
        <v/>
      </c>
      <c r="D20" s="17" t="str">
        <f t="shared" si="6"/>
        <v>02550-C4-</v>
      </c>
      <c r="E20" s="10" t="s">
        <v>150</v>
      </c>
      <c r="F20" s="11"/>
      <c r="G20" s="11" t="s">
        <v>15</v>
      </c>
      <c r="H20" s="12"/>
      <c r="I20" s="18">
        <f t="shared" si="7"/>
        <v>0</v>
      </c>
      <c r="K20" s="36"/>
    </row>
    <row r="21" spans="1:11" ht="26" hidden="1">
      <c r="A21" s="8" t="s">
        <v>100</v>
      </c>
      <c r="B21" s="9" t="s">
        <v>101</v>
      </c>
      <c r="C21" s="60" t="str">
        <f>IF(I21&gt;0,COUNTIF($I$6:I21,"&gt;"&amp;0)*10,"")</f>
        <v/>
      </c>
      <c r="D21" s="17" t="str">
        <f t="shared" si="6"/>
        <v>02550-C4-</v>
      </c>
      <c r="E21" s="10" t="s">
        <v>152</v>
      </c>
      <c r="F21" s="11"/>
      <c r="G21" s="68" t="s">
        <v>15</v>
      </c>
      <c r="H21" s="12"/>
      <c r="I21" s="18">
        <f t="shared" si="7"/>
        <v>0</v>
      </c>
      <c r="K21" s="36"/>
    </row>
    <row r="22" spans="1:11" ht="26" hidden="1">
      <c r="A22" s="8" t="s">
        <v>100</v>
      </c>
      <c r="B22" s="9" t="s">
        <v>101</v>
      </c>
      <c r="C22" s="60" t="str">
        <f>IF(I22&gt;0,COUNTIF($I$6:I22,"&gt;"&amp;0)*10,"")</f>
        <v/>
      </c>
      <c r="D22" s="17" t="str">
        <f t="shared" si="6"/>
        <v>02550-C4-</v>
      </c>
      <c r="E22" s="10" t="s">
        <v>153</v>
      </c>
      <c r="F22" s="11"/>
      <c r="G22" s="11" t="s">
        <v>15</v>
      </c>
      <c r="H22" s="12"/>
      <c r="I22" s="18">
        <f t="shared" si="7"/>
        <v>0</v>
      </c>
      <c r="K22" s="36"/>
    </row>
    <row r="23" spans="1:11" hidden="1">
      <c r="A23" s="8"/>
      <c r="B23" s="9"/>
      <c r="C23" s="60"/>
      <c r="D23" s="67" t="s">
        <v>155</v>
      </c>
      <c r="E23" s="10" t="s">
        <v>156</v>
      </c>
      <c r="F23" s="11"/>
      <c r="G23" s="68" t="s">
        <v>46</v>
      </c>
      <c r="H23" s="12"/>
      <c r="I23" s="18">
        <f t="shared" si="7"/>
        <v>0</v>
      </c>
    </row>
    <row r="24" spans="1:11" ht="26" hidden="1">
      <c r="A24" s="8"/>
      <c r="B24" s="9"/>
      <c r="C24" s="60"/>
      <c r="D24" s="67" t="s">
        <v>155</v>
      </c>
      <c r="E24" s="10" t="s">
        <v>157</v>
      </c>
      <c r="F24" s="11"/>
      <c r="G24" s="68" t="s">
        <v>46</v>
      </c>
      <c r="H24" s="12"/>
      <c r="I24" s="18">
        <f t="shared" si="7"/>
        <v>0</v>
      </c>
      <c r="J24" s="37"/>
    </row>
    <row r="25" spans="1:11" hidden="1">
      <c r="A25" s="8" t="s">
        <v>100</v>
      </c>
      <c r="B25" s="9" t="s">
        <v>101</v>
      </c>
      <c r="C25" s="60" t="str">
        <f>IF(I25&gt;0,COUNTIF($I$6:I25,"&gt;"&amp;0)*10,"")</f>
        <v/>
      </c>
      <c r="D25" s="17" t="str">
        <f t="shared" ref="D25:D26" si="8">A25&amp;"-"&amp;B25&amp;"-"&amp;TEXT(C25,"00000")</f>
        <v>02550-C4-</v>
      </c>
      <c r="E25" s="10" t="s">
        <v>159</v>
      </c>
      <c r="F25" s="11"/>
      <c r="G25" s="11" t="s">
        <v>15</v>
      </c>
      <c r="H25" s="12"/>
      <c r="I25" s="18">
        <f t="shared" si="7"/>
        <v>0</v>
      </c>
      <c r="K25" s="36"/>
    </row>
    <row r="26" spans="1:11" ht="39" hidden="1">
      <c r="A26" s="8" t="s">
        <v>100</v>
      </c>
      <c r="B26" s="9" t="s">
        <v>101</v>
      </c>
      <c r="C26" s="60" t="str">
        <f>IF(I26&gt;0,COUNTIF($I$6:I26,"&gt;"&amp;0)*10,"")</f>
        <v/>
      </c>
      <c r="D26" s="17" t="str">
        <f t="shared" si="8"/>
        <v>02550-C4-</v>
      </c>
      <c r="E26" s="10" t="s">
        <v>162</v>
      </c>
      <c r="F26" s="11"/>
      <c r="G26" s="11" t="s">
        <v>15</v>
      </c>
      <c r="H26" s="12"/>
      <c r="I26" s="18">
        <f t="shared" si="7"/>
        <v>0</v>
      </c>
      <c r="K26" s="36"/>
    </row>
    <row r="27" spans="1:11" hidden="1">
      <c r="A27" s="8" t="s">
        <v>377</v>
      </c>
      <c r="B27" s="9" t="s">
        <v>378</v>
      </c>
      <c r="C27" s="60" t="str">
        <f>IF(I27&gt;0,COUNTIF($I$6:I27,"&gt;"&amp;0)*10,"")</f>
        <v/>
      </c>
      <c r="D27" s="17" t="str">
        <f t="shared" ref="D27:D28" si="9">A27&amp;"-"&amp;B27&amp;"-"&amp;TEXT(C27,"00000")</f>
        <v>13160-C8-</v>
      </c>
      <c r="E27" s="27" t="s">
        <v>793</v>
      </c>
      <c r="F27" s="28"/>
      <c r="G27" s="28" t="s">
        <v>15</v>
      </c>
      <c r="H27" s="29"/>
      <c r="I27" s="18">
        <f t="shared" ref="I27:I28" si="10">H27*F27</f>
        <v>0</v>
      </c>
    </row>
    <row r="28" spans="1:11" ht="26" hidden="1">
      <c r="A28" s="8" t="s">
        <v>377</v>
      </c>
      <c r="B28" s="9" t="s">
        <v>378</v>
      </c>
      <c r="C28" s="60" t="str">
        <f>IF(I28&gt;0,COUNTIF($I$6:I28,"&gt;"&amp;0)*10,"")</f>
        <v/>
      </c>
      <c r="D28" s="17" t="str">
        <f t="shared" si="9"/>
        <v>13160-C8-</v>
      </c>
      <c r="E28" s="10" t="s">
        <v>756</v>
      </c>
      <c r="F28" s="23"/>
      <c r="G28" s="69" t="s">
        <v>15</v>
      </c>
      <c r="H28" s="12"/>
      <c r="I28" s="18">
        <f t="shared" si="10"/>
        <v>0</v>
      </c>
    </row>
    <row r="29" spans="1:11" ht="13.5">
      <c r="A29" s="8"/>
      <c r="B29" s="9"/>
      <c r="C29" s="9" t="str">
        <f>IF(I29&gt;0,COUNTIF($I$27:I29,"&gt;"&amp;0)*10,"")</f>
        <v/>
      </c>
      <c r="D29" s="136" t="s">
        <v>759</v>
      </c>
      <c r="E29" s="143"/>
      <c r="F29" s="143"/>
      <c r="G29" s="144"/>
      <c r="H29" s="143"/>
      <c r="I29" s="145"/>
    </row>
    <row r="30" spans="1:11" ht="25">
      <c r="A30" s="8" t="s">
        <v>377</v>
      </c>
      <c r="B30" s="9" t="s">
        <v>378</v>
      </c>
      <c r="C30" s="60" t="str">
        <f>IF(I30&gt;0,COUNTIF($I$6:I30,"&gt;"&amp;0)*10,"")</f>
        <v/>
      </c>
      <c r="D30" s="17" t="str">
        <f t="shared" ref="D30" si="11">A30&amp;"-"&amp;B30&amp;"-"&amp;TEXT(C30,"00000")</f>
        <v>13160-C8-</v>
      </c>
      <c r="E30" s="27" t="s">
        <v>605</v>
      </c>
      <c r="F30" s="11">
        <v>1</v>
      </c>
      <c r="G30" s="69" t="s">
        <v>502</v>
      </c>
      <c r="H30" s="12"/>
      <c r="I30" s="18">
        <f t="shared" ref="I30" si="12">H30*F30</f>
        <v>0</v>
      </c>
      <c r="J30" s="37">
        <f>SUM(I30)</f>
        <v>0</v>
      </c>
    </row>
    <row r="31" spans="1:11" ht="25" hidden="1">
      <c r="A31" s="8" t="s">
        <v>377</v>
      </c>
      <c r="B31" s="9" t="s">
        <v>378</v>
      </c>
      <c r="C31" s="60" t="str">
        <f>IF(I31&gt;0,COUNTIF($I$6:I31,"&gt;"&amp;0)*10,"")</f>
        <v/>
      </c>
      <c r="D31" s="17" t="str">
        <f t="shared" ref="D31:D46" si="13">A31&amp;"-"&amp;B31&amp;"-"&amp;TEXT(C31,"00000")</f>
        <v>13160-C8-</v>
      </c>
      <c r="E31" s="27" t="s">
        <v>794</v>
      </c>
      <c r="F31" s="28"/>
      <c r="G31" s="28" t="s">
        <v>15</v>
      </c>
      <c r="H31" s="29"/>
      <c r="I31" s="18">
        <f t="shared" ref="I31:I51" si="14">H31*F31</f>
        <v>0</v>
      </c>
    </row>
    <row r="32" spans="1:11" ht="25" hidden="1">
      <c r="A32" s="8" t="s">
        <v>377</v>
      </c>
      <c r="B32" s="9" t="s">
        <v>378</v>
      </c>
      <c r="C32" s="60" t="str">
        <f>IF(I32&gt;0,COUNTIF($I$6:I32,"&gt;"&amp;0)*10,"")</f>
        <v/>
      </c>
      <c r="D32" s="17" t="str">
        <f t="shared" si="13"/>
        <v>13160-C8-</v>
      </c>
      <c r="E32" s="27" t="s">
        <v>795</v>
      </c>
      <c r="F32" s="28"/>
      <c r="G32" s="28" t="s">
        <v>15</v>
      </c>
      <c r="H32" s="29"/>
      <c r="I32" s="18">
        <f t="shared" si="14"/>
        <v>0</v>
      </c>
    </row>
    <row r="33" spans="1:10" hidden="1">
      <c r="A33" s="8" t="s">
        <v>377</v>
      </c>
      <c r="B33" s="9" t="s">
        <v>378</v>
      </c>
      <c r="C33" s="60" t="str">
        <f>IF(I33&gt;0,COUNTIF($I$6:I33,"&gt;"&amp;0)*10,"")</f>
        <v/>
      </c>
      <c r="D33" s="17" t="str">
        <f t="shared" si="13"/>
        <v>13160-C8-</v>
      </c>
      <c r="E33" s="27" t="s">
        <v>413</v>
      </c>
      <c r="F33" s="11"/>
      <c r="G33" s="28" t="s">
        <v>15</v>
      </c>
      <c r="H33" s="29"/>
      <c r="I33" s="18">
        <f t="shared" si="14"/>
        <v>0</v>
      </c>
    </row>
    <row r="34" spans="1:10" hidden="1">
      <c r="A34" s="8" t="s">
        <v>377</v>
      </c>
      <c r="B34" s="9" t="s">
        <v>378</v>
      </c>
      <c r="C34" s="60" t="str">
        <f>IF(I34&gt;0,COUNTIF($I$6:I34,"&gt;"&amp;0)*10,"")</f>
        <v/>
      </c>
      <c r="D34" s="17" t="str">
        <f t="shared" si="13"/>
        <v>13160-C8-</v>
      </c>
      <c r="E34" s="27" t="s">
        <v>415</v>
      </c>
      <c r="F34" s="28"/>
      <c r="G34" s="28" t="s">
        <v>15</v>
      </c>
      <c r="H34" s="29"/>
      <c r="I34" s="18">
        <f t="shared" si="14"/>
        <v>0</v>
      </c>
    </row>
    <row r="35" spans="1:10" hidden="1">
      <c r="A35" s="8" t="s">
        <v>377</v>
      </c>
      <c r="B35" s="9" t="s">
        <v>378</v>
      </c>
      <c r="C35" s="60" t="str">
        <f>IF(I35&gt;0,COUNTIF($I$6:I35,"&gt;"&amp;0)*10,"")</f>
        <v/>
      </c>
      <c r="D35" s="17" t="str">
        <f t="shared" si="13"/>
        <v>13160-C8-</v>
      </c>
      <c r="E35" s="27" t="s">
        <v>55</v>
      </c>
      <c r="F35" s="28"/>
      <c r="G35" s="28" t="s">
        <v>15</v>
      </c>
      <c r="H35" s="29"/>
      <c r="I35" s="18">
        <f t="shared" si="14"/>
        <v>0</v>
      </c>
    </row>
    <row r="36" spans="1:10" hidden="1">
      <c r="A36" s="8"/>
      <c r="B36" s="9"/>
      <c r="C36" s="60"/>
      <c r="D36" s="17" t="str">
        <f t="shared" si="13"/>
        <v>--00000</v>
      </c>
      <c r="E36" s="27" t="s">
        <v>785</v>
      </c>
      <c r="F36" s="28"/>
      <c r="G36" s="28" t="s">
        <v>15</v>
      </c>
      <c r="H36" s="30"/>
      <c r="I36" s="18">
        <f t="shared" si="14"/>
        <v>0</v>
      </c>
    </row>
    <row r="37" spans="1:10" hidden="1">
      <c r="A37" s="8" t="s">
        <v>377</v>
      </c>
      <c r="B37" s="9" t="s">
        <v>378</v>
      </c>
      <c r="C37" s="60" t="str">
        <f>IF(I37&gt;0,COUNTIF($I$6:I37,"&gt;"&amp;0)*10,"")</f>
        <v/>
      </c>
      <c r="D37" s="17" t="str">
        <f t="shared" si="13"/>
        <v>13160-C8-</v>
      </c>
      <c r="E37" s="27" t="s">
        <v>786</v>
      </c>
      <c r="F37" s="28"/>
      <c r="G37" s="28" t="s">
        <v>15</v>
      </c>
      <c r="H37" s="30"/>
      <c r="I37" s="18">
        <f t="shared" si="14"/>
        <v>0</v>
      </c>
    </row>
    <row r="38" spans="1:10" ht="13.5">
      <c r="A38" s="8" t="s">
        <v>787</v>
      </c>
      <c r="B38" s="9" t="s">
        <v>788</v>
      </c>
      <c r="C38" s="9" t="str">
        <f>IF(I38&gt;0,COUNTIF($I$27:I38,"&gt;"&amp;0)*10,"")</f>
        <v/>
      </c>
      <c r="D38" s="136" t="s">
        <v>606</v>
      </c>
      <c r="E38" s="143"/>
      <c r="F38" s="143"/>
      <c r="G38" s="144"/>
      <c r="H38" s="143"/>
      <c r="I38" s="145"/>
    </row>
    <row r="39" spans="1:10" ht="25.5">
      <c r="A39" s="8" t="s">
        <v>543</v>
      </c>
      <c r="B39" s="9" t="s">
        <v>8</v>
      </c>
      <c r="C39" s="9" t="str">
        <f>IF(I39&gt;0,COUNTIF($I$27:I39,"&gt;"&amp;0)*10,"")</f>
        <v/>
      </c>
      <c r="D39" s="17" t="str">
        <f t="shared" si="13"/>
        <v>02900-C1-</v>
      </c>
      <c r="E39" s="31" t="s">
        <v>584</v>
      </c>
      <c r="F39" s="28">
        <v>4</v>
      </c>
      <c r="G39" s="28" t="s">
        <v>15</v>
      </c>
      <c r="H39" s="29"/>
      <c r="I39" s="18">
        <f t="shared" si="14"/>
        <v>0</v>
      </c>
    </row>
    <row r="40" spans="1:10" ht="25.5">
      <c r="A40" s="8" t="s">
        <v>543</v>
      </c>
      <c r="B40" s="9" t="s">
        <v>8</v>
      </c>
      <c r="C40" s="9" t="str">
        <f>IF(I40&gt;0,COUNTIF($I$27:I40,"&gt;"&amp;0)*10,"")</f>
        <v/>
      </c>
      <c r="D40" s="17" t="str">
        <f t="shared" si="13"/>
        <v>02900-C1-</v>
      </c>
      <c r="E40" s="31" t="s">
        <v>607</v>
      </c>
      <c r="F40" s="28">
        <v>3</v>
      </c>
      <c r="G40" s="28" t="s">
        <v>15</v>
      </c>
      <c r="H40" s="29"/>
      <c r="I40" s="18">
        <f t="shared" si="14"/>
        <v>0</v>
      </c>
    </row>
    <row r="41" spans="1:10">
      <c r="A41" s="8" t="s">
        <v>543</v>
      </c>
      <c r="B41" s="9" t="s">
        <v>8</v>
      </c>
      <c r="C41" s="9" t="str">
        <f>IF(I41&gt;0,COUNTIF($I$27:I41,"&gt;"&amp;0)*10,"")</f>
        <v/>
      </c>
      <c r="D41" s="17" t="str">
        <f t="shared" si="13"/>
        <v>02900-C1-</v>
      </c>
      <c r="E41" s="31" t="s">
        <v>608</v>
      </c>
      <c r="F41" s="28">
        <v>100</v>
      </c>
      <c r="G41" s="28" t="s">
        <v>46</v>
      </c>
      <c r="H41" s="29"/>
      <c r="I41" s="18">
        <f t="shared" si="14"/>
        <v>0</v>
      </c>
    </row>
    <row r="42" spans="1:10" ht="25.5">
      <c r="A42" s="8" t="s">
        <v>377</v>
      </c>
      <c r="B42" s="9" t="s">
        <v>378</v>
      </c>
      <c r="C42" s="9" t="str">
        <f>IF(I42&gt;0,COUNTIF($I$27:I42,"&gt;"&amp;0)*10,"")</f>
        <v/>
      </c>
      <c r="D42" s="17" t="str">
        <f t="shared" si="13"/>
        <v>13160-C8-</v>
      </c>
      <c r="E42" s="31" t="s">
        <v>611</v>
      </c>
      <c r="F42" s="28">
        <v>40</v>
      </c>
      <c r="G42" s="28" t="s">
        <v>46</v>
      </c>
      <c r="H42" s="29"/>
      <c r="I42" s="18">
        <f t="shared" si="14"/>
        <v>0</v>
      </c>
    </row>
    <row r="43" spans="1:10">
      <c r="A43" s="8" t="s">
        <v>543</v>
      </c>
      <c r="B43" s="9" t="s">
        <v>8</v>
      </c>
      <c r="C43" s="9" t="str">
        <f>IF(I43&gt;0,COUNTIF($I$27:I43,"&gt;"&amp;0)*10,"")</f>
        <v/>
      </c>
      <c r="D43" s="17" t="str">
        <f t="shared" si="13"/>
        <v>02900-C1-</v>
      </c>
      <c r="E43" s="32" t="s">
        <v>610</v>
      </c>
      <c r="F43" s="28">
        <v>260</v>
      </c>
      <c r="G43" s="28" t="s">
        <v>46</v>
      </c>
      <c r="H43" s="29"/>
      <c r="I43" s="18">
        <f t="shared" si="14"/>
        <v>0</v>
      </c>
    </row>
    <row r="44" spans="1:10">
      <c r="A44" s="8" t="s">
        <v>543</v>
      </c>
      <c r="B44" s="9" t="s">
        <v>8</v>
      </c>
      <c r="C44" s="9" t="str">
        <f>IF(I44&gt;0,COUNTIF($I$27:I44,"&gt;"&amp;0)*10,"")</f>
        <v/>
      </c>
      <c r="D44" s="17" t="str">
        <f t="shared" si="13"/>
        <v>02900-C1-</v>
      </c>
      <c r="E44" s="31" t="s">
        <v>612</v>
      </c>
      <c r="F44" s="28">
        <v>205</v>
      </c>
      <c r="G44" s="28" t="s">
        <v>46</v>
      </c>
      <c r="H44" s="29"/>
      <c r="I44" s="18">
        <f t="shared" si="14"/>
        <v>0</v>
      </c>
    </row>
    <row r="45" spans="1:10">
      <c r="A45" s="8" t="s">
        <v>377</v>
      </c>
      <c r="B45" s="9" t="s">
        <v>378</v>
      </c>
      <c r="C45" s="9" t="str">
        <f>IF(I45&gt;0,COUNTIF($I$27:I45,"&gt;"&amp;0)*10,"")</f>
        <v/>
      </c>
      <c r="D45" s="17" t="str">
        <f t="shared" si="13"/>
        <v>13160-C8-</v>
      </c>
      <c r="E45" s="31" t="s">
        <v>613</v>
      </c>
      <c r="F45" s="28">
        <v>75</v>
      </c>
      <c r="G45" s="28" t="s">
        <v>46</v>
      </c>
      <c r="H45" s="29"/>
      <c r="I45" s="18">
        <f t="shared" si="14"/>
        <v>0</v>
      </c>
    </row>
    <row r="46" spans="1:10">
      <c r="A46" s="8" t="s">
        <v>377</v>
      </c>
      <c r="B46" s="9" t="s">
        <v>378</v>
      </c>
      <c r="C46" s="9" t="str">
        <f>IF(I46&gt;0,COUNTIF($I$27:I46,"&gt;"&amp;0)*10,"")</f>
        <v/>
      </c>
      <c r="D46" s="17" t="str">
        <f t="shared" si="13"/>
        <v>13160-C8-</v>
      </c>
      <c r="E46" s="31" t="s">
        <v>614</v>
      </c>
      <c r="F46" s="28">
        <v>250</v>
      </c>
      <c r="G46" s="28" t="s">
        <v>46</v>
      </c>
      <c r="H46" s="29"/>
      <c r="I46" s="18">
        <f t="shared" si="14"/>
        <v>0</v>
      </c>
      <c r="J46" s="37">
        <f>SUM(I39:I46)</f>
        <v>0</v>
      </c>
    </row>
    <row r="47" spans="1:10" hidden="1">
      <c r="A47" s="8" t="s">
        <v>543</v>
      </c>
      <c r="B47" s="9" t="s">
        <v>8</v>
      </c>
      <c r="C47" s="9" t="str">
        <f>IF(I47&gt;0,COUNTIF($I$30:I47,"&gt;"&amp;0)*10,"")</f>
        <v/>
      </c>
      <c r="D47" s="17" t="s">
        <v>796</v>
      </c>
      <c r="E47" s="31" t="s">
        <v>583</v>
      </c>
      <c r="F47" s="28">
        <v>0</v>
      </c>
      <c r="G47" s="27" t="s">
        <v>46</v>
      </c>
      <c r="H47" s="29"/>
      <c r="I47" s="18">
        <f t="shared" si="14"/>
        <v>0</v>
      </c>
    </row>
    <row r="48" spans="1:10" hidden="1">
      <c r="A48" s="8" t="s">
        <v>543</v>
      </c>
      <c r="B48" s="9" t="s">
        <v>8</v>
      </c>
      <c r="C48" s="60" t="str">
        <f>IF(I48&gt;0,COUNTIF($I$6:I48,"&gt;"&amp;0)*10,"")</f>
        <v/>
      </c>
      <c r="D48" s="17" t="str">
        <f t="shared" ref="D48:D51" si="15">A48&amp;"-"&amp;B48&amp;"-"&amp;TEXT(C48,"00000")</f>
        <v>02900-C1-</v>
      </c>
      <c r="E48" s="31" t="s">
        <v>609</v>
      </c>
      <c r="F48" s="28"/>
      <c r="G48" s="28" t="s">
        <v>46</v>
      </c>
      <c r="H48" s="29"/>
      <c r="I48" s="18">
        <f t="shared" si="14"/>
        <v>0</v>
      </c>
    </row>
    <row r="49" spans="1:9" hidden="1">
      <c r="A49" s="8" t="s">
        <v>543</v>
      </c>
      <c r="B49" s="9" t="s">
        <v>8</v>
      </c>
      <c r="C49" s="60" t="str">
        <f>IF(I49&gt;0,COUNTIF($I$6:I49,"&gt;"&amp;0)*10,"")</f>
        <v/>
      </c>
      <c r="D49" s="17" t="str">
        <f t="shared" si="15"/>
        <v>02900-C1-</v>
      </c>
      <c r="E49" s="31" t="s">
        <v>567</v>
      </c>
      <c r="F49" s="28"/>
      <c r="G49" s="28" t="s">
        <v>15</v>
      </c>
      <c r="H49" s="29"/>
      <c r="I49" s="18">
        <f t="shared" si="14"/>
        <v>0</v>
      </c>
    </row>
    <row r="50" spans="1:9" hidden="1">
      <c r="A50" s="8" t="s">
        <v>543</v>
      </c>
      <c r="B50" s="9" t="s">
        <v>8</v>
      </c>
      <c r="C50" s="60" t="str">
        <f>IF(I50&gt;0,COUNTIF($I$6:I50,"&gt;"&amp;0)*10,"")</f>
        <v/>
      </c>
      <c r="D50" s="17" t="str">
        <f t="shared" si="15"/>
        <v>02900-C1-</v>
      </c>
      <c r="E50" s="31" t="s">
        <v>568</v>
      </c>
      <c r="F50" s="28"/>
      <c r="G50" s="28" t="s">
        <v>15</v>
      </c>
      <c r="H50" s="29"/>
      <c r="I50" s="18">
        <f t="shared" si="14"/>
        <v>0</v>
      </c>
    </row>
    <row r="51" spans="1:9" ht="25.5" hidden="1">
      <c r="A51" s="8" t="s">
        <v>543</v>
      </c>
      <c r="B51" s="9" t="s">
        <v>8</v>
      </c>
      <c r="C51" s="60" t="str">
        <f>IF(I51&gt;0,COUNTIF($I$6:I51,"&gt;"&amp;0)*10,"")</f>
        <v/>
      </c>
      <c r="D51" s="17" t="str">
        <f t="shared" si="15"/>
        <v>02900-C1-</v>
      </c>
      <c r="E51" s="31" t="s">
        <v>572</v>
      </c>
      <c r="F51" s="28"/>
      <c r="G51" s="28" t="s">
        <v>15</v>
      </c>
      <c r="H51" s="29"/>
      <c r="I51" s="18">
        <f t="shared" si="14"/>
        <v>0</v>
      </c>
    </row>
    <row r="52" spans="1:9" ht="13.5">
      <c r="A52" s="8" t="s">
        <v>789</v>
      </c>
      <c r="B52" s="9" t="s">
        <v>790</v>
      </c>
      <c r="C52" s="9" t="str">
        <f>IF(I52&gt;0,COUNTIF($I$27:I52,"&gt;"&amp;0)*10,"")</f>
        <v/>
      </c>
      <c r="D52" s="136" t="s">
        <v>615</v>
      </c>
      <c r="E52" s="143"/>
      <c r="F52" s="143"/>
      <c r="G52" s="144"/>
      <c r="H52" s="143"/>
      <c r="I52" s="145"/>
    </row>
    <row r="53" spans="1:9">
      <c r="A53" s="8" t="s">
        <v>7</v>
      </c>
      <c r="B53" s="9" t="s">
        <v>8</v>
      </c>
      <c r="C53" s="60" t="str">
        <f>IF(I53&gt;0,COUNTIF($I$6:I53,"&gt;"&amp;0)*10,"")</f>
        <v/>
      </c>
      <c r="D53" s="17" t="str">
        <f t="shared" ref="D53:D56" si="16">A53&amp;"-"&amp;B53&amp;"-"&amp;TEXT(C53,"00000")</f>
        <v>02200-C1-</v>
      </c>
      <c r="E53" s="10" t="s">
        <v>590</v>
      </c>
      <c r="F53" s="11">
        <v>4</v>
      </c>
      <c r="G53" s="68" t="s">
        <v>10</v>
      </c>
      <c r="H53" s="12"/>
      <c r="I53" s="18">
        <f>H53*F53</f>
        <v>0</v>
      </c>
    </row>
    <row r="54" spans="1:9" hidden="1">
      <c r="A54" s="8" t="s">
        <v>594</v>
      </c>
      <c r="B54" s="9" t="s">
        <v>8</v>
      </c>
      <c r="C54" s="60" t="str">
        <f>IF(I54&gt;0,COUNTIF($I$6:I54,"&gt;"&amp;0)*10,"")</f>
        <v/>
      </c>
      <c r="D54" s="76" t="str">
        <f t="shared" si="16"/>
        <v>02801-C1-</v>
      </c>
      <c r="E54" s="77" t="s">
        <v>598</v>
      </c>
      <c r="F54" s="78"/>
      <c r="G54" s="79" t="s">
        <v>21</v>
      </c>
      <c r="H54" s="80"/>
      <c r="I54" s="81">
        <f>H54*F54</f>
        <v>0</v>
      </c>
    </row>
    <row r="55" spans="1:9" ht="52">
      <c r="A55" s="8">
        <v>2800</v>
      </c>
      <c r="B55" s="9" t="s">
        <v>745</v>
      </c>
      <c r="C55" s="60" t="str">
        <f>IF(I55&gt;0,COUNTIF($I$6:I55,"&gt;"&amp;0)*10,"")</f>
        <v/>
      </c>
      <c r="D55" s="17" t="str">
        <f t="shared" si="16"/>
        <v>2800-C11-</v>
      </c>
      <c r="E55" s="10" t="s">
        <v>635</v>
      </c>
      <c r="F55" s="11">
        <v>35</v>
      </c>
      <c r="G55" s="68" t="s">
        <v>92</v>
      </c>
      <c r="H55" s="12"/>
      <c r="I55" s="18">
        <f t="shared" ref="I55:I56" si="17">H55*F55</f>
        <v>0</v>
      </c>
    </row>
    <row r="56" spans="1:9" ht="26">
      <c r="A56" s="8" t="s">
        <v>667</v>
      </c>
      <c r="B56" s="9" t="s">
        <v>8</v>
      </c>
      <c r="C56" s="60" t="str">
        <f>IF(I56&gt;0,COUNTIF($I$6:I56,"&gt;"&amp;0)*10,"")</f>
        <v/>
      </c>
      <c r="D56" s="17" t="str">
        <f t="shared" si="16"/>
        <v>01500-C1-</v>
      </c>
      <c r="E56" s="10" t="s">
        <v>669</v>
      </c>
      <c r="F56" s="11">
        <v>140</v>
      </c>
      <c r="G56" s="68" t="s">
        <v>46</v>
      </c>
      <c r="H56" s="12"/>
      <c r="I56" s="18">
        <f t="shared" si="17"/>
        <v>0</v>
      </c>
    </row>
    <row r="57" spans="1:9" ht="39">
      <c r="A57" s="8" t="s">
        <v>667</v>
      </c>
      <c r="B57" s="9" t="s">
        <v>8</v>
      </c>
      <c r="C57" s="9" t="str">
        <f>IF(I57&gt;0,COUNTIF($I$30:I57,"&gt;"&amp;0)*10,"")</f>
        <v/>
      </c>
      <c r="D57" s="17" t="str">
        <f t="shared" ref="D57:D121" si="18">A57&amp;"-"&amp;B57&amp;"-"&amp;TEXT(C57,"00000")</f>
        <v>01500-C1-</v>
      </c>
      <c r="E57" s="10" t="s">
        <v>674</v>
      </c>
      <c r="F57" s="11">
        <v>2</v>
      </c>
      <c r="G57" s="11" t="s">
        <v>15</v>
      </c>
      <c r="H57" s="12"/>
      <c r="I57" s="18">
        <f t="shared" ref="I57:I66" si="19">H57*F57</f>
        <v>0</v>
      </c>
    </row>
    <row r="58" spans="1:9" ht="39" hidden="1">
      <c r="A58" s="8" t="s">
        <v>667</v>
      </c>
      <c r="B58" s="9" t="s">
        <v>8</v>
      </c>
      <c r="C58" s="9" t="str">
        <f>IF(I58&gt;0,COUNTIF($I$30:I58,"&gt;"&amp;0)*10,"")</f>
        <v/>
      </c>
      <c r="D58" s="17" t="str">
        <f t="shared" si="18"/>
        <v>01500-C1-</v>
      </c>
      <c r="E58" s="10" t="s">
        <v>675</v>
      </c>
      <c r="F58" s="11"/>
      <c r="G58" s="11" t="s">
        <v>15</v>
      </c>
      <c r="H58" s="12"/>
      <c r="I58" s="18">
        <f t="shared" si="19"/>
        <v>0</v>
      </c>
    </row>
    <row r="59" spans="1:9" ht="39" hidden="1">
      <c r="A59" s="8" t="s">
        <v>667</v>
      </c>
      <c r="B59" s="9" t="s">
        <v>8</v>
      </c>
      <c r="C59" s="9" t="str">
        <f>IF(I59&gt;0,COUNTIF($I$30:I59,"&gt;"&amp;0)*10,"")</f>
        <v/>
      </c>
      <c r="D59" s="17" t="str">
        <f t="shared" si="18"/>
        <v>01500-C1-</v>
      </c>
      <c r="E59" s="10" t="s">
        <v>676</v>
      </c>
      <c r="F59" s="11"/>
      <c r="G59" s="11" t="s">
        <v>15</v>
      </c>
      <c r="H59" s="12"/>
      <c r="I59" s="18">
        <f t="shared" si="19"/>
        <v>0</v>
      </c>
    </row>
    <row r="60" spans="1:9" ht="26" hidden="1">
      <c r="A60" s="8" t="s">
        <v>667</v>
      </c>
      <c r="B60" s="9" t="s">
        <v>8</v>
      </c>
      <c r="C60" s="9" t="str">
        <f>IF(I60&gt;0,COUNTIF($I$30:I60,"&gt;"&amp;0)*10,"")</f>
        <v/>
      </c>
      <c r="D60" s="17" t="str">
        <f t="shared" si="18"/>
        <v>01500-C1-</v>
      </c>
      <c r="E60" s="10" t="s">
        <v>677</v>
      </c>
      <c r="F60" s="11"/>
      <c r="G60" s="11" t="s">
        <v>46</v>
      </c>
      <c r="H60" s="12"/>
      <c r="I60" s="18">
        <f t="shared" si="19"/>
        <v>0</v>
      </c>
    </row>
    <row r="61" spans="1:9" ht="26" hidden="1">
      <c r="A61" s="8" t="s">
        <v>667</v>
      </c>
      <c r="B61" s="9" t="s">
        <v>8</v>
      </c>
      <c r="C61" s="9" t="str">
        <f>IF(I61&gt;0,COUNTIF($I$30:I61,"&gt;"&amp;0)*10,"")</f>
        <v/>
      </c>
      <c r="D61" s="17" t="str">
        <f t="shared" si="18"/>
        <v>01500-C1-</v>
      </c>
      <c r="E61" s="10" t="s">
        <v>678</v>
      </c>
      <c r="F61" s="11"/>
      <c r="G61" s="11" t="s">
        <v>15</v>
      </c>
      <c r="H61" s="12"/>
      <c r="I61" s="18">
        <f t="shared" si="19"/>
        <v>0</v>
      </c>
    </row>
    <row r="62" spans="1:9" ht="26" hidden="1">
      <c r="A62" s="8" t="s">
        <v>667</v>
      </c>
      <c r="B62" s="9" t="s">
        <v>8</v>
      </c>
      <c r="C62" s="9" t="str">
        <f>IF(I62&gt;0,COUNTIF($I$30:I62,"&gt;"&amp;0)*10,"")</f>
        <v/>
      </c>
      <c r="D62" s="17" t="str">
        <f t="shared" si="18"/>
        <v>01500-C1-</v>
      </c>
      <c r="E62" s="10" t="s">
        <v>679</v>
      </c>
      <c r="F62" s="11"/>
      <c r="G62" s="11" t="s">
        <v>15</v>
      </c>
      <c r="H62" s="12"/>
      <c r="I62" s="18">
        <f t="shared" si="19"/>
        <v>0</v>
      </c>
    </row>
    <row r="63" spans="1:9" ht="26" hidden="1">
      <c r="A63" s="8" t="s">
        <v>667</v>
      </c>
      <c r="B63" s="9" t="s">
        <v>8</v>
      </c>
      <c r="C63" s="9" t="str">
        <f>IF(I63&gt;0,COUNTIF($I$30:I63,"&gt;"&amp;0)*10,"")</f>
        <v/>
      </c>
      <c r="D63" s="17" t="str">
        <f t="shared" si="18"/>
        <v>01500-C1-</v>
      </c>
      <c r="E63" s="10" t="s">
        <v>680</v>
      </c>
      <c r="F63" s="11"/>
      <c r="G63" s="11" t="s">
        <v>46</v>
      </c>
      <c r="H63" s="12"/>
      <c r="I63" s="18">
        <f t="shared" si="19"/>
        <v>0</v>
      </c>
    </row>
    <row r="64" spans="1:9" ht="26" hidden="1">
      <c r="A64" s="8" t="s">
        <v>667</v>
      </c>
      <c r="B64" s="9" t="s">
        <v>8</v>
      </c>
      <c r="C64" s="9" t="str">
        <f>IF(I64&gt;0,COUNTIF($I$30:I64,"&gt;"&amp;0)*10,"")</f>
        <v/>
      </c>
      <c r="D64" s="17" t="str">
        <f t="shared" si="18"/>
        <v>01500-C1-</v>
      </c>
      <c r="E64" s="10" t="s">
        <v>681</v>
      </c>
      <c r="F64" s="11"/>
      <c r="G64" s="11" t="s">
        <v>46</v>
      </c>
      <c r="H64" s="12"/>
      <c r="I64" s="18">
        <f t="shared" si="19"/>
        <v>0</v>
      </c>
    </row>
    <row r="65" spans="1:9" hidden="1">
      <c r="A65" s="8" t="s">
        <v>667</v>
      </c>
      <c r="B65" s="9" t="s">
        <v>8</v>
      </c>
      <c r="C65" s="9" t="str">
        <f>IF(I65&gt;0,COUNTIF($I$30:I65,"&gt;"&amp;0)*10,"")</f>
        <v/>
      </c>
      <c r="D65" s="17" t="str">
        <f t="shared" si="18"/>
        <v>01500-C1-</v>
      </c>
      <c r="E65" s="10" t="s">
        <v>682</v>
      </c>
      <c r="F65" s="11"/>
      <c r="G65" s="11" t="s">
        <v>46</v>
      </c>
      <c r="H65" s="12"/>
      <c r="I65" s="18">
        <f t="shared" si="19"/>
        <v>0</v>
      </c>
    </row>
    <row r="66" spans="1:9" ht="39" hidden="1">
      <c r="A66" s="8" t="s">
        <v>667</v>
      </c>
      <c r="B66" s="9" t="s">
        <v>8</v>
      </c>
      <c r="C66" s="9" t="str">
        <f>IF(I66&gt;0,COUNTIF($I$30:I66,"&gt;"&amp;0)*10,"")</f>
        <v/>
      </c>
      <c r="D66" s="17" t="str">
        <f t="shared" si="18"/>
        <v>01500-C1-</v>
      </c>
      <c r="E66" s="10" t="s">
        <v>683</v>
      </c>
      <c r="F66" s="11"/>
      <c r="G66" s="11" t="s">
        <v>46</v>
      </c>
      <c r="H66" s="12"/>
      <c r="I66" s="18">
        <f t="shared" si="19"/>
        <v>0</v>
      </c>
    </row>
    <row r="67" spans="1:9" ht="26" hidden="1">
      <c r="A67" s="8" t="s">
        <v>13</v>
      </c>
      <c r="B67" s="9" t="s">
        <v>8</v>
      </c>
      <c r="C67" s="9" t="str">
        <f>IF(I67&gt;0,COUNTIF($I$30:I67,"&gt;"&amp;0)*10,"")</f>
        <v/>
      </c>
      <c r="D67" s="17" t="str">
        <f t="shared" si="18"/>
        <v>01400-C1-</v>
      </c>
      <c r="E67" s="10" t="s">
        <v>684</v>
      </c>
      <c r="F67" s="11"/>
      <c r="G67" s="11" t="s">
        <v>375</v>
      </c>
      <c r="H67" s="12"/>
      <c r="I67" s="18">
        <f t="shared" ref="I67:I131" si="20">H67*F67</f>
        <v>0</v>
      </c>
    </row>
    <row r="68" spans="1:9" hidden="1">
      <c r="A68" s="8" t="s">
        <v>685</v>
      </c>
      <c r="B68" s="9" t="s">
        <v>8</v>
      </c>
      <c r="C68" s="9" t="str">
        <f>IF(I68&gt;0,COUNTIF($I$30:I68,"&gt;"&amp;0)*10,"")</f>
        <v/>
      </c>
      <c r="D68" s="17" t="str">
        <f t="shared" si="18"/>
        <v>01000-C1-</v>
      </c>
      <c r="E68" s="10" t="s">
        <v>686</v>
      </c>
      <c r="F68" s="11"/>
      <c r="G68" s="11" t="s">
        <v>687</v>
      </c>
      <c r="H68" s="12"/>
      <c r="I68" s="18">
        <f t="shared" si="20"/>
        <v>0</v>
      </c>
    </row>
    <row r="69" spans="1:9" hidden="1">
      <c r="A69" s="8" t="s">
        <v>685</v>
      </c>
      <c r="B69" s="9" t="s">
        <v>8</v>
      </c>
      <c r="C69" s="9" t="str">
        <f>IF(I69&gt;0,COUNTIF($I$30:I69,"&gt;"&amp;0)*10,"")</f>
        <v/>
      </c>
      <c r="D69" s="17" t="str">
        <f t="shared" si="18"/>
        <v>01000-C1-</v>
      </c>
      <c r="E69" s="10" t="s">
        <v>688</v>
      </c>
      <c r="F69" s="11"/>
      <c r="G69" s="11" t="s">
        <v>687</v>
      </c>
      <c r="H69" s="12"/>
      <c r="I69" s="18">
        <f t="shared" si="20"/>
        <v>0</v>
      </c>
    </row>
    <row r="70" spans="1:9" hidden="1">
      <c r="A70" s="8" t="s">
        <v>685</v>
      </c>
      <c r="B70" s="9" t="s">
        <v>8</v>
      </c>
      <c r="C70" s="9" t="str">
        <f>IF(I70&gt;0,COUNTIF($I$30:I70,"&gt;"&amp;0)*10,"")</f>
        <v/>
      </c>
      <c r="D70" s="17" t="str">
        <f t="shared" si="18"/>
        <v>01000-C1-</v>
      </c>
      <c r="E70" s="10" t="s">
        <v>689</v>
      </c>
      <c r="F70" s="11"/>
      <c r="G70" s="11" t="s">
        <v>687</v>
      </c>
      <c r="H70" s="12"/>
      <c r="I70" s="18">
        <f t="shared" si="20"/>
        <v>0</v>
      </c>
    </row>
    <row r="71" spans="1:9" hidden="1">
      <c r="A71" s="8" t="s">
        <v>685</v>
      </c>
      <c r="B71" s="9" t="s">
        <v>8</v>
      </c>
      <c r="C71" s="9" t="str">
        <f>IF(I71&gt;0,COUNTIF($I$30:I71,"&gt;"&amp;0)*10,"")</f>
        <v/>
      </c>
      <c r="D71" s="17" t="str">
        <f t="shared" si="18"/>
        <v>01000-C1-</v>
      </c>
      <c r="E71" s="10" t="s">
        <v>690</v>
      </c>
      <c r="F71" s="11"/>
      <c r="G71" s="11" t="s">
        <v>687</v>
      </c>
      <c r="H71" s="12"/>
      <c r="I71" s="18">
        <f t="shared" si="20"/>
        <v>0</v>
      </c>
    </row>
    <row r="72" spans="1:9" hidden="1">
      <c r="A72" s="8" t="s">
        <v>685</v>
      </c>
      <c r="B72" s="9" t="s">
        <v>8</v>
      </c>
      <c r="C72" s="9" t="str">
        <f>IF(I72&gt;0,COUNTIF($I$30:I72,"&gt;"&amp;0)*10,"")</f>
        <v/>
      </c>
      <c r="D72" s="17" t="str">
        <f t="shared" si="18"/>
        <v>01000-C1-</v>
      </c>
      <c r="E72" s="10" t="s">
        <v>691</v>
      </c>
      <c r="F72" s="11"/>
      <c r="G72" s="11" t="s">
        <v>687</v>
      </c>
      <c r="H72" s="12"/>
      <c r="I72" s="18">
        <f t="shared" si="20"/>
        <v>0</v>
      </c>
    </row>
    <row r="73" spans="1:9" hidden="1">
      <c r="A73" s="8" t="s">
        <v>685</v>
      </c>
      <c r="B73" s="9" t="s">
        <v>8</v>
      </c>
      <c r="C73" s="9" t="str">
        <f>IF(I73&gt;0,COUNTIF($I$30:I73,"&gt;"&amp;0)*10,"")</f>
        <v/>
      </c>
      <c r="D73" s="17" t="str">
        <f t="shared" si="18"/>
        <v>01000-C1-</v>
      </c>
      <c r="E73" s="10" t="s">
        <v>692</v>
      </c>
      <c r="F73" s="11"/>
      <c r="G73" s="11" t="s">
        <v>687</v>
      </c>
      <c r="H73" s="12"/>
      <c r="I73" s="18">
        <f t="shared" si="20"/>
        <v>0</v>
      </c>
    </row>
    <row r="74" spans="1:9" hidden="1">
      <c r="A74" s="8" t="s">
        <v>685</v>
      </c>
      <c r="B74" s="9" t="s">
        <v>8</v>
      </c>
      <c r="C74" s="9" t="str">
        <f>IF(I74&gt;0,COUNTIF($I$30:I74,"&gt;"&amp;0)*10,"")</f>
        <v/>
      </c>
      <c r="D74" s="17" t="str">
        <f t="shared" si="18"/>
        <v>01000-C1-</v>
      </c>
      <c r="E74" s="10" t="s">
        <v>693</v>
      </c>
      <c r="F74" s="11"/>
      <c r="G74" s="11" t="s">
        <v>687</v>
      </c>
      <c r="H74" s="12"/>
      <c r="I74" s="18">
        <f t="shared" si="20"/>
        <v>0</v>
      </c>
    </row>
    <row r="75" spans="1:9" hidden="1">
      <c r="A75" s="8" t="s">
        <v>685</v>
      </c>
      <c r="B75" s="9" t="s">
        <v>8</v>
      </c>
      <c r="C75" s="9" t="str">
        <f>IF(I75&gt;0,COUNTIF($I$30:I75,"&gt;"&amp;0)*10,"")</f>
        <v/>
      </c>
      <c r="D75" s="17" t="str">
        <f t="shared" si="18"/>
        <v>01000-C1-</v>
      </c>
      <c r="E75" s="10" t="s">
        <v>694</v>
      </c>
      <c r="F75" s="11"/>
      <c r="G75" s="11" t="s">
        <v>687</v>
      </c>
      <c r="H75" s="12"/>
      <c r="I75" s="18">
        <f t="shared" si="20"/>
        <v>0</v>
      </c>
    </row>
    <row r="76" spans="1:9" hidden="1">
      <c r="A76" s="8" t="s">
        <v>685</v>
      </c>
      <c r="B76" s="9" t="s">
        <v>8</v>
      </c>
      <c r="C76" s="9" t="str">
        <f>IF(I76&gt;0,COUNTIF($I$30:I76,"&gt;"&amp;0)*10,"")</f>
        <v/>
      </c>
      <c r="D76" s="17" t="str">
        <f t="shared" si="18"/>
        <v>01000-C1-</v>
      </c>
      <c r="E76" s="10" t="s">
        <v>695</v>
      </c>
      <c r="F76" s="11"/>
      <c r="G76" s="11" t="s">
        <v>687</v>
      </c>
      <c r="H76" s="12"/>
      <c r="I76" s="18">
        <f t="shared" si="20"/>
        <v>0</v>
      </c>
    </row>
    <row r="77" spans="1:9" hidden="1">
      <c r="A77" s="8" t="s">
        <v>685</v>
      </c>
      <c r="B77" s="9" t="s">
        <v>8</v>
      </c>
      <c r="C77" s="9" t="str">
        <f>IF(I77&gt;0,COUNTIF($I$30:I77,"&gt;"&amp;0)*10,"")</f>
        <v/>
      </c>
      <c r="D77" s="17" t="str">
        <f t="shared" si="18"/>
        <v>01000-C1-</v>
      </c>
      <c r="E77" s="10" t="s">
        <v>696</v>
      </c>
      <c r="F77" s="11"/>
      <c r="G77" s="11" t="s">
        <v>687</v>
      </c>
      <c r="H77" s="12"/>
      <c r="I77" s="18">
        <f t="shared" si="20"/>
        <v>0</v>
      </c>
    </row>
    <row r="78" spans="1:9" hidden="1">
      <c r="A78" s="8" t="s">
        <v>685</v>
      </c>
      <c r="B78" s="9" t="s">
        <v>8</v>
      </c>
      <c r="C78" s="9" t="str">
        <f>IF(I78&gt;0,COUNTIF($I$30:I78,"&gt;"&amp;0)*10,"")</f>
        <v/>
      </c>
      <c r="D78" s="17" t="str">
        <f t="shared" si="18"/>
        <v>01000-C1-</v>
      </c>
      <c r="E78" s="10" t="s">
        <v>697</v>
      </c>
      <c r="F78" s="11"/>
      <c r="G78" s="11" t="s">
        <v>687</v>
      </c>
      <c r="H78" s="12"/>
      <c r="I78" s="18">
        <f t="shared" si="20"/>
        <v>0</v>
      </c>
    </row>
    <row r="79" spans="1:9" hidden="1">
      <c r="A79" s="8" t="s">
        <v>685</v>
      </c>
      <c r="B79" s="9" t="s">
        <v>8</v>
      </c>
      <c r="C79" s="9" t="str">
        <f>IF(I79&gt;0,COUNTIF($I$30:I79,"&gt;"&amp;0)*10,"")</f>
        <v/>
      </c>
      <c r="D79" s="17" t="str">
        <f t="shared" si="18"/>
        <v>01000-C1-</v>
      </c>
      <c r="E79" s="10" t="s">
        <v>698</v>
      </c>
      <c r="F79" s="11"/>
      <c r="G79" s="11" t="s">
        <v>687</v>
      </c>
      <c r="H79" s="12"/>
      <c r="I79" s="18">
        <f t="shared" si="20"/>
        <v>0</v>
      </c>
    </row>
    <row r="80" spans="1:9" hidden="1">
      <c r="A80" s="8" t="s">
        <v>685</v>
      </c>
      <c r="B80" s="9" t="s">
        <v>8</v>
      </c>
      <c r="C80" s="9" t="str">
        <f>IF(I80&gt;0,COUNTIF($I$30:I80,"&gt;"&amp;0)*10,"")</f>
        <v/>
      </c>
      <c r="D80" s="17" t="str">
        <f t="shared" si="18"/>
        <v>01000-C1-</v>
      </c>
      <c r="E80" s="10" t="s">
        <v>699</v>
      </c>
      <c r="F80" s="11"/>
      <c r="G80" s="11" t="s">
        <v>687</v>
      </c>
      <c r="H80" s="12"/>
      <c r="I80" s="18">
        <f t="shared" si="20"/>
        <v>0</v>
      </c>
    </row>
    <row r="81" spans="1:9" hidden="1">
      <c r="A81" s="8" t="s">
        <v>685</v>
      </c>
      <c r="B81" s="9" t="s">
        <v>8</v>
      </c>
      <c r="C81" s="9" t="str">
        <f>IF(I81&gt;0,COUNTIF($I$30:I81,"&gt;"&amp;0)*10,"")</f>
        <v/>
      </c>
      <c r="D81" s="17" t="str">
        <f t="shared" si="18"/>
        <v>01000-C1-</v>
      </c>
      <c r="E81" s="10" t="s">
        <v>700</v>
      </c>
      <c r="F81" s="11"/>
      <c r="G81" s="11" t="s">
        <v>687</v>
      </c>
      <c r="H81" s="12"/>
      <c r="I81" s="18">
        <f t="shared" si="20"/>
        <v>0</v>
      </c>
    </row>
    <row r="82" spans="1:9" hidden="1">
      <c r="A82" s="8" t="s">
        <v>685</v>
      </c>
      <c r="B82" s="9" t="s">
        <v>8</v>
      </c>
      <c r="C82" s="9" t="str">
        <f>IF(I82&gt;0,COUNTIF($I$30:I82,"&gt;"&amp;0)*10,"")</f>
        <v/>
      </c>
      <c r="D82" s="17" t="str">
        <f t="shared" si="18"/>
        <v>01000-C1-</v>
      </c>
      <c r="E82" s="10" t="s">
        <v>701</v>
      </c>
      <c r="F82" s="11"/>
      <c r="G82" s="11" t="s">
        <v>687</v>
      </c>
      <c r="H82" s="12"/>
      <c r="I82" s="18">
        <f t="shared" si="20"/>
        <v>0</v>
      </c>
    </row>
    <row r="83" spans="1:9" hidden="1">
      <c r="A83" s="8" t="s">
        <v>685</v>
      </c>
      <c r="B83" s="9" t="s">
        <v>8</v>
      </c>
      <c r="C83" s="9" t="str">
        <f>IF(I83&gt;0,COUNTIF($I$30:I83,"&gt;"&amp;0)*10,"")</f>
        <v/>
      </c>
      <c r="D83" s="17" t="str">
        <f t="shared" si="18"/>
        <v>01000-C1-</v>
      </c>
      <c r="E83" s="10" t="s">
        <v>702</v>
      </c>
      <c r="F83" s="11"/>
      <c r="G83" s="11" t="s">
        <v>687</v>
      </c>
      <c r="H83" s="12"/>
      <c r="I83" s="18">
        <f t="shared" si="20"/>
        <v>0</v>
      </c>
    </row>
    <row r="84" spans="1:9" hidden="1">
      <c r="A84" s="8" t="s">
        <v>685</v>
      </c>
      <c r="B84" s="9" t="s">
        <v>8</v>
      </c>
      <c r="C84" s="9" t="str">
        <f>IF(I84&gt;0,COUNTIF($I$30:I84,"&gt;"&amp;0)*10,"")</f>
        <v/>
      </c>
      <c r="D84" s="17" t="str">
        <f t="shared" si="18"/>
        <v>01000-C1-</v>
      </c>
      <c r="E84" s="10" t="s">
        <v>703</v>
      </c>
      <c r="F84" s="11"/>
      <c r="G84" s="11" t="s">
        <v>687</v>
      </c>
      <c r="H84" s="12"/>
      <c r="I84" s="18">
        <f t="shared" si="20"/>
        <v>0</v>
      </c>
    </row>
    <row r="85" spans="1:9" hidden="1">
      <c r="A85" s="8" t="s">
        <v>685</v>
      </c>
      <c r="B85" s="9" t="s">
        <v>8</v>
      </c>
      <c r="C85" s="9" t="str">
        <f>IF(I85&gt;0,COUNTIF($I$30:I85,"&gt;"&amp;0)*10,"")</f>
        <v/>
      </c>
      <c r="D85" s="17" t="str">
        <f t="shared" si="18"/>
        <v>01000-C1-</v>
      </c>
      <c r="E85" s="10" t="s">
        <v>704</v>
      </c>
      <c r="F85" s="11"/>
      <c r="G85" s="11" t="s">
        <v>687</v>
      </c>
      <c r="H85" s="12"/>
      <c r="I85" s="18">
        <f t="shared" si="20"/>
        <v>0</v>
      </c>
    </row>
    <row r="86" spans="1:9" hidden="1">
      <c r="A86" s="8" t="s">
        <v>685</v>
      </c>
      <c r="B86" s="9" t="s">
        <v>8</v>
      </c>
      <c r="C86" s="9" t="str">
        <f>IF(I86&gt;0,COUNTIF($I$30:I86,"&gt;"&amp;0)*10,"")</f>
        <v/>
      </c>
      <c r="D86" s="17" t="str">
        <f t="shared" si="18"/>
        <v>01000-C1-</v>
      </c>
      <c r="E86" s="10" t="s">
        <v>705</v>
      </c>
      <c r="F86" s="11"/>
      <c r="G86" s="11" t="s">
        <v>687</v>
      </c>
      <c r="H86" s="12"/>
      <c r="I86" s="18">
        <f t="shared" si="20"/>
        <v>0</v>
      </c>
    </row>
    <row r="87" spans="1:9" hidden="1">
      <c r="A87" s="8" t="s">
        <v>685</v>
      </c>
      <c r="B87" s="9" t="s">
        <v>8</v>
      </c>
      <c r="C87" s="9" t="str">
        <f>IF(I87&gt;0,COUNTIF($I$30:I87,"&gt;"&amp;0)*10,"")</f>
        <v/>
      </c>
      <c r="D87" s="17" t="str">
        <f t="shared" si="18"/>
        <v>01000-C1-</v>
      </c>
      <c r="E87" s="10" t="s">
        <v>706</v>
      </c>
      <c r="F87" s="11"/>
      <c r="G87" s="11" t="s">
        <v>687</v>
      </c>
      <c r="H87" s="12"/>
      <c r="I87" s="18">
        <f t="shared" si="20"/>
        <v>0</v>
      </c>
    </row>
    <row r="88" spans="1:9" hidden="1">
      <c r="A88" s="8" t="s">
        <v>685</v>
      </c>
      <c r="B88" s="9" t="s">
        <v>8</v>
      </c>
      <c r="C88" s="9" t="str">
        <f>IF(I88&gt;0,COUNTIF($I$30:I88,"&gt;"&amp;0)*10,"")</f>
        <v/>
      </c>
      <c r="D88" s="17" t="str">
        <f t="shared" si="18"/>
        <v>01000-C1-</v>
      </c>
      <c r="E88" s="10" t="s">
        <v>707</v>
      </c>
      <c r="F88" s="11"/>
      <c r="G88" s="11" t="s">
        <v>687</v>
      </c>
      <c r="H88" s="12"/>
      <c r="I88" s="18">
        <f t="shared" si="20"/>
        <v>0</v>
      </c>
    </row>
    <row r="89" spans="1:9" hidden="1">
      <c r="A89" s="8" t="s">
        <v>685</v>
      </c>
      <c r="B89" s="9" t="s">
        <v>8</v>
      </c>
      <c r="C89" s="9" t="str">
        <f>IF(I89&gt;0,COUNTIF($I$30:I89,"&gt;"&amp;0)*10,"")</f>
        <v/>
      </c>
      <c r="D89" s="17" t="str">
        <f t="shared" si="18"/>
        <v>01000-C1-</v>
      </c>
      <c r="E89" s="10" t="s">
        <v>708</v>
      </c>
      <c r="F89" s="11"/>
      <c r="G89" s="11" t="s">
        <v>375</v>
      </c>
      <c r="H89" s="12"/>
      <c r="I89" s="18">
        <f t="shared" si="20"/>
        <v>0</v>
      </c>
    </row>
    <row r="90" spans="1:9" hidden="1">
      <c r="A90" s="8" t="s">
        <v>685</v>
      </c>
      <c r="B90" s="9" t="s">
        <v>8</v>
      </c>
      <c r="C90" s="9" t="str">
        <f>IF(I90&gt;0,COUNTIF($I$30:I90,"&gt;"&amp;0)*10,"")</f>
        <v/>
      </c>
      <c r="D90" s="17" t="str">
        <f t="shared" si="18"/>
        <v>01000-C1-</v>
      </c>
      <c r="E90" s="10" t="s">
        <v>709</v>
      </c>
      <c r="F90" s="11"/>
      <c r="G90" s="11" t="s">
        <v>375</v>
      </c>
      <c r="H90" s="12"/>
      <c r="I90" s="18">
        <f t="shared" si="20"/>
        <v>0</v>
      </c>
    </row>
    <row r="91" spans="1:9" hidden="1">
      <c r="A91" s="8" t="s">
        <v>685</v>
      </c>
      <c r="B91" s="9" t="s">
        <v>8</v>
      </c>
      <c r="C91" s="9" t="str">
        <f>IF(I91&gt;0,COUNTIF($I$30:I91,"&gt;"&amp;0)*10,"")</f>
        <v/>
      </c>
      <c r="D91" s="17" t="str">
        <f t="shared" si="18"/>
        <v>01000-C1-</v>
      </c>
      <c r="E91" s="10" t="s">
        <v>710</v>
      </c>
      <c r="F91" s="11"/>
      <c r="G91" s="11" t="s">
        <v>687</v>
      </c>
      <c r="H91" s="12"/>
      <c r="I91" s="18">
        <f t="shared" si="20"/>
        <v>0</v>
      </c>
    </row>
    <row r="92" spans="1:9" hidden="1">
      <c r="A92" s="8" t="s">
        <v>685</v>
      </c>
      <c r="B92" s="9" t="s">
        <v>8</v>
      </c>
      <c r="C92" s="9" t="str">
        <f>IF(I92&gt;0,COUNTIF($I$30:I92,"&gt;"&amp;0)*10,"")</f>
        <v/>
      </c>
      <c r="D92" s="17" t="str">
        <f t="shared" si="18"/>
        <v>01000-C1-</v>
      </c>
      <c r="E92" s="10" t="s">
        <v>711</v>
      </c>
      <c r="F92" s="11"/>
      <c r="G92" s="11" t="s">
        <v>375</v>
      </c>
      <c r="H92" s="12"/>
      <c r="I92" s="18">
        <f t="shared" si="20"/>
        <v>0</v>
      </c>
    </row>
    <row r="93" spans="1:9" hidden="1">
      <c r="A93" s="8" t="s">
        <v>685</v>
      </c>
      <c r="B93" s="9" t="s">
        <v>8</v>
      </c>
      <c r="C93" s="9" t="str">
        <f>IF(I93&gt;0,COUNTIF($I$30:I93,"&gt;"&amp;0)*10,"")</f>
        <v/>
      </c>
      <c r="D93" s="17" t="str">
        <f t="shared" si="18"/>
        <v>01000-C1-</v>
      </c>
      <c r="E93" s="10" t="s">
        <v>712</v>
      </c>
      <c r="F93" s="11"/>
      <c r="G93" s="11" t="s">
        <v>687</v>
      </c>
      <c r="H93" s="12"/>
      <c r="I93" s="18">
        <f t="shared" si="20"/>
        <v>0</v>
      </c>
    </row>
    <row r="94" spans="1:9" hidden="1">
      <c r="A94" s="8" t="s">
        <v>685</v>
      </c>
      <c r="B94" s="9" t="s">
        <v>8</v>
      </c>
      <c r="C94" s="9" t="str">
        <f>IF(I94&gt;0,COUNTIF($I$30:I94,"&gt;"&amp;0)*10,"")</f>
        <v/>
      </c>
      <c r="D94" s="17" t="str">
        <f t="shared" si="18"/>
        <v>01000-C1-</v>
      </c>
      <c r="E94" s="10" t="s">
        <v>713</v>
      </c>
      <c r="F94" s="11"/>
      <c r="G94" s="11" t="s">
        <v>687</v>
      </c>
      <c r="H94" s="12"/>
      <c r="I94" s="18">
        <f t="shared" si="20"/>
        <v>0</v>
      </c>
    </row>
    <row r="95" spans="1:9" hidden="1">
      <c r="A95" s="8" t="s">
        <v>685</v>
      </c>
      <c r="B95" s="9" t="s">
        <v>8</v>
      </c>
      <c r="C95" s="9" t="str">
        <f>IF(I95&gt;0,COUNTIF($I$30:I95,"&gt;"&amp;0)*10,"")</f>
        <v/>
      </c>
      <c r="D95" s="17" t="str">
        <f t="shared" si="18"/>
        <v>01000-C1-</v>
      </c>
      <c r="E95" s="10" t="s">
        <v>714</v>
      </c>
      <c r="F95" s="11"/>
      <c r="G95" s="11" t="s">
        <v>375</v>
      </c>
      <c r="H95" s="12"/>
      <c r="I95" s="18">
        <f t="shared" si="20"/>
        <v>0</v>
      </c>
    </row>
    <row r="96" spans="1:9" hidden="1">
      <c r="A96" s="8" t="s">
        <v>685</v>
      </c>
      <c r="B96" s="9" t="s">
        <v>8</v>
      </c>
      <c r="C96" s="9" t="str">
        <f>IF(I96&gt;0,COUNTIF($I$30:I96,"&gt;"&amp;0)*10,"")</f>
        <v/>
      </c>
      <c r="D96" s="17" t="str">
        <f t="shared" si="18"/>
        <v>01000-C1-</v>
      </c>
      <c r="E96" s="10" t="s">
        <v>715</v>
      </c>
      <c r="F96" s="11"/>
      <c r="G96" s="11" t="s">
        <v>687</v>
      </c>
      <c r="H96" s="12"/>
      <c r="I96" s="18">
        <f t="shared" si="20"/>
        <v>0</v>
      </c>
    </row>
    <row r="97" spans="1:9" hidden="1">
      <c r="A97" s="8" t="s">
        <v>685</v>
      </c>
      <c r="B97" s="9" t="s">
        <v>8</v>
      </c>
      <c r="C97" s="9" t="str">
        <f>IF(I97&gt;0,COUNTIF($I$30:I97,"&gt;"&amp;0)*10,"")</f>
        <v/>
      </c>
      <c r="D97" s="17" t="str">
        <f t="shared" si="18"/>
        <v>01000-C1-</v>
      </c>
      <c r="E97" s="10" t="s">
        <v>716</v>
      </c>
      <c r="F97" s="11"/>
      <c r="G97" s="11" t="s">
        <v>687</v>
      </c>
      <c r="H97" s="12"/>
      <c r="I97" s="18">
        <f t="shared" si="20"/>
        <v>0</v>
      </c>
    </row>
    <row r="98" spans="1:9" hidden="1">
      <c r="A98" s="8" t="s">
        <v>685</v>
      </c>
      <c r="B98" s="9" t="s">
        <v>8</v>
      </c>
      <c r="C98" s="9" t="str">
        <f>IF(I98&gt;0,COUNTIF($I$30:I98,"&gt;"&amp;0)*10,"")</f>
        <v/>
      </c>
      <c r="D98" s="17" t="str">
        <f t="shared" si="18"/>
        <v>01000-C1-</v>
      </c>
      <c r="E98" s="10" t="s">
        <v>717</v>
      </c>
      <c r="F98" s="11"/>
      <c r="G98" s="11" t="s">
        <v>687</v>
      </c>
      <c r="H98" s="12"/>
      <c r="I98" s="18">
        <f t="shared" si="20"/>
        <v>0</v>
      </c>
    </row>
    <row r="99" spans="1:9" hidden="1">
      <c r="A99" s="8" t="s">
        <v>685</v>
      </c>
      <c r="B99" s="9" t="s">
        <v>8</v>
      </c>
      <c r="C99" s="9" t="str">
        <f>IF(I99&gt;0,COUNTIF($I$30:I99,"&gt;"&amp;0)*10,"")</f>
        <v/>
      </c>
      <c r="D99" s="17" t="str">
        <f t="shared" si="18"/>
        <v>01000-C1-</v>
      </c>
      <c r="E99" s="10" t="s">
        <v>718</v>
      </c>
      <c r="F99" s="11"/>
      <c r="G99" s="11" t="s">
        <v>687</v>
      </c>
      <c r="H99" s="12"/>
      <c r="I99" s="18">
        <f t="shared" si="20"/>
        <v>0</v>
      </c>
    </row>
    <row r="100" spans="1:9" hidden="1">
      <c r="A100" s="8" t="s">
        <v>685</v>
      </c>
      <c r="B100" s="9" t="s">
        <v>8</v>
      </c>
      <c r="C100" s="9" t="str">
        <f>IF(I100&gt;0,COUNTIF($I$30:I100,"&gt;"&amp;0)*10,"")</f>
        <v/>
      </c>
      <c r="D100" s="17" t="str">
        <f t="shared" si="18"/>
        <v>01000-C1-</v>
      </c>
      <c r="E100" s="10" t="s">
        <v>719</v>
      </c>
      <c r="F100" s="11"/>
      <c r="G100" s="11" t="s">
        <v>687</v>
      </c>
      <c r="H100" s="12"/>
      <c r="I100" s="18">
        <f t="shared" si="20"/>
        <v>0</v>
      </c>
    </row>
    <row r="101" spans="1:9" hidden="1">
      <c r="A101" s="8" t="s">
        <v>685</v>
      </c>
      <c r="B101" s="9" t="s">
        <v>8</v>
      </c>
      <c r="C101" s="9" t="str">
        <f>IF(I101&gt;0,COUNTIF($I$30:I101,"&gt;"&amp;0)*10,"")</f>
        <v/>
      </c>
      <c r="D101" s="17" t="str">
        <f t="shared" si="18"/>
        <v>01000-C1-</v>
      </c>
      <c r="E101" s="10" t="s">
        <v>720</v>
      </c>
      <c r="F101" s="11"/>
      <c r="G101" s="11" t="s">
        <v>687</v>
      </c>
      <c r="H101" s="12"/>
      <c r="I101" s="18">
        <f t="shared" si="20"/>
        <v>0</v>
      </c>
    </row>
    <row r="102" spans="1:9" hidden="1">
      <c r="A102" s="8" t="s">
        <v>685</v>
      </c>
      <c r="B102" s="9" t="s">
        <v>8</v>
      </c>
      <c r="C102" s="9" t="str">
        <f>IF(I102&gt;0,COUNTIF($I$30:I102,"&gt;"&amp;0)*10,"")</f>
        <v/>
      </c>
      <c r="D102" s="17" t="str">
        <f t="shared" si="18"/>
        <v>01000-C1-</v>
      </c>
      <c r="E102" s="10" t="s">
        <v>721</v>
      </c>
      <c r="F102" s="11"/>
      <c r="G102" s="11" t="s">
        <v>687</v>
      </c>
      <c r="H102" s="12"/>
      <c r="I102" s="18">
        <f t="shared" si="20"/>
        <v>0</v>
      </c>
    </row>
    <row r="103" spans="1:9" hidden="1">
      <c r="A103" s="8" t="s">
        <v>685</v>
      </c>
      <c r="B103" s="9" t="s">
        <v>8</v>
      </c>
      <c r="C103" s="9" t="str">
        <f>IF(I103&gt;0,COUNTIF($I$30:I103,"&gt;"&amp;0)*10,"")</f>
        <v/>
      </c>
      <c r="D103" s="17" t="str">
        <f t="shared" si="18"/>
        <v>01000-C1-</v>
      </c>
      <c r="E103" s="10" t="s">
        <v>722</v>
      </c>
      <c r="F103" s="11"/>
      <c r="G103" s="11" t="s">
        <v>687</v>
      </c>
      <c r="H103" s="12"/>
      <c r="I103" s="18">
        <f t="shared" si="20"/>
        <v>0</v>
      </c>
    </row>
    <row r="104" spans="1:9" hidden="1">
      <c r="A104" s="8" t="s">
        <v>685</v>
      </c>
      <c r="B104" s="9" t="s">
        <v>8</v>
      </c>
      <c r="C104" s="9" t="str">
        <f>IF(I104&gt;0,COUNTIF($I$30:I104,"&gt;"&amp;0)*10,"")</f>
        <v/>
      </c>
      <c r="D104" s="17" t="str">
        <f t="shared" si="18"/>
        <v>01000-C1-</v>
      </c>
      <c r="E104" s="10" t="s">
        <v>723</v>
      </c>
      <c r="F104" s="11"/>
      <c r="G104" s="11" t="s">
        <v>687</v>
      </c>
      <c r="H104" s="12"/>
      <c r="I104" s="18">
        <f t="shared" si="20"/>
        <v>0</v>
      </c>
    </row>
    <row r="105" spans="1:9" hidden="1">
      <c r="A105" s="8" t="s">
        <v>685</v>
      </c>
      <c r="B105" s="9" t="s">
        <v>8</v>
      </c>
      <c r="C105" s="9" t="str">
        <f>IF(I105&gt;0,COUNTIF($I$30:I105,"&gt;"&amp;0)*10,"")</f>
        <v/>
      </c>
      <c r="D105" s="17" t="str">
        <f t="shared" si="18"/>
        <v>01000-C1-</v>
      </c>
      <c r="E105" s="10" t="s">
        <v>724</v>
      </c>
      <c r="F105" s="11"/>
      <c r="G105" s="11" t="s">
        <v>687</v>
      </c>
      <c r="H105" s="12"/>
      <c r="I105" s="18">
        <f t="shared" si="20"/>
        <v>0</v>
      </c>
    </row>
    <row r="106" spans="1:9" hidden="1">
      <c r="A106" s="8" t="s">
        <v>685</v>
      </c>
      <c r="B106" s="9" t="s">
        <v>8</v>
      </c>
      <c r="C106" s="9" t="str">
        <f>IF(I106&gt;0,COUNTIF($I$30:I106,"&gt;"&amp;0)*10,"")</f>
        <v/>
      </c>
      <c r="D106" s="17" t="str">
        <f t="shared" si="18"/>
        <v>01000-C1-</v>
      </c>
      <c r="E106" s="10" t="s">
        <v>725</v>
      </c>
      <c r="F106" s="11"/>
      <c r="G106" s="11" t="s">
        <v>687</v>
      </c>
      <c r="H106" s="12"/>
      <c r="I106" s="18">
        <f t="shared" si="20"/>
        <v>0</v>
      </c>
    </row>
    <row r="107" spans="1:9" hidden="1">
      <c r="A107" s="8" t="s">
        <v>685</v>
      </c>
      <c r="B107" s="9" t="s">
        <v>8</v>
      </c>
      <c r="C107" s="9" t="str">
        <f>IF(I107&gt;0,COUNTIF($I$30:I107,"&gt;"&amp;0)*10,"")</f>
        <v/>
      </c>
      <c r="D107" s="17" t="str">
        <f t="shared" si="18"/>
        <v>01000-C1-</v>
      </c>
      <c r="E107" s="10" t="s">
        <v>726</v>
      </c>
      <c r="F107" s="11"/>
      <c r="G107" s="11" t="s">
        <v>687</v>
      </c>
      <c r="H107" s="12"/>
      <c r="I107" s="18">
        <f t="shared" si="20"/>
        <v>0</v>
      </c>
    </row>
    <row r="108" spans="1:9" hidden="1">
      <c r="A108" s="8" t="s">
        <v>685</v>
      </c>
      <c r="B108" s="9" t="s">
        <v>8</v>
      </c>
      <c r="C108" s="9" t="str">
        <f>IF(I108&gt;0,COUNTIF($I$30:I108,"&gt;"&amp;0)*10,"")</f>
        <v/>
      </c>
      <c r="D108" s="17" t="str">
        <f t="shared" si="18"/>
        <v>01000-C1-</v>
      </c>
      <c r="E108" s="10" t="s">
        <v>797</v>
      </c>
      <c r="F108" s="11"/>
      <c r="G108" s="11" t="s">
        <v>502</v>
      </c>
      <c r="H108" s="12"/>
      <c r="I108" s="18">
        <f t="shared" si="20"/>
        <v>0</v>
      </c>
    </row>
    <row r="109" spans="1:9" hidden="1">
      <c r="A109" s="8" t="s">
        <v>685</v>
      </c>
      <c r="B109" s="9" t="s">
        <v>8</v>
      </c>
      <c r="C109" s="9" t="str">
        <f>IF(I109&gt;0,COUNTIF($I$30:I109,"&gt;"&amp;0)*10,"")</f>
        <v/>
      </c>
      <c r="D109" s="17" t="str">
        <f t="shared" si="18"/>
        <v>01000-C1-</v>
      </c>
      <c r="E109" s="10" t="s">
        <v>728</v>
      </c>
      <c r="F109" s="11"/>
      <c r="G109" s="11" t="s">
        <v>502</v>
      </c>
      <c r="H109" s="12"/>
      <c r="I109" s="18">
        <f t="shared" si="20"/>
        <v>0</v>
      </c>
    </row>
    <row r="110" spans="1:9" ht="26" hidden="1">
      <c r="A110" s="8" t="s">
        <v>44</v>
      </c>
      <c r="B110" s="9" t="s">
        <v>729</v>
      </c>
      <c r="C110" s="9" t="str">
        <f>IF(I110&gt;0,COUNTIF($I$30:I110,"&gt;"&amp;0)*10,"")</f>
        <v/>
      </c>
      <c r="D110" s="17" t="str">
        <f t="shared" si="18"/>
        <v>02750-M1-</v>
      </c>
      <c r="E110" s="10" t="s">
        <v>730</v>
      </c>
      <c r="F110" s="11"/>
      <c r="G110" s="11" t="s">
        <v>46</v>
      </c>
      <c r="H110" s="12"/>
      <c r="I110" s="18">
        <f t="shared" si="20"/>
        <v>0</v>
      </c>
    </row>
    <row r="111" spans="1:9" ht="26" hidden="1">
      <c r="A111" s="8" t="s">
        <v>44</v>
      </c>
      <c r="B111" s="9" t="s">
        <v>729</v>
      </c>
      <c r="C111" s="9" t="str">
        <f>IF(I111&gt;0,COUNTIF($I$30:I111,"&gt;"&amp;0)*10,"")</f>
        <v/>
      </c>
      <c r="D111" s="17" t="str">
        <f t="shared" si="18"/>
        <v>02750-M1-</v>
      </c>
      <c r="E111" s="10" t="s">
        <v>731</v>
      </c>
      <c r="F111" s="11"/>
      <c r="G111" s="11" t="s">
        <v>46</v>
      </c>
      <c r="H111" s="12"/>
      <c r="I111" s="18">
        <f t="shared" si="20"/>
        <v>0</v>
      </c>
    </row>
    <row r="112" spans="1:9" ht="26" hidden="1">
      <c r="A112" s="8" t="s">
        <v>44</v>
      </c>
      <c r="B112" s="9" t="s">
        <v>729</v>
      </c>
      <c r="C112" s="9" t="str">
        <f>IF(I112&gt;0,COUNTIF($I$30:I112,"&gt;"&amp;0)*10,"")</f>
        <v/>
      </c>
      <c r="D112" s="17" t="str">
        <f t="shared" si="18"/>
        <v>02750-M1-</v>
      </c>
      <c r="E112" s="10" t="s">
        <v>48</v>
      </c>
      <c r="F112" s="11"/>
      <c r="G112" s="11" t="s">
        <v>46</v>
      </c>
      <c r="H112" s="12"/>
      <c r="I112" s="18">
        <f t="shared" si="20"/>
        <v>0</v>
      </c>
    </row>
    <row r="113" spans="1:11" ht="26" hidden="1">
      <c r="A113" s="8" t="s">
        <v>44</v>
      </c>
      <c r="B113" s="9" t="s">
        <v>40</v>
      </c>
      <c r="C113" s="60" t="str">
        <f>IF(I113&gt;0,COUNTIF($I$6:I113,"&gt;"&amp;0)*10,"")</f>
        <v/>
      </c>
      <c r="D113" s="17" t="str">
        <f t="shared" si="18"/>
        <v>02750-C2-</v>
      </c>
      <c r="E113" s="10" t="s">
        <v>56</v>
      </c>
      <c r="F113" s="11"/>
      <c r="G113" s="68" t="s">
        <v>46</v>
      </c>
      <c r="H113" s="12"/>
      <c r="I113" s="18">
        <f t="shared" si="20"/>
        <v>0</v>
      </c>
      <c r="K113" s="36"/>
    </row>
    <row r="114" spans="1:11" ht="26" hidden="1">
      <c r="A114" s="8" t="s">
        <v>44</v>
      </c>
      <c r="B114" s="9" t="s">
        <v>729</v>
      </c>
      <c r="C114" s="9" t="str">
        <f>IF(I114&gt;0,COUNTIF($I$30:I114,"&gt;"&amp;0)*10,"")</f>
        <v/>
      </c>
      <c r="D114" s="17" t="str">
        <f t="shared" si="18"/>
        <v>02750-M1-</v>
      </c>
      <c r="E114" s="10" t="s">
        <v>49</v>
      </c>
      <c r="F114" s="11"/>
      <c r="G114" s="11" t="s">
        <v>46</v>
      </c>
      <c r="H114" s="12"/>
      <c r="I114" s="18">
        <f t="shared" si="20"/>
        <v>0</v>
      </c>
    </row>
    <row r="115" spans="1:11" ht="26" hidden="1">
      <c r="A115" s="8" t="s">
        <v>44</v>
      </c>
      <c r="B115" s="9" t="s">
        <v>729</v>
      </c>
      <c r="C115" s="9" t="str">
        <f>IF(I115&gt;0,COUNTIF($I$30:I115,"&gt;"&amp;0)*10,"")</f>
        <v/>
      </c>
      <c r="D115" s="17" t="str">
        <f t="shared" si="18"/>
        <v>02750-M1-</v>
      </c>
      <c r="E115" s="10" t="s">
        <v>732</v>
      </c>
      <c r="F115" s="11"/>
      <c r="G115" s="11" t="s">
        <v>46</v>
      </c>
      <c r="H115" s="12"/>
      <c r="I115" s="18">
        <f t="shared" si="20"/>
        <v>0</v>
      </c>
    </row>
    <row r="116" spans="1:11" ht="26" hidden="1">
      <c r="A116" s="8" t="s">
        <v>44</v>
      </c>
      <c r="B116" s="9" t="s">
        <v>729</v>
      </c>
      <c r="C116" s="9" t="str">
        <f>IF(I116&gt;0,COUNTIF($I$30:I116,"&gt;"&amp;0)*10,"")</f>
        <v/>
      </c>
      <c r="D116" s="17" t="str">
        <f t="shared" si="18"/>
        <v>02750-M1-</v>
      </c>
      <c r="E116" s="10" t="s">
        <v>52</v>
      </c>
      <c r="F116" s="11"/>
      <c r="G116" s="11" t="s">
        <v>46</v>
      </c>
      <c r="H116" s="12"/>
      <c r="I116" s="18">
        <f t="shared" si="20"/>
        <v>0</v>
      </c>
    </row>
    <row r="117" spans="1:11" ht="26" hidden="1">
      <c r="A117" s="8" t="s">
        <v>44</v>
      </c>
      <c r="B117" s="9" t="s">
        <v>729</v>
      </c>
      <c r="C117" s="9" t="str">
        <f>IF(I117&gt;0,COUNTIF($I$30:I117,"&gt;"&amp;0)*10,"")</f>
        <v/>
      </c>
      <c r="D117" s="17" t="str">
        <f t="shared" si="18"/>
        <v>02750-M1-</v>
      </c>
      <c r="E117" s="10" t="s">
        <v>53</v>
      </c>
      <c r="F117" s="11"/>
      <c r="G117" s="11" t="s">
        <v>46</v>
      </c>
      <c r="H117" s="12"/>
      <c r="I117" s="18">
        <f t="shared" si="20"/>
        <v>0</v>
      </c>
    </row>
    <row r="118" spans="1:11" hidden="1">
      <c r="A118" s="8" t="s">
        <v>57</v>
      </c>
      <c r="B118" s="9" t="s">
        <v>729</v>
      </c>
      <c r="C118" s="9" t="str">
        <f>IF(I118&gt;0,COUNTIF($I$30:I118,"&gt;"&amp;0)*10,"")</f>
        <v/>
      </c>
      <c r="D118" s="17" t="str">
        <f t="shared" si="18"/>
        <v>02611-M1-</v>
      </c>
      <c r="E118" s="10" t="s">
        <v>733</v>
      </c>
      <c r="F118" s="11"/>
      <c r="G118" s="11" t="s">
        <v>21</v>
      </c>
      <c r="H118" s="12"/>
      <c r="I118" s="18">
        <f t="shared" si="20"/>
        <v>0</v>
      </c>
    </row>
    <row r="119" spans="1:11" hidden="1">
      <c r="A119" s="8" t="s">
        <v>57</v>
      </c>
      <c r="B119" s="9" t="s">
        <v>729</v>
      </c>
      <c r="C119" s="9" t="str">
        <f>IF(I119&gt;0,COUNTIF($I$30:I119,"&gt;"&amp;0)*10,"")</f>
        <v/>
      </c>
      <c r="D119" s="17" t="str">
        <f t="shared" si="18"/>
        <v>02611-M1-</v>
      </c>
      <c r="E119" s="10" t="s">
        <v>59</v>
      </c>
      <c r="F119" s="11"/>
      <c r="G119" s="11" t="s">
        <v>21</v>
      </c>
      <c r="H119" s="12"/>
      <c r="I119" s="18">
        <f t="shared" si="20"/>
        <v>0</v>
      </c>
    </row>
    <row r="120" spans="1:11" hidden="1">
      <c r="A120" s="8" t="s">
        <v>60</v>
      </c>
      <c r="B120" s="9" t="s">
        <v>729</v>
      </c>
      <c r="C120" s="9" t="str">
        <f>IF(I120&gt;0,COUNTIF($I$30:I120,"&gt;"&amp;0)*10,"")</f>
        <v/>
      </c>
      <c r="D120" s="17" t="str">
        <f t="shared" si="18"/>
        <v>02612-M1-</v>
      </c>
      <c r="E120" s="10" t="s">
        <v>734</v>
      </c>
      <c r="F120" s="11"/>
      <c r="G120" s="11" t="s">
        <v>21</v>
      </c>
      <c r="H120" s="12"/>
      <c r="I120" s="18">
        <f t="shared" si="20"/>
        <v>0</v>
      </c>
    </row>
    <row r="121" spans="1:11" hidden="1">
      <c r="A121" s="8" t="s">
        <v>60</v>
      </c>
      <c r="B121" s="9" t="s">
        <v>729</v>
      </c>
      <c r="C121" s="9" t="str">
        <f>IF(I121&gt;0,COUNTIF($I$30:I121,"&gt;"&amp;0)*10,"")</f>
        <v/>
      </c>
      <c r="D121" s="17" t="str">
        <f t="shared" si="18"/>
        <v>02612-M1-</v>
      </c>
      <c r="E121" s="10" t="s">
        <v>735</v>
      </c>
      <c r="F121" s="11"/>
      <c r="G121" s="11" t="s">
        <v>21</v>
      </c>
      <c r="H121" s="12"/>
      <c r="I121" s="18">
        <f t="shared" si="20"/>
        <v>0</v>
      </c>
    </row>
    <row r="122" spans="1:11" ht="26" hidden="1">
      <c r="A122" s="8" t="s">
        <v>63</v>
      </c>
      <c r="B122" s="9" t="s">
        <v>729</v>
      </c>
      <c r="C122" s="9" t="str">
        <f>IF(I122&gt;0,COUNTIF($I$30:I122,"&gt;"&amp;0)*10,"")</f>
        <v/>
      </c>
      <c r="D122" s="17" t="str">
        <f t="shared" ref="D122:D147" si="21">A122&amp;"-"&amp;B122&amp;"-"&amp;TEXT(C122,"00000")</f>
        <v>02613-M1-</v>
      </c>
      <c r="E122" s="10" t="s">
        <v>736</v>
      </c>
      <c r="F122" s="11"/>
      <c r="G122" s="11" t="s">
        <v>21</v>
      </c>
      <c r="H122" s="12"/>
      <c r="I122" s="18">
        <f t="shared" si="20"/>
        <v>0</v>
      </c>
    </row>
    <row r="123" spans="1:11" ht="26" hidden="1">
      <c r="A123" s="8" t="s">
        <v>63</v>
      </c>
      <c r="B123" s="9" t="s">
        <v>729</v>
      </c>
      <c r="C123" s="9" t="str">
        <f>IF(I123&gt;0,COUNTIF($I$30:I123,"&gt;"&amp;0)*10,"")</f>
        <v/>
      </c>
      <c r="D123" s="17" t="str">
        <f t="shared" si="21"/>
        <v>02613-M1-</v>
      </c>
      <c r="E123" s="10" t="s">
        <v>737</v>
      </c>
      <c r="F123" s="11"/>
      <c r="G123" s="11" t="s">
        <v>21</v>
      </c>
      <c r="H123" s="12"/>
      <c r="I123" s="18">
        <f t="shared" si="20"/>
        <v>0</v>
      </c>
    </row>
    <row r="124" spans="1:11" ht="26" hidden="1">
      <c r="A124" s="8" t="s">
        <v>57</v>
      </c>
      <c r="B124" s="9" t="s">
        <v>729</v>
      </c>
      <c r="C124" s="9" t="str">
        <f>IF(I124&gt;0,COUNTIF($I$30:I124,"&gt;"&amp;0)*10,"")</f>
        <v/>
      </c>
      <c r="D124" s="17" t="str">
        <f t="shared" si="21"/>
        <v>02611-M1-</v>
      </c>
      <c r="E124" s="10" t="s">
        <v>738</v>
      </c>
      <c r="F124" s="11"/>
      <c r="G124" s="11" t="s">
        <v>21</v>
      </c>
      <c r="H124" s="12"/>
      <c r="I124" s="18">
        <f t="shared" si="20"/>
        <v>0</v>
      </c>
    </row>
    <row r="125" spans="1:11" ht="26" hidden="1">
      <c r="A125" s="8" t="s">
        <v>57</v>
      </c>
      <c r="B125" s="9" t="s">
        <v>729</v>
      </c>
      <c r="C125" s="9" t="str">
        <f>IF(I125&gt;0,COUNTIF($I$30:I125,"&gt;"&amp;0)*10,"")</f>
        <v/>
      </c>
      <c r="D125" s="17" t="str">
        <f t="shared" si="21"/>
        <v>02611-M1-</v>
      </c>
      <c r="E125" s="10" t="s">
        <v>739</v>
      </c>
      <c r="F125" s="11"/>
      <c r="G125" s="11" t="s">
        <v>21</v>
      </c>
      <c r="H125" s="12"/>
      <c r="I125" s="18">
        <f t="shared" si="20"/>
        <v>0</v>
      </c>
    </row>
    <row r="126" spans="1:11" hidden="1">
      <c r="A126" s="8" t="s">
        <v>57</v>
      </c>
      <c r="B126" s="9" t="s">
        <v>729</v>
      </c>
      <c r="C126" s="9" t="str">
        <f>IF(I126&gt;0,COUNTIF($I$30:I126,"&gt;"&amp;0)*10,"")</f>
        <v/>
      </c>
      <c r="D126" s="17" t="str">
        <f t="shared" si="21"/>
        <v>02611-M1-</v>
      </c>
      <c r="E126" s="10" t="s">
        <v>68</v>
      </c>
      <c r="F126" s="11"/>
      <c r="G126" s="11" t="s">
        <v>21</v>
      </c>
      <c r="H126" s="12"/>
      <c r="I126" s="18">
        <f t="shared" si="20"/>
        <v>0</v>
      </c>
    </row>
    <row r="127" spans="1:11" ht="26" hidden="1">
      <c r="A127" s="8" t="s">
        <v>39</v>
      </c>
      <c r="B127" s="9" t="s">
        <v>729</v>
      </c>
      <c r="C127" s="9" t="str">
        <f>IF(I127&gt;0,COUNTIF($I$30:I127,"&gt;"&amp;0)*10,"")</f>
        <v/>
      </c>
      <c r="D127" s="17" t="str">
        <f t="shared" si="21"/>
        <v>03100-M1-</v>
      </c>
      <c r="E127" s="10" t="s">
        <v>740</v>
      </c>
      <c r="F127" s="11"/>
      <c r="G127" s="11" t="s">
        <v>70</v>
      </c>
      <c r="H127" s="12"/>
      <c r="I127" s="18">
        <f t="shared" si="20"/>
        <v>0</v>
      </c>
    </row>
    <row r="128" spans="1:11" ht="26" hidden="1">
      <c r="A128" s="8" t="s">
        <v>39</v>
      </c>
      <c r="B128" s="9" t="s">
        <v>729</v>
      </c>
      <c r="C128" s="9" t="str">
        <f>IF(I128&gt;0,COUNTIF($I$30:I128,"&gt;"&amp;0)*10,"")</f>
        <v/>
      </c>
      <c r="D128" s="17" t="str">
        <f t="shared" si="21"/>
        <v>03100-M1-</v>
      </c>
      <c r="E128" s="10" t="s">
        <v>73</v>
      </c>
      <c r="F128" s="11"/>
      <c r="G128" s="11" t="s">
        <v>10</v>
      </c>
      <c r="H128" s="12"/>
      <c r="I128" s="18">
        <f t="shared" si="20"/>
        <v>0</v>
      </c>
    </row>
    <row r="129" spans="1:11" ht="26" hidden="1">
      <c r="A129" s="8" t="s">
        <v>39</v>
      </c>
      <c r="B129" s="9" t="s">
        <v>729</v>
      </c>
      <c r="C129" s="9" t="str">
        <f>IF(I129&gt;0,COUNTIF($I$30:I129,"&gt;"&amp;0)*10,"")</f>
        <v/>
      </c>
      <c r="D129" s="17" t="str">
        <f t="shared" si="21"/>
        <v>03100-M1-</v>
      </c>
      <c r="E129" s="10" t="s">
        <v>74</v>
      </c>
      <c r="F129" s="11"/>
      <c r="G129" s="11" t="s">
        <v>10</v>
      </c>
      <c r="H129" s="12"/>
      <c r="I129" s="18">
        <f t="shared" si="20"/>
        <v>0</v>
      </c>
    </row>
    <row r="130" spans="1:11" ht="26" hidden="1">
      <c r="A130" s="8" t="s">
        <v>39</v>
      </c>
      <c r="B130" s="9" t="s">
        <v>729</v>
      </c>
      <c r="C130" s="9" t="str">
        <f>IF(I130&gt;0,COUNTIF($I$30:I130,"&gt;"&amp;0)*10,"")</f>
        <v/>
      </c>
      <c r="D130" s="17" t="str">
        <f t="shared" si="21"/>
        <v>03100-M1-</v>
      </c>
      <c r="E130" s="10" t="s">
        <v>75</v>
      </c>
      <c r="F130" s="11"/>
      <c r="G130" s="11" t="s">
        <v>76</v>
      </c>
      <c r="H130" s="12"/>
      <c r="I130" s="18">
        <f t="shared" si="20"/>
        <v>0</v>
      </c>
    </row>
    <row r="131" spans="1:11" ht="39" hidden="1">
      <c r="A131" s="8" t="s">
        <v>39</v>
      </c>
      <c r="B131" s="9" t="s">
        <v>729</v>
      </c>
      <c r="C131" s="9" t="str">
        <f>IF(I131&gt;0,COUNTIF($I$30:I131,"&gt;"&amp;0)*10,"")</f>
        <v/>
      </c>
      <c r="D131" s="17" t="str">
        <f t="shared" si="21"/>
        <v>03100-M1-</v>
      </c>
      <c r="E131" s="10" t="s">
        <v>77</v>
      </c>
      <c r="F131" s="11"/>
      <c r="G131" s="11" t="s">
        <v>76</v>
      </c>
      <c r="H131" s="12"/>
      <c r="I131" s="18">
        <f t="shared" si="20"/>
        <v>0</v>
      </c>
    </row>
    <row r="132" spans="1:11" ht="39" hidden="1">
      <c r="A132" s="8" t="s">
        <v>39</v>
      </c>
      <c r="B132" s="9" t="s">
        <v>729</v>
      </c>
      <c r="C132" s="9" t="str">
        <f>IF(I132&gt;0,COUNTIF($I$30:I132,"&gt;"&amp;0)*10,"")</f>
        <v/>
      </c>
      <c r="D132" s="17" t="str">
        <f t="shared" si="21"/>
        <v>03100-M1-</v>
      </c>
      <c r="E132" s="10" t="s">
        <v>78</v>
      </c>
      <c r="F132" s="11"/>
      <c r="G132" s="11" t="s">
        <v>76</v>
      </c>
      <c r="H132" s="12"/>
      <c r="I132" s="18">
        <f t="shared" ref="I132:I147" si="22">H132*F132</f>
        <v>0</v>
      </c>
    </row>
    <row r="133" spans="1:11" hidden="1">
      <c r="A133" s="8" t="s">
        <v>741</v>
      </c>
      <c r="B133" s="9" t="s">
        <v>729</v>
      </c>
      <c r="C133" s="9" t="str">
        <f>IF(I133&gt;0,COUNTIF($I$30:I133,"&gt;"&amp;0)*10,"")</f>
        <v/>
      </c>
      <c r="D133" s="17" t="str">
        <f t="shared" si="21"/>
        <v>02505-M1-</v>
      </c>
      <c r="E133" s="10" t="s">
        <v>742</v>
      </c>
      <c r="F133" s="11"/>
      <c r="G133" s="11" t="s">
        <v>15</v>
      </c>
      <c r="H133" s="12"/>
      <c r="I133" s="18">
        <f t="shared" si="22"/>
        <v>0</v>
      </c>
    </row>
    <row r="134" spans="1:11" hidden="1">
      <c r="A134" s="8" t="s">
        <v>60</v>
      </c>
      <c r="B134" s="9" t="s">
        <v>729</v>
      </c>
      <c r="C134" s="9" t="str">
        <f>IF(I134&gt;0,COUNTIF($I$30:I134,"&gt;"&amp;0)*10,"")</f>
        <v/>
      </c>
      <c r="D134" s="17" t="str">
        <f t="shared" si="21"/>
        <v>02612-M1-</v>
      </c>
      <c r="E134" s="10" t="s">
        <v>743</v>
      </c>
      <c r="F134" s="11"/>
      <c r="G134" s="11" t="s">
        <v>21</v>
      </c>
      <c r="H134" s="12"/>
      <c r="I134" s="18">
        <f t="shared" si="22"/>
        <v>0</v>
      </c>
    </row>
    <row r="135" spans="1:11" hidden="1">
      <c r="A135" s="8" t="s">
        <v>60</v>
      </c>
      <c r="B135" s="9" t="s">
        <v>729</v>
      </c>
      <c r="C135" s="9" t="str">
        <f>IF(I135&gt;0,COUNTIF($I$30:I135,"&gt;"&amp;0)*10,"")</f>
        <v/>
      </c>
      <c r="D135" s="17" t="str">
        <f t="shared" si="21"/>
        <v>02612-M1-</v>
      </c>
      <c r="E135" s="10" t="s">
        <v>744</v>
      </c>
      <c r="F135" s="11"/>
      <c r="G135" s="11" t="s">
        <v>21</v>
      </c>
      <c r="H135" s="12"/>
      <c r="I135" s="18">
        <f t="shared" si="22"/>
        <v>0</v>
      </c>
    </row>
    <row r="136" spans="1:11" ht="26" hidden="1">
      <c r="A136" s="8" t="s">
        <v>340</v>
      </c>
      <c r="B136" s="9" t="s">
        <v>341</v>
      </c>
      <c r="C136" s="60" t="str">
        <f>IF(I136&gt;0,COUNTIF($I$6:I136,"&gt;"&amp;0)*10,"")</f>
        <v/>
      </c>
      <c r="D136" s="17" t="str">
        <f t="shared" si="21"/>
        <v>02510-C7-</v>
      </c>
      <c r="E136" s="10" t="s">
        <v>371</v>
      </c>
      <c r="F136" s="11"/>
      <c r="G136" s="68" t="s">
        <v>15</v>
      </c>
      <c r="H136" s="12"/>
      <c r="I136" s="18">
        <f t="shared" si="22"/>
        <v>0</v>
      </c>
    </row>
    <row r="137" spans="1:11" hidden="1">
      <c r="A137" s="8" t="s">
        <v>100</v>
      </c>
      <c r="B137" s="9" t="s">
        <v>268</v>
      </c>
      <c r="C137" s="60" t="str">
        <f>IF(I137&gt;0,COUNTIF($I$6:I137,"&gt;"&amp;0)*10,"")</f>
        <v/>
      </c>
      <c r="D137" s="17" t="str">
        <f t="shared" si="21"/>
        <v>02550-C6-</v>
      </c>
      <c r="E137" s="10" t="s">
        <v>276</v>
      </c>
      <c r="F137" s="11"/>
      <c r="G137" s="11" t="s">
        <v>46</v>
      </c>
      <c r="H137" s="12"/>
      <c r="I137" s="18">
        <f t="shared" si="22"/>
        <v>0</v>
      </c>
    </row>
    <row r="138" spans="1:11" hidden="1">
      <c r="A138" s="8" t="s">
        <v>100</v>
      </c>
      <c r="B138" s="9" t="s">
        <v>268</v>
      </c>
      <c r="C138" s="60" t="str">
        <f>IF(I138&gt;0,COUNTIF($I$6:I138,"&gt;"&amp;0)*10,"")</f>
        <v/>
      </c>
      <c r="D138" s="17" t="str">
        <f t="shared" si="21"/>
        <v>02550-C6-</v>
      </c>
      <c r="E138" s="10" t="s">
        <v>285</v>
      </c>
      <c r="F138" s="11"/>
      <c r="G138" s="11" t="s">
        <v>15</v>
      </c>
      <c r="H138" s="12"/>
      <c r="I138" s="18">
        <f t="shared" si="22"/>
        <v>0</v>
      </c>
    </row>
    <row r="139" spans="1:11" hidden="1">
      <c r="A139" s="8" t="s">
        <v>100</v>
      </c>
      <c r="B139" s="9" t="s">
        <v>268</v>
      </c>
      <c r="C139" s="60" t="str">
        <f>IF(I139&gt;0,COUNTIF($I$6:I139,"&gt;"&amp;0)*10,"")</f>
        <v/>
      </c>
      <c r="D139" s="17" t="str">
        <f t="shared" si="21"/>
        <v>02550-C6-</v>
      </c>
      <c r="E139" s="10" t="s">
        <v>289</v>
      </c>
      <c r="F139" s="11"/>
      <c r="G139" s="11" t="s">
        <v>15</v>
      </c>
      <c r="H139" s="12"/>
      <c r="I139" s="18">
        <f t="shared" si="22"/>
        <v>0</v>
      </c>
    </row>
    <row r="140" spans="1:11" hidden="1">
      <c r="A140" s="8" t="s">
        <v>100</v>
      </c>
      <c r="B140" s="9" t="s">
        <v>268</v>
      </c>
      <c r="C140" s="60" t="str">
        <f>IF(I140&gt;0,COUNTIF($I$6:I140,"&gt;"&amp;0)*10,"")</f>
        <v/>
      </c>
      <c r="D140" s="17" t="str">
        <f t="shared" si="21"/>
        <v>02550-C6-</v>
      </c>
      <c r="E140" s="10" t="s">
        <v>294</v>
      </c>
      <c r="F140" s="11"/>
      <c r="G140" s="11" t="s">
        <v>15</v>
      </c>
      <c r="H140" s="12"/>
      <c r="I140" s="18">
        <f t="shared" si="22"/>
        <v>0</v>
      </c>
    </row>
    <row r="141" spans="1:11" hidden="1">
      <c r="A141" s="8" t="s">
        <v>100</v>
      </c>
      <c r="B141" s="9" t="s">
        <v>268</v>
      </c>
      <c r="C141" s="60" t="str">
        <f>IF(I141&gt;0,COUNTIF($I$6:I141,"&gt;"&amp;0)*10,"")</f>
        <v/>
      </c>
      <c r="D141" s="17" t="str">
        <f t="shared" si="21"/>
        <v>02550-C6-</v>
      </c>
      <c r="E141" s="10" t="s">
        <v>297</v>
      </c>
      <c r="F141" s="11"/>
      <c r="G141" s="11" t="s">
        <v>15</v>
      </c>
      <c r="H141" s="12"/>
      <c r="I141" s="18">
        <f t="shared" si="22"/>
        <v>0</v>
      </c>
    </row>
    <row r="142" spans="1:11" hidden="1">
      <c r="A142" s="8" t="s">
        <v>100</v>
      </c>
      <c r="B142" s="9" t="s">
        <v>268</v>
      </c>
      <c r="C142" s="60" t="str">
        <f>IF(I142&gt;0,COUNTIF($I$6:I142,"&gt;"&amp;0)*10,"")</f>
        <v/>
      </c>
      <c r="D142" s="17" t="str">
        <f t="shared" si="21"/>
        <v>02550-C6-</v>
      </c>
      <c r="E142" s="10" t="s">
        <v>324</v>
      </c>
      <c r="F142" s="11"/>
      <c r="G142" s="68" t="s">
        <v>15</v>
      </c>
      <c r="H142" s="12"/>
      <c r="I142" s="18">
        <f t="shared" si="22"/>
        <v>0</v>
      </c>
    </row>
    <row r="143" spans="1:11" ht="26" hidden="1">
      <c r="A143" s="8" t="s">
        <v>100</v>
      </c>
      <c r="B143" s="9" t="s">
        <v>268</v>
      </c>
      <c r="C143" s="60" t="str">
        <f>IF(I143&gt;0,COUNTIF($I$6:I143,"&gt;"&amp;0)*10,"")</f>
        <v/>
      </c>
      <c r="D143" s="17" t="str">
        <f t="shared" si="21"/>
        <v>02550-C6-</v>
      </c>
      <c r="E143" s="10" t="s">
        <v>369</v>
      </c>
      <c r="F143" s="11"/>
      <c r="G143" s="68" t="s">
        <v>15</v>
      </c>
      <c r="H143" s="12"/>
      <c r="I143" s="18">
        <f t="shared" si="22"/>
        <v>0</v>
      </c>
      <c r="J143" s="37"/>
    </row>
    <row r="144" spans="1:11" hidden="1">
      <c r="A144" s="8" t="s">
        <v>100</v>
      </c>
      <c r="B144" s="9" t="s">
        <v>268</v>
      </c>
      <c r="C144" s="60" t="str">
        <f>IF(I144&gt;0,COUNTIF($I$6:I144,"&gt;"&amp;0)*10,"")</f>
        <v/>
      </c>
      <c r="D144" s="17" t="str">
        <f t="shared" si="21"/>
        <v>02550-C6-</v>
      </c>
      <c r="E144" s="10" t="s">
        <v>325</v>
      </c>
      <c r="F144" s="11"/>
      <c r="G144" s="68" t="s">
        <v>15</v>
      </c>
      <c r="H144" s="12"/>
      <c r="I144" s="18">
        <f t="shared" si="22"/>
        <v>0</v>
      </c>
      <c r="J144" s="37"/>
      <c r="K144" s="36"/>
    </row>
    <row r="145" spans="1:11" hidden="1">
      <c r="A145" s="8" t="s">
        <v>100</v>
      </c>
      <c r="B145" s="9" t="s">
        <v>268</v>
      </c>
      <c r="C145" s="60" t="str">
        <f>IF(I145&gt;0,COUNTIF($I$6:I145,"&gt;"&amp;0)*10,"")</f>
        <v/>
      </c>
      <c r="D145" s="17" t="str">
        <f t="shared" si="21"/>
        <v>02550-C6-</v>
      </c>
      <c r="E145" s="10" t="s">
        <v>296</v>
      </c>
      <c r="F145" s="11"/>
      <c r="G145" s="68" t="s">
        <v>15</v>
      </c>
      <c r="H145" s="12"/>
      <c r="I145" s="18">
        <f t="shared" si="22"/>
        <v>0</v>
      </c>
      <c r="K145" s="36"/>
    </row>
    <row r="146" spans="1:11">
      <c r="A146" s="8" t="s">
        <v>685</v>
      </c>
      <c r="B146" s="9" t="s">
        <v>746</v>
      </c>
      <c r="C146" s="9" t="str">
        <f>IF(I146&gt;0,COUNTIF($I$30:I146,"&gt;"&amp;0)*10,"")</f>
        <v/>
      </c>
      <c r="D146" s="17" t="str">
        <f t="shared" si="21"/>
        <v>01000-M2-</v>
      </c>
      <c r="E146" s="10" t="s">
        <v>727</v>
      </c>
      <c r="F146" s="11">
        <v>1</v>
      </c>
      <c r="G146" s="11" t="s">
        <v>502</v>
      </c>
      <c r="H146" s="12"/>
      <c r="I146" s="18">
        <f t="shared" si="22"/>
        <v>0</v>
      </c>
    </row>
    <row r="147" spans="1:11" ht="13.5" thickBot="1">
      <c r="A147" s="8" t="s">
        <v>791</v>
      </c>
      <c r="B147" s="9" t="s">
        <v>791</v>
      </c>
      <c r="C147" s="9" t="str">
        <f>IF(I147&gt;0,COUNTIF($I$30:I147,"&gt;"&amp;0)*10,"")</f>
        <v/>
      </c>
      <c r="D147" s="17" t="str">
        <f t="shared" si="21"/>
        <v>--</v>
      </c>
      <c r="E147" s="19" t="s">
        <v>747</v>
      </c>
      <c r="F147" s="20">
        <v>1</v>
      </c>
      <c r="G147" s="20" t="s">
        <v>502</v>
      </c>
      <c r="H147" s="25"/>
      <c r="I147" s="26">
        <f t="shared" si="22"/>
        <v>0</v>
      </c>
      <c r="J147" s="37">
        <f>SUM(I53:I147)</f>
        <v>0</v>
      </c>
    </row>
    <row r="148" spans="1:11" ht="14" thickBot="1">
      <c r="D148" s="39" t="s">
        <v>766</v>
      </c>
      <c r="E148" s="40"/>
      <c r="F148" s="40"/>
      <c r="G148" s="72"/>
      <c r="H148" s="41"/>
      <c r="I148" s="42">
        <f>SUM(I6:I147)</f>
        <v>0</v>
      </c>
      <c r="J148" s="43"/>
      <c r="K148" s="44"/>
    </row>
    <row r="149" spans="1:11" ht="13.5">
      <c r="D149" s="45" t="s">
        <v>767</v>
      </c>
      <c r="E149" s="46"/>
      <c r="F149" s="46"/>
      <c r="G149" s="73"/>
      <c r="H149" s="47"/>
      <c r="I149" s="48">
        <f>0.25*I148</f>
        <v>0</v>
      </c>
      <c r="J149" s="49"/>
      <c r="K149" s="44"/>
    </row>
    <row r="150" spans="1:11" ht="13.5">
      <c r="D150" s="50" t="s">
        <v>768</v>
      </c>
      <c r="E150" s="51"/>
      <c r="F150" s="51"/>
      <c r="G150" s="74"/>
      <c r="H150" s="52"/>
      <c r="I150" s="53">
        <f>0.01*I148</f>
        <v>0</v>
      </c>
      <c r="J150" s="49"/>
      <c r="K150" s="44"/>
    </row>
    <row r="151" spans="1:11" ht="13.5">
      <c r="D151" s="50" t="s">
        <v>769</v>
      </c>
      <c r="E151" s="51"/>
      <c r="F151" s="51"/>
      <c r="G151" s="74"/>
      <c r="H151" s="52"/>
      <c r="I151" s="53">
        <v>5000</v>
      </c>
      <c r="J151" s="49"/>
      <c r="K151" s="44"/>
    </row>
    <row r="152" spans="1:11" ht="14" thickBot="1">
      <c r="D152" s="54" t="s">
        <v>770</v>
      </c>
      <c r="E152" s="55"/>
      <c r="F152" s="55"/>
      <c r="G152" s="75"/>
      <c r="H152" s="56"/>
      <c r="I152" s="53">
        <f>0.165*I148</f>
        <v>0</v>
      </c>
      <c r="J152" s="49"/>
      <c r="K152" s="44"/>
    </row>
    <row r="153" spans="1:11" ht="14" thickBot="1">
      <c r="D153" s="39" t="s">
        <v>748</v>
      </c>
      <c r="E153" s="40"/>
      <c r="F153" s="40"/>
      <c r="G153" s="72"/>
      <c r="H153" s="41"/>
      <c r="I153" s="42">
        <f>SUM(I148:I152)</f>
        <v>5000</v>
      </c>
      <c r="J153" s="43"/>
      <c r="K153" s="57"/>
    </row>
    <row r="553" spans="6:6">
      <c r="F553" s="58">
        <v>5</v>
      </c>
    </row>
    <row r="568" spans="6:10">
      <c r="F568" s="61"/>
      <c r="J568" s="24">
        <v>5</v>
      </c>
    </row>
    <row r="612" spans="5:7" hidden="1">
      <c r="G612" s="58"/>
    </row>
    <row r="613" spans="5:7">
      <c r="F613" s="58">
        <v>1</v>
      </c>
    </row>
    <row r="614" spans="5:7">
      <c r="E614" s="24" t="s">
        <v>785</v>
      </c>
    </row>
    <row r="615" spans="5:7">
      <c r="E615" s="24" t="s">
        <v>786</v>
      </c>
    </row>
    <row r="625" spans="6:6">
      <c r="F625" s="58">
        <v>0</v>
      </c>
    </row>
    <row r="629" spans="6:6">
      <c r="F629" s="58">
        <v>610</v>
      </c>
    </row>
  </sheetData>
  <autoFilter ref="A4:K153" xr:uid="{BCE7AC74-1271-45BC-A8F2-DB04DBD37601}">
    <filterColumn colId="8">
      <filters blank="1">
        <filter val="$1,500.00"/>
        <filter val="$1,800.00"/>
        <filter val="$10,912.50"/>
        <filter val="$13,000.00"/>
        <filter val="$15,000.00"/>
        <filter val="$17,000.00"/>
        <filter val="$170.00"/>
        <filter val="$18,000.00"/>
        <filter val="$2,000.00"/>
        <filter val="$2,047.50"/>
        <filter val="$2,100.00"/>
        <filter val="$2,142.00"/>
        <filter val="$2,160.00"/>
        <filter val="$2,250.00"/>
        <filter val="$2,500.00"/>
        <filter val="$20,000.00"/>
        <filter val="$20.00"/>
        <filter val="$225.00"/>
        <filter val="$25,000.00"/>
        <filter val="$3,000.00"/>
        <filter val="$3,250.00"/>
        <filter val="$3,500.00"/>
        <filter val="$3,864.67"/>
        <filter val="$30,000.00"/>
        <filter val="$35,000.00"/>
        <filter val="$357.50"/>
        <filter val="$38,025.00"/>
        <filter val="$386,467.00"/>
        <filter val="$4,500.00"/>
        <filter val="$410.00"/>
        <filter val="$450.00"/>
        <filter val="$5,000.00"/>
        <filter val="$5,535.00"/>
        <filter val="$555,715.48"/>
        <filter val="$6,000.00"/>
        <filter val="$6,750.00"/>
        <filter val="$60.00"/>
        <filter val="$600.00"/>
        <filter val="$63,767.06"/>
        <filter val="$652.50"/>
        <filter val="$7,200.00"/>
        <filter val="$700.00"/>
        <filter val="$8,100.00"/>
        <filter val="$8,800.00"/>
        <filter val="$9,000.00"/>
        <filter val="$96,616.75"/>
      </filters>
    </filterColumn>
  </autoFilter>
  <mergeCells count="10">
    <mergeCell ref="D29:I29"/>
    <mergeCell ref="D52:I52"/>
    <mergeCell ref="D38:I38"/>
    <mergeCell ref="A1:I1"/>
    <mergeCell ref="A2:I2"/>
    <mergeCell ref="A3:I3"/>
    <mergeCell ref="D5:I5"/>
    <mergeCell ref="D8:I8"/>
    <mergeCell ref="D14:I14"/>
    <mergeCell ref="D18:I18"/>
  </mergeCells>
  <pageMargins left="0.7" right="0.7" top="1.25" bottom="0.75" header="0.5" footer="0.3"/>
  <pageSetup scale="68" fitToHeight="0" orientation="portrait" r:id="rId1"/>
  <headerFooter differentFirst="1">
    <oddHeader xml:space="preserve">&amp;C&amp;"Courier,Regular"BID FORM,         Page &amp;P of &amp;N
VENDOR NAME:                            AUTH. SIGNATURE  
&amp;"Arial,Regular"
</oddHeader>
    <firstHeader>&amp;C&amp;"Courier,Regular"BID FORM,         Page &amp;P of &amp;N</firstHeader>
  </headerFooter>
  <drawing r:id="rId2"/>
  <legacyDrawing r:id="rId3"/>
  <oleObjects>
    <mc:AlternateContent xmlns:mc="http://schemas.openxmlformats.org/markup-compatibility/2006">
      <mc:Choice Requires="x14">
        <oleObject progId="Word.Document.8" shapeId="8193" r:id="rId4">
          <objectPr defaultSize="0" autoPict="0" r:id="rId5">
            <anchor moveWithCells="1" sizeWithCells="1">
              <from>
                <xdr:col>3</xdr:col>
                <xdr:colOff>184150</xdr:colOff>
                <xdr:row>154</xdr:row>
                <xdr:rowOff>107950</xdr:rowOff>
              </from>
              <to>
                <xdr:col>8</xdr:col>
                <xdr:colOff>717550</xdr:colOff>
                <xdr:row>174</xdr:row>
                <xdr:rowOff>31750</xdr:rowOff>
              </to>
            </anchor>
          </objectPr>
        </oleObject>
      </mc:Choice>
      <mc:Fallback>
        <oleObject progId="Word.Document.8" shapeId="8193"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3"/>
  <sheetViews>
    <sheetView workbookViewId="0">
      <selection activeCell="H18" sqref="H6:H18"/>
    </sheetView>
  </sheetViews>
  <sheetFormatPr defaultRowHeight="12.5"/>
  <cols>
    <col min="1" max="1" width="20" customWidth="1"/>
  </cols>
  <sheetData>
    <row r="1" spans="1:2" ht="17.5">
      <c r="A1" s="4" t="s">
        <v>798</v>
      </c>
    </row>
    <row r="2" spans="1:2" ht="15">
      <c r="A2" s="1" t="s">
        <v>799</v>
      </c>
      <c r="B2" s="1" t="s">
        <v>800</v>
      </c>
    </row>
    <row r="3" spans="1:2" ht="14.5">
      <c r="A3" s="5">
        <v>1000</v>
      </c>
      <c r="B3" s="3" t="s">
        <v>801</v>
      </c>
    </row>
    <row r="4" spans="1:2" ht="14.5">
      <c r="A4" s="5">
        <v>1300</v>
      </c>
      <c r="B4" s="3" t="s">
        <v>802</v>
      </c>
    </row>
    <row r="5" spans="1:2" ht="14.5">
      <c r="A5" s="5">
        <v>1400</v>
      </c>
      <c r="B5" s="3" t="s">
        <v>803</v>
      </c>
    </row>
    <row r="6" spans="1:2" ht="14.5">
      <c r="A6" s="5">
        <v>1500</v>
      </c>
      <c r="B6" s="3" t="s">
        <v>804</v>
      </c>
    </row>
    <row r="7" spans="1:2" ht="14.5">
      <c r="A7" s="5">
        <v>2100</v>
      </c>
      <c r="B7" s="3" t="s">
        <v>805</v>
      </c>
    </row>
    <row r="8" spans="1:2" ht="14.5">
      <c r="A8" s="5">
        <v>2200</v>
      </c>
      <c r="B8" s="3" t="s">
        <v>806</v>
      </c>
    </row>
    <row r="9" spans="1:2" ht="14.5">
      <c r="A9" s="5">
        <v>2202</v>
      </c>
      <c r="B9" s="3" t="s">
        <v>807</v>
      </c>
    </row>
    <row r="10" spans="1:2" ht="14.5">
      <c r="A10" s="5">
        <v>2210</v>
      </c>
      <c r="B10" s="3" t="s">
        <v>808</v>
      </c>
    </row>
    <row r="11" spans="1:2" ht="14.5">
      <c r="A11" s="5">
        <v>2211</v>
      </c>
      <c r="B11" s="3" t="s">
        <v>809</v>
      </c>
    </row>
    <row r="12" spans="1:2" ht="14.5">
      <c r="A12" s="5">
        <v>2300</v>
      </c>
      <c r="B12" s="3" t="s">
        <v>810</v>
      </c>
    </row>
    <row r="13" spans="1:2" ht="14.5">
      <c r="A13" s="5">
        <v>2350</v>
      </c>
      <c r="B13" s="3" t="s">
        <v>811</v>
      </c>
    </row>
    <row r="14" spans="1:2" ht="14.5">
      <c r="A14" s="5">
        <v>2400</v>
      </c>
      <c r="B14" s="3" t="s">
        <v>812</v>
      </c>
    </row>
    <row r="15" spans="1:2" ht="14.5">
      <c r="A15" s="5">
        <v>2500</v>
      </c>
      <c r="B15" s="3" t="s">
        <v>813</v>
      </c>
    </row>
    <row r="16" spans="1:2" ht="14.5">
      <c r="A16" s="5">
        <v>2505</v>
      </c>
      <c r="B16" s="3" t="s">
        <v>814</v>
      </c>
    </row>
    <row r="17" spans="1:2" ht="14.5">
      <c r="A17" s="5">
        <v>2510</v>
      </c>
      <c r="B17" s="3" t="s">
        <v>815</v>
      </c>
    </row>
    <row r="18" spans="1:2" ht="14.5">
      <c r="A18" s="5">
        <v>2515</v>
      </c>
      <c r="B18" s="3" t="s">
        <v>816</v>
      </c>
    </row>
    <row r="19" spans="1:2" ht="14.5">
      <c r="A19" s="5">
        <v>2550</v>
      </c>
      <c r="B19" s="3" t="s">
        <v>817</v>
      </c>
    </row>
    <row r="20" spans="1:2" ht="14.5">
      <c r="A20" s="5">
        <v>2600</v>
      </c>
      <c r="B20" s="3" t="s">
        <v>818</v>
      </c>
    </row>
    <row r="21" spans="1:2" ht="14.5">
      <c r="A21" s="5">
        <v>2601</v>
      </c>
      <c r="B21" s="3" t="s">
        <v>819</v>
      </c>
    </row>
    <row r="22" spans="1:2" ht="14.5">
      <c r="A22" s="5">
        <v>2611</v>
      </c>
      <c r="B22" s="3" t="s">
        <v>820</v>
      </c>
    </row>
    <row r="23" spans="1:2" ht="14.5">
      <c r="A23" s="5">
        <v>2612</v>
      </c>
      <c r="B23" s="3" t="s">
        <v>821</v>
      </c>
    </row>
    <row r="24" spans="1:2" ht="14.5">
      <c r="A24" s="5">
        <v>2613</v>
      </c>
      <c r="B24" s="3" t="s">
        <v>822</v>
      </c>
    </row>
    <row r="25" spans="1:2" ht="14.5">
      <c r="A25" s="5">
        <v>2650</v>
      </c>
      <c r="B25" s="3" t="s">
        <v>823</v>
      </c>
    </row>
    <row r="26" spans="1:2" ht="14.5">
      <c r="A26" s="5">
        <v>2750</v>
      </c>
      <c r="B26" s="3" t="s">
        <v>824</v>
      </c>
    </row>
    <row r="27" spans="1:2" ht="14.5">
      <c r="A27" s="5">
        <v>2800</v>
      </c>
      <c r="B27" s="3" t="s">
        <v>825</v>
      </c>
    </row>
    <row r="28" spans="1:2" ht="14.5">
      <c r="A28" s="5">
        <v>2801</v>
      </c>
      <c r="B28" s="3" t="s">
        <v>826</v>
      </c>
    </row>
    <row r="29" spans="1:2" ht="14.5">
      <c r="A29" s="5">
        <v>2950</v>
      </c>
      <c r="B29" s="3" t="s">
        <v>827</v>
      </c>
    </row>
    <row r="30" spans="1:2" ht="14.5">
      <c r="A30" s="5">
        <v>2951</v>
      </c>
      <c r="B30" s="3" t="s">
        <v>828</v>
      </c>
    </row>
    <row r="31" spans="1:2" ht="14.5">
      <c r="A31" s="5">
        <v>3100</v>
      </c>
      <c r="B31" s="3" t="s">
        <v>829</v>
      </c>
    </row>
    <row r="32" spans="1:2" ht="14.5">
      <c r="A32" s="5">
        <v>3400</v>
      </c>
      <c r="B32" s="3" t="s">
        <v>830</v>
      </c>
    </row>
    <row r="33" spans="1:2" ht="14.5">
      <c r="A33" s="5">
        <v>4100</v>
      </c>
      <c r="B33" s="3" t="s">
        <v>831</v>
      </c>
    </row>
    <row r="34" spans="1:2" ht="14.5">
      <c r="A34" s="5">
        <v>4200</v>
      </c>
      <c r="B34" s="3" t="s">
        <v>832</v>
      </c>
    </row>
    <row r="35" spans="1:2" ht="14.5">
      <c r="A35" s="5">
        <v>4300</v>
      </c>
      <c r="B35" s="3" t="s">
        <v>833</v>
      </c>
    </row>
    <row r="36" spans="1:2" ht="14.5">
      <c r="A36" s="5">
        <v>5500</v>
      </c>
      <c r="B36" s="3" t="s">
        <v>834</v>
      </c>
    </row>
    <row r="37" spans="1:2" ht="14.5">
      <c r="A37" s="5">
        <v>6100</v>
      </c>
      <c r="B37" s="3" t="s">
        <v>835</v>
      </c>
    </row>
    <row r="38" spans="1:2" ht="14.5">
      <c r="A38" s="5">
        <v>7100</v>
      </c>
      <c r="B38" s="3" t="s">
        <v>836</v>
      </c>
    </row>
    <row r="39" spans="1:2" ht="14.5">
      <c r="A39" s="5">
        <v>7150</v>
      </c>
      <c r="B39" s="3" t="s">
        <v>837</v>
      </c>
    </row>
    <row r="40" spans="1:2" ht="14.5">
      <c r="A40" s="5">
        <v>9010</v>
      </c>
      <c r="B40" s="3" t="s">
        <v>838</v>
      </c>
    </row>
    <row r="41" spans="1:2" ht="14.5">
      <c r="A41" s="5">
        <v>9800</v>
      </c>
      <c r="B41" s="3" t="s">
        <v>839</v>
      </c>
    </row>
    <row r="42" spans="1:2" ht="14.5">
      <c r="A42" s="5">
        <v>9900</v>
      </c>
      <c r="B42" s="3" t="s">
        <v>840</v>
      </c>
    </row>
    <row r="43" spans="1:2" ht="14.5">
      <c r="A43" s="2">
        <v>13130</v>
      </c>
      <c r="B43" s="3" t="s">
        <v>841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0"/>
  <sheetViews>
    <sheetView workbookViewId="0">
      <selection activeCell="H18" sqref="H6:H18"/>
    </sheetView>
  </sheetViews>
  <sheetFormatPr defaultRowHeight="12.5"/>
  <cols>
    <col min="3" max="3" width="36.7265625" customWidth="1"/>
  </cols>
  <sheetData>
    <row r="1" spans="1:3" ht="17.5">
      <c r="A1" s="4" t="s">
        <v>842</v>
      </c>
    </row>
    <row r="2" spans="1:3" ht="15">
      <c r="A2" s="151" t="s">
        <v>843</v>
      </c>
      <c r="B2" s="151"/>
      <c r="C2" s="1" t="s">
        <v>844</v>
      </c>
    </row>
    <row r="3" spans="1:3" ht="14.5">
      <c r="A3" s="6" t="s">
        <v>845</v>
      </c>
      <c r="B3" s="150" t="s">
        <v>846</v>
      </c>
      <c r="C3" s="150"/>
    </row>
    <row r="4" spans="1:3" ht="14.5">
      <c r="A4" s="6" t="s">
        <v>847</v>
      </c>
      <c r="B4" s="150" t="s">
        <v>43</v>
      </c>
      <c r="C4" s="150"/>
    </row>
    <row r="5" spans="1:3" ht="14.5">
      <c r="A5" s="6" t="s">
        <v>848</v>
      </c>
      <c r="B5" s="150" t="s">
        <v>849</v>
      </c>
      <c r="C5" s="150"/>
    </row>
    <row r="6" spans="1:3" ht="14.5">
      <c r="A6" s="6" t="s">
        <v>850</v>
      </c>
      <c r="B6" s="150" t="s">
        <v>851</v>
      </c>
      <c r="C6" s="150"/>
    </row>
    <row r="7" spans="1:3" ht="14.5">
      <c r="A7" s="6" t="s">
        <v>852</v>
      </c>
      <c r="B7" s="150" t="s">
        <v>853</v>
      </c>
      <c r="C7" s="150"/>
    </row>
    <row r="8" spans="1:3" ht="14.5">
      <c r="A8" s="6" t="s">
        <v>854</v>
      </c>
      <c r="B8" s="150" t="s">
        <v>855</v>
      </c>
      <c r="C8" s="150"/>
    </row>
    <row r="9" spans="1:3" ht="14.5">
      <c r="A9" s="6" t="s">
        <v>856</v>
      </c>
      <c r="B9" s="150" t="s">
        <v>370</v>
      </c>
      <c r="C9" s="150"/>
    </row>
    <row r="10" spans="1:3" ht="14.5">
      <c r="A10" s="6" t="s">
        <v>857</v>
      </c>
      <c r="B10" s="150" t="s">
        <v>759</v>
      </c>
      <c r="C10" s="150"/>
    </row>
    <row r="11" spans="1:3" ht="14.5">
      <c r="A11" s="6" t="s">
        <v>858</v>
      </c>
      <c r="B11" s="150" t="s">
        <v>859</v>
      </c>
      <c r="C11" s="150"/>
    </row>
    <row r="12" spans="1:3" ht="14.5">
      <c r="A12" s="6" t="s">
        <v>860</v>
      </c>
      <c r="B12" s="150" t="s">
        <v>861</v>
      </c>
      <c r="C12" s="150"/>
    </row>
    <row r="13" spans="1:3" ht="14.5">
      <c r="A13" s="6" t="s">
        <v>862</v>
      </c>
      <c r="B13" s="150" t="s">
        <v>863</v>
      </c>
      <c r="C13" s="150"/>
    </row>
    <row r="14" spans="1:3" ht="14.5">
      <c r="A14" s="6" t="s">
        <v>864</v>
      </c>
      <c r="B14" s="150" t="s">
        <v>865</v>
      </c>
      <c r="C14" s="150"/>
    </row>
    <row r="15" spans="1:3" ht="14.5">
      <c r="A15" s="6" t="s">
        <v>866</v>
      </c>
      <c r="B15" s="150" t="s">
        <v>867</v>
      </c>
      <c r="C15" s="150"/>
    </row>
    <row r="16" spans="1:3" ht="14.5">
      <c r="A16" s="6" t="s">
        <v>868</v>
      </c>
      <c r="B16" s="150" t="s">
        <v>869</v>
      </c>
      <c r="C16" s="150"/>
    </row>
    <row r="17" spans="1:3" ht="14.5">
      <c r="A17" s="6" t="s">
        <v>870</v>
      </c>
      <c r="B17" s="150" t="s">
        <v>871</v>
      </c>
      <c r="C17" s="150"/>
    </row>
    <row r="18" spans="1:3" ht="14.5">
      <c r="A18" s="6" t="s">
        <v>872</v>
      </c>
      <c r="B18" s="150" t="s">
        <v>873</v>
      </c>
      <c r="C18" s="150"/>
    </row>
    <row r="19" spans="1:3" ht="14.5">
      <c r="A19" s="6" t="s">
        <v>874</v>
      </c>
      <c r="B19" s="150" t="s">
        <v>875</v>
      </c>
      <c r="C19" s="150"/>
    </row>
    <row r="20" spans="1:3" ht="14.5">
      <c r="A20" s="6" t="s">
        <v>876</v>
      </c>
      <c r="B20" s="150" t="s">
        <v>877</v>
      </c>
      <c r="C20" s="150"/>
    </row>
  </sheetData>
  <mergeCells count="19">
    <mergeCell ref="B20:C20"/>
    <mergeCell ref="B14:C14"/>
    <mergeCell ref="B15:C15"/>
    <mergeCell ref="B16:C16"/>
    <mergeCell ref="B17:C17"/>
    <mergeCell ref="B18:C18"/>
    <mergeCell ref="B19:C19"/>
    <mergeCell ref="B13:C13"/>
    <mergeCell ref="A2:B2"/>
    <mergeCell ref="B3:C3"/>
    <mergeCell ref="B4:C4"/>
    <mergeCell ref="B5:C5"/>
    <mergeCell ref="B6:C6"/>
    <mergeCell ref="B7:C7"/>
    <mergeCell ref="B8:C8"/>
    <mergeCell ref="B9:C9"/>
    <mergeCell ref="B10:C10"/>
    <mergeCell ref="B11:C11"/>
    <mergeCell ref="B12:C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f2e6dd07560b4dd783c6ede1a5393e32 xmlns="64501065-6424-49db-b893-e1a782a95efb" xsi:nil="true"/>
    <RoutingRuleDescription xmlns="http://schemas.microsoft.com/sharepoint/v3" xsi:nil="true"/>
    <TaxCatchAll xmlns="2d4151d2-4472-4032-a961-8634b192e66a"/>
    <SensitiveInformation xmlns="2d4151d2-4472-4032-a961-8634b192e66a">false</SensitiveInformation>
  </documentManagement>
</p:properties>
</file>

<file path=customXml/item2.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ES Administrative" ma:contentTypeID="0x01010016F1ACE8D43C0C4694A4176A57EAF9890100DBAFA2877D276B4FAEF7A1ABD865197B0023EA3E48E87BC44494442FD7DA45AB09" ma:contentTypeVersion="2" ma:contentTypeDescription="Information containing short-term value that is needed to conduct the routine business of the County. This information will be retained for 3 years after the current calendar year.  " ma:contentTypeScope="" ma:versionID="09ccdb9a5e7db93f6cf44bcb190f4d0d">
  <xsd:schema xmlns:xsd="http://www.w3.org/2001/XMLSchema" xmlns:xs="http://www.w3.org/2001/XMLSchema" xmlns:p="http://schemas.microsoft.com/office/2006/metadata/properties" xmlns:ns1="http://schemas.microsoft.com/sharepoint/v3" xmlns:ns2="64501065-6424-49db-b893-e1a782a95efb" xmlns:ns3="2d4151d2-4472-4032-a961-8634b192e66a" xmlns:ns4="88318d70-0ca8-4548-b910-ded9ceb95547" targetNamespace="http://schemas.microsoft.com/office/2006/metadata/properties" ma:root="true" ma:fieldsID="3ece50a9d9cf32a073f8f935d791e6da" ns1:_="" ns2:_="" ns3:_="" ns4:_="">
    <xsd:import namespace="http://schemas.microsoft.com/sharepoint/v3"/>
    <xsd:import namespace="64501065-6424-49db-b893-e1a782a95efb"/>
    <xsd:import namespace="2d4151d2-4472-4032-a961-8634b192e66a"/>
    <xsd:import namespace="88318d70-0ca8-4548-b910-ded9ceb95547"/>
    <xsd:element name="properties">
      <xsd:complexType>
        <xsd:sequence>
          <xsd:element name="documentManagement">
            <xsd:complexType>
              <xsd:all>
                <xsd:element ref="ns1:RoutingRuleDescription" minOccurs="0"/>
                <xsd:element ref="ns2:f2e6dd07560b4dd783c6ede1a5393e32" minOccurs="0"/>
                <xsd:element ref="ns3:TaxCatchAll" minOccurs="0"/>
                <xsd:element ref="ns3:TaxCatchAllLabel" minOccurs="0"/>
                <xsd:element ref="ns1:_dlc_Exempt" minOccurs="0"/>
                <xsd:element ref="ns3:SensitiveInformation"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2" nillable="true" ma:displayName="Description" ma:description="A summary of the subject, topic, or content of a document.  Examples may include, but are not limited to: an abstract, a table of contents, executive summary, etc." ma:hidden="true" ma:internalName="RoutingRuleDescription" ma:readOnly="false">
      <xsd:simpleType>
        <xsd:restriction base="dms:Text">
          <xsd:maxLength value="255"/>
        </xsd:restriction>
      </xsd:simpleType>
    </xsd:element>
    <xsd:element name="_dlc_Exempt" ma:index="12"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4501065-6424-49db-b893-e1a782a95efb" elementFormDefault="qualified">
    <xsd:import namespace="http://schemas.microsoft.com/office/2006/documentManagement/types"/>
    <xsd:import namespace="http://schemas.microsoft.com/office/infopath/2007/PartnerControls"/>
    <xsd:element name="f2e6dd07560b4dd783c6ede1a5393e32" ma:index="3" nillable="true" ma:displayName="Department_0" ma:hidden="true" ma:internalName="f2e6dd07560b4dd783c6ede1a5393e32">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4151d2-4472-4032-a961-8634b192e66a" elementFormDefault="qualified">
    <xsd:import namespace="http://schemas.microsoft.com/office/2006/documentManagement/types"/>
    <xsd:import namespace="http://schemas.microsoft.com/office/infopath/2007/PartnerControls"/>
    <xsd:element name="TaxCatchAll" ma:index="4" nillable="true" ma:displayName="Taxonomy Catch All Column" ma:description="" ma:hidden="true" ma:list="1d4911ce-1881-4c31-8f04-e976c76cd5a3" ma:internalName="TaxCatchAll" ma:showField="CatchAllData" ma:web="02282aca-3ef3-4235-a82f-80276b24e57e">
      <xsd:complexType>
        <xsd:complexContent>
          <xsd:extension base="dms:MultiChoiceLookup">
            <xsd:sequence>
              <xsd:element name="Value" type="dms:Lookup" maxOccurs="unbounded" minOccurs="0" nillable="true"/>
            </xsd:sequence>
          </xsd:extension>
        </xsd:complexContent>
      </xsd:complexType>
    </xsd:element>
    <xsd:element name="TaxCatchAllLabel" ma:index="5" nillable="true" ma:displayName="Taxonomy Catch All Column1" ma:description="" ma:hidden="true" ma:list="1d4911ce-1881-4c31-8f04-e976c76cd5a3" ma:internalName="TaxCatchAllLabel" ma:readOnly="true" ma:showField="CatchAllDataLabel" ma:web="02282aca-3ef3-4235-a82f-80276b24e57e">
      <xsd:complexType>
        <xsd:complexContent>
          <xsd:extension base="dms:MultiChoiceLookup">
            <xsd:sequence>
              <xsd:element name="Value" type="dms:Lookup" maxOccurs="unbounded" minOccurs="0" nillable="true"/>
            </xsd:sequence>
          </xsd:extension>
        </xsd:complexContent>
      </xsd:complexType>
    </xsd:element>
    <xsd:element name="SensitiveInformation" ma:index="13" nillable="true" ma:displayName="Sensitive Information" ma:default="0" ma:description="Does the document contain sensitive information?  Sensitive information includes, but is not limited to, Personally Identifiable Information (social security numbers, driver’s license numbers, or financial account numbers); credit/debit card or bank account numbers; protected health or medical information (HIPAA); trade secrets or proprietary information; aggregate or cumulative username and passwords." ma:internalName="SensitiveInforma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8318d70-0ca8-4548-b910-ded9ceb95547"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Administrative</p:Name>
  <p:Description/>
  <p:Statement/>
  <p:PolicyItems>
    <p:PolicyItem featureId="Microsoft.Office.RecordsManagement.PolicyFeatures.PolicyAudit" staticId="0x01010016F1ACE8D43C0C4694A4176A57EAF98901|1757814118" UniqueId="21007418-79d3-40de-9dd3-19fa256ced9b">
      <p:Name>Auditing</p:Name>
      <p:Description>Audits user actions on documents and list items to the Audit Log.</p:Description>
      <p:CustomData>
        <Audit>
          <Update/>
          <CheckInOut/>
          <MoveCopy/>
          <DeleteRestore/>
        </Audit>
      </p:CustomData>
    </p:PolicyItem>
  </p:PolicyItems>
</p:Policy>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haredContentType xmlns="Microsoft.SharePoint.Taxonomy.ContentTypeSync" SourceId="c89badf8-0cd2-4e7b-b9e9-f8f3d3755954" ContentTypeId="0x01010016F1ACE8D43C0C4694A4176A57EAF98901" PreviousValue="false"/>
</file>

<file path=customXml/itemProps1.xml><?xml version="1.0" encoding="utf-8"?>
<ds:datastoreItem xmlns:ds="http://schemas.openxmlformats.org/officeDocument/2006/customXml" ds:itemID="{BD43B6C5-12CF-4754-B8E7-3CF3E572A330}">
  <ds:schemaRefs>
    <ds:schemaRef ds:uri="http://schemas.microsoft.com/office/2006/metadata/properties"/>
    <ds:schemaRef ds:uri="http://schemas.microsoft.com/office/infopath/2007/PartnerControls"/>
    <ds:schemaRef ds:uri="64501065-6424-49db-b893-e1a782a95efb"/>
    <ds:schemaRef ds:uri="http://schemas.microsoft.com/sharepoint/v3"/>
    <ds:schemaRef ds:uri="2d4151d2-4472-4032-a961-8634b192e66a"/>
  </ds:schemaRefs>
</ds:datastoreItem>
</file>

<file path=customXml/itemProps2.xml><?xml version="1.0" encoding="utf-8"?>
<ds:datastoreItem xmlns:ds="http://schemas.openxmlformats.org/officeDocument/2006/customXml" ds:itemID="{739A3AE3-6A1A-4672-81A4-FE292BDDB6B1}">
  <ds:schemaRefs>
    <ds:schemaRef ds:uri="http://schemas.microsoft.com/sharepoint/events"/>
  </ds:schemaRefs>
</ds:datastoreItem>
</file>

<file path=customXml/itemProps3.xml><?xml version="1.0" encoding="utf-8"?>
<ds:datastoreItem xmlns:ds="http://schemas.openxmlformats.org/officeDocument/2006/customXml" ds:itemID="{126D0BE8-92AE-4939-8660-55557988F5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501065-6424-49db-b893-e1a782a95efb"/>
    <ds:schemaRef ds:uri="2d4151d2-4472-4032-a961-8634b192e66a"/>
    <ds:schemaRef ds:uri="88318d70-0ca8-4548-b910-ded9ceb95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6416FB2-F1C9-442A-9548-6783E5E5BBA9}">
  <ds:schemaRefs>
    <ds:schemaRef ds:uri="office.server.policy"/>
  </ds:schemaRefs>
</ds:datastoreItem>
</file>

<file path=customXml/itemProps5.xml><?xml version="1.0" encoding="utf-8"?>
<ds:datastoreItem xmlns:ds="http://schemas.openxmlformats.org/officeDocument/2006/customXml" ds:itemID="{2C87CE6A-E114-4D84-8E08-A691490DA37F}">
  <ds:schemaRefs>
    <ds:schemaRef ds:uri="http://schemas.microsoft.com/sharepoint/v3/contenttype/forms"/>
  </ds:schemaRefs>
</ds:datastoreItem>
</file>

<file path=customXml/itemProps6.xml><?xml version="1.0" encoding="utf-8"?>
<ds:datastoreItem xmlns:ds="http://schemas.openxmlformats.org/officeDocument/2006/customXml" ds:itemID="{B74723A0-D69C-4C7C-9DA3-F8AFB7CA860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Instructions</vt:lpstr>
      <vt:lpstr>Project Summary</vt:lpstr>
      <vt:lpstr>Master_Template_Bid_Tab-GC</vt:lpstr>
      <vt:lpstr>Master_Template_Bid_Tab-WW</vt:lpstr>
      <vt:lpstr>Master_Template_Bid_Tab-WP</vt:lpstr>
      <vt:lpstr>Arlington County Specifications</vt:lpstr>
      <vt:lpstr>Category Classification</vt:lpstr>
      <vt:lpstr>Instructions!Print_Area</vt:lpstr>
      <vt:lpstr>'Master_Template_Bid_Tab-GC'!Print_Area</vt:lpstr>
      <vt:lpstr>'Master_Template_Bid_Tab-WP'!Print_Area</vt:lpstr>
      <vt:lpstr>'Master_Template_Bid_Tab-WW'!Print_Area</vt:lpstr>
      <vt:lpstr>'Project Summary'!Print_Area</vt:lpstr>
      <vt:lpstr>'Master_Template_Bid_Tab-GC'!Print_Titles</vt:lpstr>
      <vt:lpstr>'Master_Template_Bid_Tab-WP'!Print_Titles</vt:lpstr>
      <vt:lpstr>'Master_Template_Bid_Tab-WW'!Print_Titles</vt:lpstr>
      <vt:lpstr>'Project 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Arjun Joshi</dc:creator>
  <cp:keywords/>
  <dc:description/>
  <cp:lastModifiedBy>Michael Hicks</cp:lastModifiedBy>
  <cp:revision/>
  <cp:lastPrinted>2021-12-23T15:32:07Z</cp:lastPrinted>
  <dcterms:created xsi:type="dcterms:W3CDTF">2016-08-11T13:57:23Z</dcterms:created>
  <dcterms:modified xsi:type="dcterms:W3CDTF">2021-12-23T15:32:47Z</dcterms:modified>
  <cp:category/>
  <cp:contentStatus/>
</cp:coreProperties>
</file>