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51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59" i="1" l="1"/>
  <c r="C59" i="1"/>
  <c r="D59" i="1"/>
  <c r="E59" i="1"/>
  <c r="C46" i="1" l="1"/>
  <c r="B46" i="1"/>
  <c r="C47" i="1" s="1"/>
  <c r="G46" i="1"/>
  <c r="F46" i="1"/>
  <c r="E46" i="1"/>
  <c r="D46" i="1"/>
  <c r="G47" i="1" l="1"/>
  <c r="E47" i="1"/>
  <c r="G27" i="1"/>
  <c r="E27" i="1"/>
  <c r="C27" i="1"/>
</calcChain>
</file>

<file path=xl/sharedStrings.xml><?xml version="1.0" encoding="utf-8"?>
<sst xmlns="http://schemas.openxmlformats.org/spreadsheetml/2006/main" count="92" uniqueCount="48">
  <si>
    <t>Financial Terms and Conditions</t>
  </si>
  <si>
    <t>John Heaton</t>
  </si>
  <si>
    <t>Mgt. Share</t>
  </si>
  <si>
    <t>City Share</t>
  </si>
  <si>
    <t>Golf Cart Rentals</t>
  </si>
  <si>
    <t>Golf Cart Storage</t>
  </si>
  <si>
    <t>Green Fees</t>
  </si>
  <si>
    <t>Mechandise Sales</t>
  </si>
  <si>
    <t>Private Cart Fees</t>
  </si>
  <si>
    <t>Driving Range</t>
  </si>
  <si>
    <t>Lesson Fees</t>
  </si>
  <si>
    <t>Health Insurance</t>
  </si>
  <si>
    <t>Retainer (Annual Dollar Figure)</t>
  </si>
  <si>
    <t>Wexford Golf</t>
  </si>
  <si>
    <t>Eric Chavez</t>
  </si>
  <si>
    <t>Meeting Room Rental</t>
  </si>
  <si>
    <t>N/A</t>
  </si>
  <si>
    <t>No Response</t>
  </si>
  <si>
    <t>100% *</t>
  </si>
  <si>
    <t>Totals</t>
  </si>
  <si>
    <t>City Revenue</t>
  </si>
  <si>
    <t>Represents Cost to City</t>
  </si>
  <si>
    <t>Income/Expense Analysis</t>
  </si>
  <si>
    <t>Private Cart Fees for 140 Carts @ $360</t>
  </si>
  <si>
    <t xml:space="preserve">Net Diff = </t>
  </si>
  <si>
    <t>Driving Range @ $7.50 per Lg. Bucket</t>
  </si>
  <si>
    <t>Retainer</t>
  </si>
  <si>
    <t>Income</t>
  </si>
  <si>
    <t>Expense</t>
  </si>
  <si>
    <t>Private Cart Permit Revenue</t>
  </si>
  <si>
    <t>Driving Range (10 Lg. Buckets per Day)</t>
  </si>
  <si>
    <t>Assume Avg. 10 buckets per day</t>
  </si>
  <si>
    <t>Net Benefit to City =</t>
  </si>
  <si>
    <t>Green Fees Paid to Pro ($225,000)</t>
  </si>
  <si>
    <t>3,650 buckets per year</t>
  </si>
  <si>
    <t xml:space="preserve">Green Fees </t>
  </si>
  <si>
    <t>Points =</t>
  </si>
  <si>
    <t>Revenue</t>
  </si>
  <si>
    <t>Heaton</t>
  </si>
  <si>
    <t>Wexford</t>
  </si>
  <si>
    <t>Chavez</t>
  </si>
  <si>
    <t>pts</t>
  </si>
  <si>
    <t>Total</t>
  </si>
  <si>
    <t xml:space="preserve">Points </t>
  </si>
  <si>
    <t>Possible</t>
  </si>
  <si>
    <t>Cart Storage Fees</t>
  </si>
  <si>
    <t>Method #1</t>
  </si>
  <si>
    <t>Method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</si>
</sst>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Fill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9" fontId="0" fillId="0" borderId="4" xfId="1" applyNumberFormat="1" applyFont="1" applyBorder="1" applyAlignment="1">
      <alignment horizontal="center"/>
    </xf>
    <xf numFmtId="9" fontId="0" fillId="0" borderId="1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6" xfId="1" applyNumberFormat="1" applyFont="1" applyBorder="1" applyAlignment="1">
      <alignment horizontal="center"/>
    </xf>
    <xf numFmtId="9" fontId="0" fillId="2" borderId="1" xfId="1" applyNumberFormat="1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9" fontId="0" fillId="2" borderId="6" xfId="1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9" fontId="0" fillId="3" borderId="1" xfId="1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9" fontId="0" fillId="3" borderId="1" xfId="2" applyFont="1" applyFill="1" applyBorder="1" applyAlignment="1">
      <alignment horizontal="center"/>
    </xf>
    <xf numFmtId="9" fontId="0" fillId="3" borderId="6" xfId="2" applyFont="1" applyFill="1" applyBorder="1" applyAlignment="1">
      <alignment horizontal="center"/>
    </xf>
    <xf numFmtId="164" fontId="0" fillId="3" borderId="6" xfId="2" applyNumberFormat="1" applyFont="1" applyFill="1" applyBorder="1" applyAlignment="1">
      <alignment horizontal="center"/>
    </xf>
    <xf numFmtId="9" fontId="0" fillId="3" borderId="8" xfId="2" applyFont="1" applyFill="1" applyBorder="1" applyAlignment="1">
      <alignment horizontal="center"/>
    </xf>
    <xf numFmtId="9" fontId="0" fillId="3" borderId="6" xfId="1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4" borderId="0" xfId="0" applyFont="1" applyFill="1"/>
    <xf numFmtId="9" fontId="0" fillId="4" borderId="1" xfId="1" applyNumberFormat="1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2" xfId="0" applyFont="1" applyFill="1" applyBorder="1"/>
    <xf numFmtId="44" fontId="0" fillId="4" borderId="3" xfId="1" applyFont="1" applyFill="1" applyBorder="1"/>
    <xf numFmtId="0" fontId="0" fillId="4" borderId="7" xfId="0" applyFill="1" applyBorder="1" applyAlignment="1">
      <alignment horizontal="center"/>
    </xf>
    <xf numFmtId="44" fontId="0" fillId="4" borderId="2" xfId="1" applyFont="1" applyFill="1" applyBorder="1"/>
    <xf numFmtId="0" fontId="0" fillId="4" borderId="9" xfId="0" applyFill="1" applyBorder="1" applyAlignment="1">
      <alignment horizontal="center"/>
    </xf>
    <xf numFmtId="9" fontId="4" fillId="4" borderId="6" xfId="1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9" fontId="0" fillId="4" borderId="6" xfId="1" applyNumberFormat="1" applyFont="1" applyFill="1" applyBorder="1" applyAlignment="1">
      <alignment horizontal="center"/>
    </xf>
    <xf numFmtId="9" fontId="0" fillId="4" borderId="6" xfId="2" applyFont="1" applyFill="1" applyBorder="1" applyAlignment="1">
      <alignment horizontal="center"/>
    </xf>
    <xf numFmtId="44" fontId="0" fillId="0" borderId="0" xfId="1" applyFont="1"/>
    <xf numFmtId="8" fontId="0" fillId="0" borderId="0" xfId="0" applyNumberFormat="1"/>
    <xf numFmtId="0" fontId="0" fillId="0" borderId="0" xfId="0" applyFont="1" applyFill="1" applyBorder="1"/>
    <xf numFmtId="6" fontId="0" fillId="0" borderId="0" xfId="1" applyNumberFormat="1" applyFont="1"/>
    <xf numFmtId="0" fontId="0" fillId="0" borderId="0" xfId="0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6" fontId="0" fillId="0" borderId="0" xfId="0" applyNumberFormat="1"/>
    <xf numFmtId="44" fontId="6" fillId="0" borderId="0" xfId="1" applyFont="1"/>
    <xf numFmtId="0" fontId="7" fillId="0" borderId="0" xfId="0" applyFont="1" applyAlignment="1">
      <alignment horizontal="right"/>
    </xf>
    <xf numFmtId="44" fontId="7" fillId="0" borderId="0" xfId="0" applyNumberFormat="1" applyFont="1"/>
    <xf numFmtId="0" fontId="5" fillId="0" borderId="0" xfId="0" applyFont="1" applyAlignment="1">
      <alignment horizontal="center"/>
    </xf>
    <xf numFmtId="44" fontId="6" fillId="0" borderId="0" xfId="0" applyNumberFormat="1" applyFont="1"/>
    <xf numFmtId="0" fontId="0" fillId="5" borderId="0" xfId="0" applyFill="1"/>
    <xf numFmtId="8" fontId="0" fillId="0" borderId="0" xfId="1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4" fontId="0" fillId="0" borderId="2" xfId="1" applyFont="1" applyBorder="1"/>
    <xf numFmtId="44" fontId="6" fillId="0" borderId="2" xfId="1" applyFont="1" applyBorder="1"/>
    <xf numFmtId="0" fontId="0" fillId="0" borderId="2" xfId="0" applyBorder="1"/>
    <xf numFmtId="44" fontId="0" fillId="0" borderId="0" xfId="1" applyFont="1" applyBorder="1"/>
    <xf numFmtId="44" fontId="0" fillId="0" borderId="0" xfId="0" applyNumberFormat="1"/>
    <xf numFmtId="44" fontId="8" fillId="0" borderId="0" xfId="1" applyFont="1"/>
    <xf numFmtId="44" fontId="8" fillId="0" borderId="0" xfId="1" applyFont="1" applyAlignment="1">
      <alignment horizontal="left"/>
    </xf>
    <xf numFmtId="44" fontId="8" fillId="0" borderId="0" xfId="0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4" fontId="0" fillId="0" borderId="0" xfId="1" applyFont="1" applyAlignment="1">
      <alignment horizontal="right"/>
    </xf>
    <xf numFmtId="0" fontId="0" fillId="0" borderId="0" xfId="0" applyFont="1" applyFill="1" applyBorder="1" applyAlignment="1">
      <alignment horizontal="left"/>
    </xf>
    <xf numFmtId="39" fontId="0" fillId="0" borderId="0" xfId="1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6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/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8" borderId="0" xfId="0" applyFill="1"/>
    <xf numFmtId="44" fontId="0" fillId="7" borderId="0" xfId="1" applyFont="1" applyFill="1"/>
    <xf numFmtId="0" fontId="0" fillId="6" borderId="0" xfId="0" applyFill="1"/>
    <xf numFmtId="0" fontId="2" fillId="5" borderId="0" xfId="0" applyFont="1" applyFill="1" applyBorder="1" applyAlignment="1">
      <alignment horizontal="right"/>
    </xf>
    <xf numFmtId="0" fontId="0" fillId="5" borderId="0" xfId="0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59"/>
  <sheetViews>
    <sheetView tabSelected="1" topLeftCell="A19" workbookViewId="0">
      <selection activeCell="A46" sqref="A46"/>
    </sheetView>
  </sheetViews>
  <sheetFormatPr defaultRowHeight="15" x14ac:dyDescent="0.25"/>
  <cols>
    <col min="1" max="1" width="34.7109375" bestFit="1" customWidth="1"/>
    <col min="2" max="2" width="19.140625" bestFit="1" customWidth="1"/>
    <col min="3" max="3" width="13.42578125" bestFit="1" customWidth="1"/>
    <col min="4" max="4" width="20.5703125" bestFit="1" customWidth="1"/>
    <col min="5" max="5" width="13.42578125" bestFit="1" customWidth="1"/>
    <col min="6" max="6" width="20.5703125" bestFit="1" customWidth="1"/>
    <col min="7" max="7" width="13.42578125" bestFit="1" customWidth="1"/>
    <col min="10" max="10" width="35.140625" bestFit="1" customWidth="1"/>
    <col min="11" max="11" width="12.5703125" bestFit="1" customWidth="1"/>
    <col min="12" max="12" width="11.5703125" bestFit="1" customWidth="1"/>
  </cols>
  <sheetData>
    <row r="3" spans="1:12" x14ac:dyDescent="0.25">
      <c r="A3" s="2" t="s">
        <v>0</v>
      </c>
      <c r="B3" s="8"/>
      <c r="C3" s="5"/>
      <c r="D3" s="9"/>
      <c r="E3" s="5"/>
      <c r="F3" s="9"/>
      <c r="G3" s="5"/>
    </row>
    <row r="4" spans="1:12" ht="18.75" x14ac:dyDescent="0.3">
      <c r="A4" s="1"/>
      <c r="B4" s="44" t="s">
        <v>1</v>
      </c>
      <c r="C4" s="5"/>
      <c r="D4" s="45" t="s">
        <v>13</v>
      </c>
      <c r="E4" s="5"/>
      <c r="F4" s="45" t="s">
        <v>14</v>
      </c>
      <c r="G4" s="5"/>
    </row>
    <row r="5" spans="1:12" x14ac:dyDescent="0.25">
      <c r="A5" s="6"/>
      <c r="B5" s="3" t="s">
        <v>2</v>
      </c>
      <c r="C5" s="7" t="s">
        <v>3</v>
      </c>
      <c r="D5" s="3" t="s">
        <v>2</v>
      </c>
      <c r="E5" s="7" t="s">
        <v>3</v>
      </c>
      <c r="F5" s="3" t="s">
        <v>2</v>
      </c>
      <c r="G5" s="7" t="s">
        <v>3</v>
      </c>
    </row>
    <row r="6" spans="1:12" x14ac:dyDescent="0.25">
      <c r="A6" s="2" t="s">
        <v>4</v>
      </c>
      <c r="B6" s="11">
        <v>1</v>
      </c>
      <c r="C6" s="13">
        <v>0</v>
      </c>
      <c r="D6" s="11">
        <v>1</v>
      </c>
      <c r="E6" s="13">
        <v>0</v>
      </c>
      <c r="F6" s="11">
        <v>1</v>
      </c>
      <c r="G6" s="13">
        <v>0</v>
      </c>
      <c r="J6" s="1"/>
      <c r="K6" s="1"/>
      <c r="L6" s="1"/>
    </row>
    <row r="7" spans="1:12" x14ac:dyDescent="0.25">
      <c r="A7" s="25" t="s">
        <v>5</v>
      </c>
      <c r="B7" s="26">
        <v>1</v>
      </c>
      <c r="C7" s="27">
        <v>0</v>
      </c>
      <c r="D7" s="26">
        <v>1</v>
      </c>
      <c r="E7" s="27">
        <v>0</v>
      </c>
      <c r="F7" s="26">
        <v>0.5</v>
      </c>
      <c r="G7" s="32">
        <v>0.5</v>
      </c>
      <c r="J7" s="21"/>
      <c r="K7" s="22"/>
      <c r="L7" s="22"/>
    </row>
    <row r="8" spans="1:12" x14ac:dyDescent="0.25">
      <c r="A8" s="25" t="s">
        <v>6</v>
      </c>
      <c r="B8" s="28">
        <v>0.05</v>
      </c>
      <c r="C8" s="29">
        <v>0.95</v>
      </c>
      <c r="D8" s="30">
        <v>0.125</v>
      </c>
      <c r="E8" s="30">
        <v>0.875</v>
      </c>
      <c r="F8" s="28">
        <v>0.03</v>
      </c>
      <c r="G8" s="31">
        <v>0.97</v>
      </c>
      <c r="J8" s="1"/>
      <c r="K8" s="48"/>
      <c r="L8" s="49"/>
    </row>
    <row r="9" spans="1:12" x14ac:dyDescent="0.25">
      <c r="A9" s="4" t="s">
        <v>7</v>
      </c>
      <c r="B9" s="12">
        <v>1</v>
      </c>
      <c r="C9" s="14">
        <v>0</v>
      </c>
      <c r="D9" s="15">
        <v>1</v>
      </c>
      <c r="E9" s="10">
        <v>0</v>
      </c>
      <c r="F9" s="12">
        <v>1</v>
      </c>
      <c r="G9" s="19">
        <v>0</v>
      </c>
      <c r="J9" s="20"/>
      <c r="K9" s="1"/>
      <c r="L9" s="1"/>
    </row>
    <row r="10" spans="1:12" x14ac:dyDescent="0.25">
      <c r="A10" s="25" t="s">
        <v>8</v>
      </c>
      <c r="B10" s="37">
        <v>0</v>
      </c>
      <c r="C10" s="43" t="s">
        <v>18</v>
      </c>
      <c r="D10" s="29">
        <v>0.5</v>
      </c>
      <c r="E10" s="26">
        <v>0.5</v>
      </c>
      <c r="F10" s="28">
        <v>0.5</v>
      </c>
      <c r="G10" s="32">
        <v>0.5</v>
      </c>
      <c r="J10" s="50"/>
      <c r="K10" s="48"/>
      <c r="L10" s="48"/>
    </row>
    <row r="11" spans="1:12" x14ac:dyDescent="0.25">
      <c r="A11" s="25" t="s">
        <v>9</v>
      </c>
      <c r="B11" s="26">
        <v>1</v>
      </c>
      <c r="C11" s="27">
        <v>0</v>
      </c>
      <c r="D11" s="29">
        <v>0.95</v>
      </c>
      <c r="E11" s="28">
        <v>0.05</v>
      </c>
      <c r="F11" s="26">
        <v>1</v>
      </c>
      <c r="G11" s="33">
        <v>0</v>
      </c>
      <c r="J11" s="20"/>
      <c r="K11" s="1"/>
      <c r="L11" s="1"/>
    </row>
    <row r="12" spans="1:12" x14ac:dyDescent="0.25">
      <c r="A12" s="2" t="s">
        <v>10</v>
      </c>
      <c r="B12" s="12">
        <v>1</v>
      </c>
      <c r="C12" s="14">
        <v>0</v>
      </c>
      <c r="D12" s="12">
        <v>1</v>
      </c>
      <c r="E12" s="14">
        <v>0</v>
      </c>
      <c r="F12" s="12">
        <v>1</v>
      </c>
      <c r="G12" s="14">
        <v>0</v>
      </c>
      <c r="J12" s="20"/>
      <c r="K12" s="1"/>
      <c r="L12" s="1"/>
    </row>
    <row r="13" spans="1:12" x14ac:dyDescent="0.25">
      <c r="A13" s="34" t="s">
        <v>11</v>
      </c>
      <c r="B13" s="35">
        <v>0.5</v>
      </c>
      <c r="C13" s="47">
        <v>0.5</v>
      </c>
      <c r="D13" s="35">
        <v>1</v>
      </c>
      <c r="E13" s="36">
        <v>0</v>
      </c>
      <c r="F13" s="35" t="s">
        <v>17</v>
      </c>
      <c r="G13" s="46" t="s">
        <v>17</v>
      </c>
    </row>
    <row r="14" spans="1:12" s="1" customFormat="1" x14ac:dyDescent="0.25">
      <c r="A14" s="2" t="s">
        <v>15</v>
      </c>
      <c r="B14" s="12">
        <v>1</v>
      </c>
      <c r="C14" s="14">
        <v>0</v>
      </c>
      <c r="D14" s="16" t="s">
        <v>17</v>
      </c>
      <c r="E14" s="16" t="s">
        <v>17</v>
      </c>
      <c r="F14" s="16" t="s">
        <v>17</v>
      </c>
      <c r="G14" s="23" t="s">
        <v>17</v>
      </c>
    </row>
    <row r="15" spans="1:12" x14ac:dyDescent="0.25">
      <c r="A15" s="38" t="s">
        <v>12</v>
      </c>
      <c r="B15" s="39">
        <v>96000</v>
      </c>
      <c r="C15" s="40" t="s">
        <v>16</v>
      </c>
      <c r="D15" s="41">
        <v>90000</v>
      </c>
      <c r="E15" s="40" t="s">
        <v>16</v>
      </c>
      <c r="F15" s="39">
        <v>72000</v>
      </c>
      <c r="G15" s="42" t="s">
        <v>16</v>
      </c>
    </row>
    <row r="16" spans="1:12" x14ac:dyDescent="0.25">
      <c r="A16" s="21" t="s">
        <v>19</v>
      </c>
    </row>
    <row r="18" spans="1:7" x14ac:dyDescent="0.25">
      <c r="A18" s="24" t="s">
        <v>20</v>
      </c>
    </row>
    <row r="19" spans="1:7" x14ac:dyDescent="0.25">
      <c r="A19" s="34" t="s">
        <v>21</v>
      </c>
    </row>
    <row r="21" spans="1:7" x14ac:dyDescent="0.25">
      <c r="A21" s="105"/>
      <c r="B21" s="106"/>
      <c r="C21" s="106"/>
      <c r="D21" s="60"/>
      <c r="E21" s="60"/>
      <c r="F21" s="60"/>
      <c r="G21" s="60"/>
    </row>
    <row r="22" spans="1:7" ht="18.75" x14ac:dyDescent="0.3">
      <c r="A22" s="18" t="s">
        <v>22</v>
      </c>
      <c r="B22" s="58" t="s">
        <v>1</v>
      </c>
      <c r="C22" s="53" t="s">
        <v>3</v>
      </c>
      <c r="D22" s="58" t="s">
        <v>13</v>
      </c>
      <c r="E22" s="22" t="s">
        <v>3</v>
      </c>
      <c r="F22" s="58" t="s">
        <v>14</v>
      </c>
      <c r="G22" s="22" t="s">
        <v>3</v>
      </c>
    </row>
    <row r="23" spans="1:7" x14ac:dyDescent="0.25">
      <c r="A23" s="20"/>
    </row>
    <row r="24" spans="1:7" x14ac:dyDescent="0.25">
      <c r="A24" s="75" t="s">
        <v>33</v>
      </c>
      <c r="B24" s="51">
        <v>-11250</v>
      </c>
      <c r="C24" s="48">
        <v>213750</v>
      </c>
      <c r="D24" s="55">
        <v>-28125</v>
      </c>
      <c r="E24" s="48">
        <v>196875</v>
      </c>
      <c r="F24" s="55">
        <v>-6750</v>
      </c>
      <c r="G24" s="48">
        <v>218250</v>
      </c>
    </row>
    <row r="25" spans="1:7" s="1" customFormat="1" x14ac:dyDescent="0.25">
      <c r="A25" s="52"/>
      <c r="B25" s="51"/>
      <c r="C25" s="48"/>
      <c r="D25" s="55"/>
      <c r="E25" s="48"/>
      <c r="F25" s="55"/>
      <c r="G25" s="48"/>
    </row>
    <row r="26" spans="1:7" x14ac:dyDescent="0.25">
      <c r="A26" s="75" t="s">
        <v>23</v>
      </c>
      <c r="B26" s="55">
        <v>-140000</v>
      </c>
      <c r="C26" s="54">
        <v>50400</v>
      </c>
      <c r="D26" s="55">
        <v>-25200</v>
      </c>
      <c r="E26" s="48">
        <v>50400</v>
      </c>
      <c r="F26" s="55">
        <v>-25200</v>
      </c>
      <c r="G26" s="48">
        <v>50400</v>
      </c>
    </row>
    <row r="27" spans="1:7" x14ac:dyDescent="0.25">
      <c r="A27" s="20"/>
      <c r="B27" s="56" t="s">
        <v>24</v>
      </c>
      <c r="C27" s="59">
        <f>SUM(B26:C26)</f>
        <v>-89600</v>
      </c>
      <c r="D27" s="56" t="s">
        <v>24</v>
      </c>
      <c r="E27" s="57">
        <f>SUM(D26:E26)</f>
        <v>25200</v>
      </c>
      <c r="F27" s="56" t="s">
        <v>24</v>
      </c>
      <c r="G27" s="57">
        <f>SUM(F26:G26)</f>
        <v>25200</v>
      </c>
    </row>
    <row r="29" spans="1:7" x14ac:dyDescent="0.25">
      <c r="A29" t="s">
        <v>25</v>
      </c>
      <c r="B29" s="48">
        <v>27375</v>
      </c>
      <c r="C29" s="48">
        <v>0</v>
      </c>
      <c r="D29" s="48">
        <v>27375</v>
      </c>
      <c r="E29" s="48">
        <v>1368.75</v>
      </c>
      <c r="F29" s="48">
        <v>27375</v>
      </c>
      <c r="G29" s="48">
        <v>0</v>
      </c>
    </row>
    <row r="30" spans="1:7" x14ac:dyDescent="0.25">
      <c r="A30" t="s">
        <v>31</v>
      </c>
      <c r="B30" s="48"/>
      <c r="C30" s="48"/>
      <c r="D30" s="48"/>
      <c r="E30" s="48"/>
    </row>
    <row r="31" spans="1:7" x14ac:dyDescent="0.25">
      <c r="A31" t="s">
        <v>34</v>
      </c>
      <c r="B31" s="56"/>
      <c r="C31" s="57"/>
      <c r="D31" s="56"/>
      <c r="E31" s="57"/>
    </row>
    <row r="33" spans="1:15" x14ac:dyDescent="0.25">
      <c r="A33" t="s">
        <v>11</v>
      </c>
      <c r="B33" s="48">
        <v>7490.52</v>
      </c>
      <c r="C33" s="55">
        <v>-22471.8</v>
      </c>
      <c r="D33" s="48">
        <v>0</v>
      </c>
      <c r="E33" s="48">
        <v>0</v>
      </c>
      <c r="F33" s="48">
        <v>0</v>
      </c>
      <c r="G33" s="48">
        <v>0</v>
      </c>
    </row>
    <row r="35" spans="1:15" x14ac:dyDescent="0.25">
      <c r="A35" t="s">
        <v>26</v>
      </c>
      <c r="B35" s="55">
        <v>-96000</v>
      </c>
      <c r="C35" s="48"/>
      <c r="D35" s="55">
        <v>-90000</v>
      </c>
      <c r="E35" s="55"/>
      <c r="F35" s="55">
        <v>-72000</v>
      </c>
    </row>
    <row r="36" spans="1:15" x14ac:dyDescent="0.25">
      <c r="A36" s="60"/>
      <c r="B36" s="60"/>
      <c r="C36" s="60"/>
      <c r="D36" s="60"/>
      <c r="E36" s="60"/>
      <c r="F36" s="60"/>
      <c r="G36" s="60"/>
    </row>
    <row r="37" spans="1:15" s="1" customFormat="1" x14ac:dyDescent="0.25">
      <c r="A37" s="93"/>
      <c r="B37" s="93"/>
      <c r="C37" s="93"/>
      <c r="D37" s="93"/>
      <c r="E37" s="93"/>
      <c r="F37" s="93"/>
      <c r="G37" s="93"/>
    </row>
    <row r="38" spans="1:15" s="1" customFormat="1" x14ac:dyDescent="0.25">
      <c r="A38" s="93"/>
      <c r="B38" s="93"/>
      <c r="C38" s="93"/>
      <c r="D38" s="93"/>
      <c r="E38" s="93"/>
      <c r="F38" s="93"/>
      <c r="G38" s="93"/>
    </row>
    <row r="39" spans="1:15" ht="18.75" x14ac:dyDescent="0.3">
      <c r="A39" s="2" t="s">
        <v>46</v>
      </c>
      <c r="B39" s="58" t="s">
        <v>1</v>
      </c>
      <c r="C39" s="72"/>
      <c r="D39" s="58" t="s">
        <v>13</v>
      </c>
      <c r="E39" s="73"/>
      <c r="F39" s="58" t="s">
        <v>14</v>
      </c>
      <c r="G39" s="73"/>
    </row>
    <row r="40" spans="1:15" x14ac:dyDescent="0.25">
      <c r="B40" s="72" t="s">
        <v>37</v>
      </c>
      <c r="C40" s="73" t="s">
        <v>28</v>
      </c>
      <c r="D40" s="73" t="s">
        <v>27</v>
      </c>
      <c r="E40" s="73" t="s">
        <v>28</v>
      </c>
      <c r="F40" s="73" t="s">
        <v>27</v>
      </c>
      <c r="G40" s="73" t="s">
        <v>28</v>
      </c>
    </row>
    <row r="41" spans="1:15" x14ac:dyDescent="0.25">
      <c r="A41" t="s">
        <v>35</v>
      </c>
      <c r="B41" s="48">
        <v>213750</v>
      </c>
      <c r="C41" s="55">
        <v>-11250</v>
      </c>
      <c r="D41" s="48">
        <v>196875</v>
      </c>
      <c r="E41" s="55">
        <v>-28125</v>
      </c>
      <c r="F41" s="48">
        <v>218250</v>
      </c>
      <c r="G41" s="55">
        <v>-6750</v>
      </c>
      <c r="J41" s="1"/>
      <c r="K41" s="22"/>
      <c r="L41" s="22"/>
      <c r="M41" s="22"/>
      <c r="N41" s="22"/>
    </row>
    <row r="42" spans="1:15" x14ac:dyDescent="0.25">
      <c r="A42" t="s">
        <v>29</v>
      </c>
      <c r="B42" s="48">
        <v>50400</v>
      </c>
      <c r="C42" s="55">
        <v>-140000</v>
      </c>
      <c r="D42" s="48">
        <v>50400</v>
      </c>
      <c r="E42" s="55">
        <v>-25200</v>
      </c>
      <c r="F42" s="48">
        <v>50400</v>
      </c>
      <c r="G42" s="55">
        <v>-25200</v>
      </c>
      <c r="J42" s="1"/>
      <c r="K42" s="22"/>
      <c r="L42" s="22"/>
      <c r="M42" s="22"/>
      <c r="N42" s="22"/>
      <c r="O42" s="1"/>
    </row>
    <row r="43" spans="1:15" s="1" customFormat="1" x14ac:dyDescent="0.25">
      <c r="A43" s="1" t="s">
        <v>30</v>
      </c>
      <c r="B43" s="61"/>
      <c r="C43" s="48"/>
      <c r="D43" s="48">
        <v>1368.75</v>
      </c>
      <c r="K43" s="22"/>
      <c r="L43" s="22"/>
      <c r="M43" s="22"/>
      <c r="N43" s="22"/>
    </row>
    <row r="44" spans="1:15" s="1" customFormat="1" x14ac:dyDescent="0.25">
      <c r="A44" s="1" t="s">
        <v>11</v>
      </c>
      <c r="B44" s="67">
        <v>7490.52</v>
      </c>
      <c r="C44" s="55">
        <v>-22471.8</v>
      </c>
      <c r="D44" s="17"/>
      <c r="E44" s="67"/>
      <c r="F44" s="67"/>
      <c r="G44" s="67"/>
      <c r="K44" s="22"/>
      <c r="L44" s="22"/>
      <c r="M44" s="22"/>
      <c r="N44" s="22"/>
    </row>
    <row r="45" spans="1:15" x14ac:dyDescent="0.25">
      <c r="A45" t="s">
        <v>26</v>
      </c>
      <c r="B45" s="64"/>
      <c r="C45" s="65">
        <v>-96000</v>
      </c>
      <c r="D45" s="66"/>
      <c r="E45" s="65">
        <v>-90000</v>
      </c>
      <c r="F45" s="65"/>
      <c r="G45" s="65">
        <v>-72000</v>
      </c>
      <c r="J45" s="1"/>
      <c r="K45" s="77"/>
      <c r="L45" s="77"/>
      <c r="M45" s="77"/>
      <c r="N45" s="77"/>
      <c r="O45" s="17"/>
    </row>
    <row r="46" spans="1:15" x14ac:dyDescent="0.25">
      <c r="A46" s="63" t="s">
        <v>19</v>
      </c>
      <c r="B46" s="48">
        <f t="shared" ref="B46:G46" si="0">SUM(B41:B45)</f>
        <v>271640.52</v>
      </c>
      <c r="C46" s="55">
        <f t="shared" si="0"/>
        <v>-269721.8</v>
      </c>
      <c r="D46" s="68">
        <f t="shared" si="0"/>
        <v>248643.75</v>
      </c>
      <c r="E46" s="59">
        <f t="shared" si="0"/>
        <v>-143325</v>
      </c>
      <c r="F46" s="68">
        <f t="shared" si="0"/>
        <v>268650</v>
      </c>
      <c r="G46" s="59">
        <f t="shared" si="0"/>
        <v>-103950</v>
      </c>
      <c r="J46" s="62"/>
      <c r="K46" s="22"/>
      <c r="L46" s="22"/>
      <c r="M46" s="22"/>
      <c r="N46" s="22"/>
      <c r="O46" s="1"/>
    </row>
    <row r="47" spans="1:15" x14ac:dyDescent="0.25">
      <c r="B47" s="70" t="s">
        <v>32</v>
      </c>
      <c r="C47" s="69">
        <f>SUM(B46:C46)</f>
        <v>1918.7200000000303</v>
      </c>
      <c r="D47" s="70" t="s">
        <v>32</v>
      </c>
      <c r="E47" s="71">
        <f>SUM(D46:E46)</f>
        <v>105318.75</v>
      </c>
      <c r="F47" s="70" t="s">
        <v>32</v>
      </c>
      <c r="G47" s="71">
        <f>SUM(F46:G46)</f>
        <v>164700</v>
      </c>
    </row>
    <row r="48" spans="1:15" x14ac:dyDescent="0.25">
      <c r="B48" s="74" t="s">
        <v>36</v>
      </c>
      <c r="C48" s="76">
        <v>0.6</v>
      </c>
      <c r="D48" s="74" t="s">
        <v>36</v>
      </c>
      <c r="E48" s="22">
        <v>32</v>
      </c>
      <c r="F48" s="74" t="s">
        <v>36</v>
      </c>
      <c r="G48" s="22">
        <v>50</v>
      </c>
    </row>
    <row r="49" spans="1:6" x14ac:dyDescent="0.25">
      <c r="B49" s="48"/>
      <c r="C49" s="48"/>
      <c r="F49" s="62"/>
    </row>
    <row r="50" spans="1:6" x14ac:dyDescent="0.25">
      <c r="C50" s="48"/>
    </row>
    <row r="51" spans="1:6" x14ac:dyDescent="0.25">
      <c r="A51" s="2" t="s">
        <v>47</v>
      </c>
      <c r="B51" s="104"/>
      <c r="C51" s="103"/>
      <c r="D51" s="102"/>
      <c r="E51" s="97" t="s">
        <v>43</v>
      </c>
      <c r="F51" s="79"/>
    </row>
    <row r="52" spans="1:6" x14ac:dyDescent="0.25">
      <c r="A52" s="66"/>
      <c r="B52" s="94" t="s">
        <v>38</v>
      </c>
      <c r="C52" s="95" t="s">
        <v>39</v>
      </c>
      <c r="D52" s="96" t="s">
        <v>40</v>
      </c>
      <c r="E52" s="98" t="s">
        <v>44</v>
      </c>
      <c r="F52" s="81"/>
    </row>
    <row r="53" spans="1:6" s="1" customFormat="1" x14ac:dyDescent="0.25">
      <c r="A53" s="1" t="s">
        <v>26</v>
      </c>
      <c r="B53" s="85">
        <v>15</v>
      </c>
      <c r="C53" s="88">
        <v>16</v>
      </c>
      <c r="D53" s="91">
        <v>20</v>
      </c>
      <c r="E53" s="82">
        <v>20</v>
      </c>
      <c r="F53" s="83" t="s">
        <v>41</v>
      </c>
    </row>
    <row r="54" spans="1:6" x14ac:dyDescent="0.25">
      <c r="A54" s="1" t="s">
        <v>35</v>
      </c>
      <c r="B54" s="86">
        <v>9</v>
      </c>
      <c r="C54" s="89">
        <v>3.6</v>
      </c>
      <c r="D54" s="92">
        <v>15</v>
      </c>
      <c r="E54" s="78">
        <v>15</v>
      </c>
      <c r="F54" s="79" t="s">
        <v>41</v>
      </c>
    </row>
    <row r="55" spans="1:6" s="1" customFormat="1" x14ac:dyDescent="0.25">
      <c r="A55" s="1" t="s">
        <v>29</v>
      </c>
      <c r="B55" s="86">
        <v>1.8</v>
      </c>
      <c r="C55" s="89">
        <v>10</v>
      </c>
      <c r="D55" s="92">
        <v>10</v>
      </c>
      <c r="E55" s="78">
        <v>10</v>
      </c>
      <c r="F55" s="79" t="s">
        <v>41</v>
      </c>
    </row>
    <row r="56" spans="1:6" s="1" customFormat="1" x14ac:dyDescent="0.25">
      <c r="A56" s="1" t="s">
        <v>11</v>
      </c>
      <c r="B56" s="86">
        <v>0</v>
      </c>
      <c r="C56" s="89">
        <v>3</v>
      </c>
      <c r="D56" s="92">
        <v>3</v>
      </c>
      <c r="E56" s="78">
        <v>3</v>
      </c>
      <c r="F56" s="79" t="s">
        <v>41</v>
      </c>
    </row>
    <row r="57" spans="1:6" s="1" customFormat="1" x14ac:dyDescent="0.25">
      <c r="A57" s="1" t="s">
        <v>30</v>
      </c>
      <c r="B57" s="86">
        <v>0</v>
      </c>
      <c r="C57" s="89">
        <v>1</v>
      </c>
      <c r="D57" s="92">
        <v>0</v>
      </c>
      <c r="E57" s="78">
        <v>1</v>
      </c>
      <c r="F57" s="79" t="s">
        <v>41</v>
      </c>
    </row>
    <row r="58" spans="1:6" s="1" customFormat="1" x14ac:dyDescent="0.25">
      <c r="A58" s="66" t="s">
        <v>45</v>
      </c>
      <c r="B58" s="84">
        <v>0</v>
      </c>
      <c r="C58" s="87">
        <v>0</v>
      </c>
      <c r="D58" s="90">
        <v>1</v>
      </c>
      <c r="E58" s="80">
        <v>1</v>
      </c>
      <c r="F58" s="81" t="s">
        <v>41</v>
      </c>
    </row>
    <row r="59" spans="1:6" x14ac:dyDescent="0.25">
      <c r="A59" s="62" t="s">
        <v>42</v>
      </c>
      <c r="B59" s="99">
        <f>SUM(B53:B58)</f>
        <v>25.8</v>
      </c>
      <c r="C59" s="100">
        <f>SUM(C53:C58)</f>
        <v>33.6</v>
      </c>
      <c r="D59" s="101">
        <f>SUM(D53:D58)</f>
        <v>49</v>
      </c>
      <c r="E59" s="78">
        <f>SUM(E53:E58)</f>
        <v>50</v>
      </c>
      <c r="F59" s="79" t="s">
        <v>41</v>
      </c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2017-10-20T22:11:43Z</cp:lastPrinted>
  <dcterms:created xsi:type="dcterms:W3CDTF">2017-10-16T17:45:31Z</dcterms:created>
  <dcterms:modified xsi:type="dcterms:W3CDTF">2017-10-26T16:44:31Z</dcterms:modified>
</cp:coreProperties>
</file>