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mmermankirk\City of Daytona Beach\Purchasing - Purchasing Documents\Current Bids &amp; RFPs\Fire Services 19401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 l="1"/>
  <c r="F192" i="1"/>
  <c r="F188" i="1" l="1"/>
  <c r="F103" i="1" l="1"/>
  <c r="E191" i="1"/>
  <c r="F156" i="1" l="1"/>
  <c r="F143" i="1" l="1"/>
  <c r="F182" i="1"/>
  <c r="F168" i="1"/>
  <c r="F155" i="1"/>
  <c r="F130" i="1"/>
  <c r="F117" i="1"/>
  <c r="F105" i="1"/>
  <c r="F91" i="1"/>
  <c r="F78" i="1"/>
  <c r="F65" i="1"/>
  <c r="F52" i="1"/>
  <c r="F40" i="1"/>
  <c r="F27" i="1"/>
  <c r="F14" i="1"/>
  <c r="F196" i="1" l="1"/>
  <c r="F195" i="1"/>
  <c r="F194" i="1"/>
  <c r="F191" i="1"/>
  <c r="F187" i="1"/>
  <c r="F183" i="1"/>
  <c r="F181" i="1"/>
  <c r="F180" i="1"/>
  <c r="F179" i="1"/>
  <c r="F178" i="1"/>
  <c r="F177" i="1"/>
  <c r="F175" i="1"/>
  <c r="F174" i="1"/>
  <c r="F173" i="1"/>
  <c r="F172" i="1"/>
  <c r="F169" i="1"/>
  <c r="F167" i="1"/>
  <c r="F166" i="1"/>
  <c r="F165" i="1"/>
  <c r="F164" i="1"/>
  <c r="F163" i="1"/>
  <c r="F162" i="1"/>
  <c r="F161" i="1"/>
  <c r="F160" i="1"/>
  <c r="F159" i="1"/>
  <c r="F154" i="1"/>
  <c r="F153" i="1"/>
  <c r="F152" i="1"/>
  <c r="F151" i="1"/>
  <c r="F150" i="1"/>
  <c r="F149" i="1"/>
  <c r="F148" i="1"/>
  <c r="F147" i="1"/>
  <c r="F146" i="1"/>
  <c r="F142" i="1"/>
  <c r="F141" i="1"/>
  <c r="F140" i="1"/>
  <c r="F139" i="1"/>
  <c r="F138" i="1"/>
  <c r="F137" i="1"/>
  <c r="F136" i="1"/>
  <c r="F135" i="1"/>
  <c r="F134" i="1"/>
  <c r="F131" i="1"/>
  <c r="F129" i="1"/>
  <c r="F128" i="1"/>
  <c r="F127" i="1"/>
  <c r="F126" i="1"/>
  <c r="F125" i="1"/>
  <c r="F124" i="1"/>
  <c r="F123" i="1"/>
  <c r="F122" i="1"/>
  <c r="F121" i="1"/>
  <c r="F118" i="1"/>
  <c r="F116" i="1"/>
  <c r="F115" i="1"/>
  <c r="F114" i="1"/>
  <c r="F113" i="1"/>
  <c r="F112" i="1"/>
  <c r="F111" i="1"/>
  <c r="F110" i="1"/>
  <c r="F109" i="1"/>
  <c r="F106" i="1"/>
  <c r="F102" i="1"/>
  <c r="F101" i="1"/>
  <c r="F100" i="1"/>
  <c r="F99" i="1"/>
  <c r="F98" i="1"/>
  <c r="F97" i="1"/>
  <c r="F96" i="1"/>
  <c r="F95" i="1"/>
  <c r="F92" i="1"/>
  <c r="F90" i="1"/>
  <c r="F79" i="1"/>
  <c r="F77" i="1"/>
  <c r="F66" i="1"/>
  <c r="F64" i="1"/>
  <c r="F53" i="1"/>
  <c r="F51" i="1"/>
  <c r="F41" i="1"/>
  <c r="F39" i="1"/>
  <c r="F28" i="1"/>
  <c r="F26" i="1"/>
  <c r="F15" i="1"/>
  <c r="F13" i="1"/>
  <c r="F12" i="1"/>
  <c r="F11" i="1"/>
  <c r="F10" i="1"/>
  <c r="F9" i="1"/>
  <c r="F8" i="1"/>
  <c r="F7" i="1"/>
  <c r="F6" i="1"/>
  <c r="F5" i="1"/>
  <c r="F184" i="1" l="1"/>
  <c r="F204" i="1" l="1"/>
</calcChain>
</file>

<file path=xl/sharedStrings.xml><?xml version="1.0" encoding="utf-8"?>
<sst xmlns="http://schemas.openxmlformats.org/spreadsheetml/2006/main" count="446" uniqueCount="71">
  <si>
    <t>Item #</t>
  </si>
  <si>
    <t>Location/Description</t>
  </si>
  <si>
    <t>Unit Price</t>
  </si>
  <si>
    <t>Annual Total</t>
  </si>
  <si>
    <t>x per Yr</t>
  </si>
  <si>
    <t xml:space="preserve">5th Year </t>
  </si>
  <si>
    <t>Fire Panel Reprogramming (if applicable)</t>
  </si>
  <si>
    <t>Fire Alarm: Annual Testing /Inspection</t>
  </si>
  <si>
    <t>Fire Alarm: Monthly Monitoring</t>
  </si>
  <si>
    <t>Security Alarm: Monthly Monitoring</t>
  </si>
  <si>
    <t>Fire Sprinkler: Quarterly Inspection</t>
  </si>
  <si>
    <t>Fire Sprinkler: Annual Inspection</t>
  </si>
  <si>
    <t>Hydrant Test: Annual</t>
  </si>
  <si>
    <t>Backflow Test: Annual</t>
  </si>
  <si>
    <t>Fire Pump: Annual</t>
  </si>
  <si>
    <t>$</t>
  </si>
  <si>
    <t>Maintenance and Repairs</t>
  </si>
  <si>
    <t>UOM</t>
  </si>
  <si>
    <t>EACH</t>
  </si>
  <si>
    <t>Regular Rate (M-F 8-5)</t>
  </si>
  <si>
    <t>HOUR</t>
  </si>
  <si>
    <t>Overtime Rate (M-F 5:01-7:59) &amp; Saturdays</t>
  </si>
  <si>
    <t>Sunday &amp; City Observed Holiday Rate</t>
  </si>
  <si>
    <t>Fire Pump Maintenance &amp; Repairs</t>
  </si>
  <si>
    <t>Parts/Materials</t>
  </si>
  <si>
    <t>LOT</t>
  </si>
  <si>
    <r>
      <t>MIDTOWN CULTURAL CENTER</t>
    </r>
    <r>
      <rPr>
        <sz val="11"/>
        <color theme="1"/>
        <rFont val="Calibri"/>
        <family val="2"/>
        <scheme val="minor"/>
      </rPr>
      <t xml:space="preserve">  (</t>
    </r>
    <r>
      <rPr>
        <i/>
        <sz val="11"/>
        <color theme="1"/>
        <rFont val="Calibri"/>
        <family val="2"/>
        <scheme val="minor"/>
      </rPr>
      <t>925 George Engram Blvd, Daytona Beach 32114)</t>
    </r>
  </si>
  <si>
    <r>
      <t>FIRE STATION 2</t>
    </r>
    <r>
      <rPr>
        <sz val="11"/>
        <color theme="1"/>
        <rFont val="Calibri"/>
        <family val="2"/>
        <scheme val="minor"/>
      </rPr>
      <t xml:space="preserve"> - </t>
    </r>
    <r>
      <rPr>
        <i/>
        <sz val="11"/>
        <color theme="1"/>
        <rFont val="Calibri"/>
        <family val="2"/>
        <scheme val="minor"/>
      </rPr>
      <t>(126 Botefuhr Avenue, Daytona Beach 32114)</t>
    </r>
  </si>
  <si>
    <r>
      <t>FIRE STATION 5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627 N Nova Road, Daytona Beach, FL  32114</t>
    </r>
    <r>
      <rPr>
        <sz val="11"/>
        <color theme="1"/>
        <rFont val="Calibri"/>
        <family val="2"/>
        <scheme val="minor"/>
      </rPr>
      <t>)</t>
    </r>
  </si>
  <si>
    <r>
      <t>FIRE STATION 6</t>
    </r>
    <r>
      <rPr>
        <sz val="11"/>
        <color theme="1"/>
        <rFont val="Calibri"/>
        <family val="2"/>
        <scheme val="minor"/>
      </rPr>
      <t xml:space="preserve"> - (2020 Beville Road, Daytona Beach, FL  32119)</t>
    </r>
  </si>
  <si>
    <r>
      <t>FIRE STATION 7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2545 LPGA Blvd</t>
    </r>
    <r>
      <rPr>
        <sz val="11"/>
        <color theme="1"/>
        <rFont val="Calibri"/>
        <family val="2"/>
        <scheme val="minor"/>
      </rPr>
      <t>)</t>
    </r>
  </si>
  <si>
    <r>
      <t>DICKERSON CENTER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308 S Martin Luther King Jr Blvd, Daytona Beach, FL  32114</t>
    </r>
    <r>
      <rPr>
        <sz val="11"/>
        <color theme="1"/>
        <rFont val="Calibri"/>
        <family val="2"/>
        <scheme val="minor"/>
      </rPr>
      <t>)</t>
    </r>
  </si>
  <si>
    <r>
      <t>YVONNE SCARLET GOLDEN CENTER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1000 Vine Street, Daytona Beach, FL  32117</t>
    </r>
    <r>
      <rPr>
        <sz val="11"/>
        <color theme="1"/>
        <rFont val="Calibri"/>
        <family val="2"/>
        <scheme val="minor"/>
      </rPr>
      <t>)</t>
    </r>
  </si>
  <si>
    <r>
      <t>HALIFAX PLAZA</t>
    </r>
    <r>
      <rPr>
        <sz val="11"/>
        <color theme="1"/>
        <rFont val="Calibri"/>
        <family val="2"/>
        <scheme val="minor"/>
      </rPr>
      <t xml:space="preserve"> - (125 Basin Street, Daytona Beach, FL  32114)</t>
    </r>
  </si>
  <si>
    <r>
      <t>CITY HALL - (</t>
    </r>
    <r>
      <rPr>
        <i/>
        <sz val="11"/>
        <color theme="1"/>
        <rFont val="Calibri"/>
        <family val="2"/>
        <scheme val="minor"/>
      </rPr>
      <t>301 S. Ridgewood Avenue, Daytona Beach, FL  32114</t>
    </r>
    <r>
      <rPr>
        <sz val="11"/>
        <color theme="1"/>
        <rFont val="Calibri"/>
        <family val="2"/>
        <scheme val="minor"/>
      </rPr>
      <t>)</t>
    </r>
  </si>
  <si>
    <r>
      <t>JOSIE ROGERS HOUSE - (</t>
    </r>
    <r>
      <rPr>
        <i/>
        <sz val="11"/>
        <color theme="1"/>
        <rFont val="Calibri"/>
        <family val="2"/>
        <scheme val="minor"/>
      </rPr>
      <t>355 N Beach Street, Daytona Beach, FL  32114</t>
    </r>
    <r>
      <rPr>
        <sz val="11"/>
        <color theme="1"/>
        <rFont val="Calibri"/>
        <family val="2"/>
        <scheme val="minor"/>
      </rPr>
      <t>)</t>
    </r>
  </si>
  <si>
    <r>
      <t>ARCHIVES - (</t>
    </r>
    <r>
      <rPr>
        <i/>
        <sz val="11"/>
        <color theme="1"/>
        <rFont val="Calibri"/>
        <family val="2"/>
        <scheme val="minor"/>
      </rPr>
      <t>950 Bellevue Avenue - Bldg 3, Daytona Beach, FL  32114)</t>
    </r>
  </si>
  <si>
    <r>
      <t>PEABODY AUDITORIUM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600 Auditorium Blvd, Daytona Beach, FL  32118</t>
    </r>
    <r>
      <rPr>
        <sz val="11"/>
        <color theme="1"/>
        <rFont val="Calibri"/>
        <family val="2"/>
        <scheme val="minor"/>
      </rPr>
      <t>)</t>
    </r>
  </si>
  <si>
    <r>
      <t>POLICE DEPARTMENT</t>
    </r>
    <r>
      <rPr>
        <sz val="11"/>
        <color theme="1"/>
        <rFont val="Calibri"/>
        <family val="2"/>
        <scheme val="minor"/>
      </rPr>
      <t xml:space="preserve"> - (</t>
    </r>
    <r>
      <rPr>
        <i/>
        <sz val="11"/>
        <color theme="1"/>
        <rFont val="Calibri"/>
        <family val="2"/>
        <scheme val="minor"/>
      </rPr>
      <t>129 Valor Blvd, Daytona Beach, FL  32114</t>
    </r>
    <r>
      <rPr>
        <sz val="11"/>
        <color theme="1"/>
        <rFont val="Calibri"/>
        <family val="2"/>
        <scheme val="minor"/>
      </rPr>
      <t>)</t>
    </r>
  </si>
  <si>
    <t>Est. ann Hr</t>
  </si>
  <si>
    <t>Security Alarm: Monthly Monitoring (APS)</t>
  </si>
  <si>
    <t>Secutron MR2100</t>
  </si>
  <si>
    <t>Securtra MR2605</t>
  </si>
  <si>
    <t>MS9200</t>
  </si>
  <si>
    <t>Silent Knight</t>
  </si>
  <si>
    <r>
      <rPr>
        <u/>
        <sz val="11"/>
        <color theme="1"/>
        <rFont val="Calibri"/>
        <family val="2"/>
        <scheme val="minor"/>
      </rPr>
      <t xml:space="preserve">FIRE STATION 4 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11"/>
        <color theme="1"/>
        <rFont val="Calibri"/>
        <family val="2"/>
        <scheme val="minor"/>
      </rPr>
      <t>(1675 Mason Avenue. Daytona Beach 32114</t>
    </r>
    <r>
      <rPr>
        <sz val="11"/>
        <color theme="1"/>
        <rFont val="Calibri"/>
        <family val="2"/>
        <scheme val="minor"/>
      </rPr>
      <t xml:space="preserve">)                                                                   </t>
    </r>
  </si>
  <si>
    <t>(UP*X/Yr)</t>
  </si>
  <si>
    <t>Alarm: Honeywell-Notifier RP 2001  Monitor system: Silent Night</t>
  </si>
  <si>
    <t>Fire Suppression: Inspection Annual ( Dry System)</t>
  </si>
  <si>
    <t>Fire Suppression: Semi-Annual (Dry System)</t>
  </si>
  <si>
    <t xml:space="preserve">Quantities stated below as an estimate only and no guarantee is given or implied as to quantities that will actually be required during the contract period.  </t>
  </si>
  <si>
    <t>Honeywell-Notifier RP-2001; Panels-fire lite 9200</t>
  </si>
  <si>
    <t>Honeywell-Notifier RP-2001; Panels-Fire lite 9200UD</t>
  </si>
  <si>
    <t>FCI SBP-4</t>
  </si>
  <si>
    <t>Firelite 5024</t>
  </si>
  <si>
    <t>Firelight MS 9200</t>
  </si>
  <si>
    <t>Notifier SLG-2000</t>
  </si>
  <si>
    <t>Silent Knight Fahrenhyt IFP-100V</t>
  </si>
  <si>
    <t>FCI-SBP-2</t>
  </si>
  <si>
    <t>GE Vigilant VS1 ANS25 Evac</t>
  </si>
  <si>
    <t>Fire Sprinkler: Quarterly Inspection (IT)</t>
  </si>
  <si>
    <r>
      <rPr>
        <sz val="11"/>
        <color theme="1"/>
        <rFont val="Calibri"/>
        <family val="2"/>
        <scheme val="minor"/>
      </rPr>
      <t>Parts/Materials furnished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 the Contractor under this Contract will be at the Contractor's actual cost plus </t>
    </r>
    <r>
      <rPr>
        <u/>
        <sz val="11"/>
        <color theme="1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 xml:space="preserve"> percent </t>
    </r>
    <r>
      <rPr>
        <sz val="11"/>
        <color rgb="FFFF0000"/>
        <rFont val="Calibri"/>
        <family val="2"/>
        <scheme val="minor"/>
      </rPr>
      <t>(</t>
    </r>
    <r>
      <rPr>
        <u/>
        <sz val="11"/>
        <color rgb="FFFF0000"/>
        <rFont val="Calibri"/>
        <family val="2"/>
        <scheme val="minor"/>
      </rPr>
      <t xml:space="preserve">         %)</t>
    </r>
    <r>
      <rPr>
        <u/>
        <sz val="11"/>
        <color theme="1"/>
        <rFont val="Calibri"/>
        <family val="2"/>
        <scheme val="minor"/>
      </rPr>
      <t xml:space="preserve">.  </t>
    </r>
    <r>
      <rPr>
        <sz val="11"/>
        <color theme="1"/>
        <rFont val="Calibri"/>
        <family val="2"/>
        <scheme val="minor"/>
      </rPr>
      <t xml:space="preserve">Evidence of actual cost will be required.  To establish a complete Contract amount for bid evaluation purposes, an estimated amount of $2500 is added to the bid to cover the annual cost of parts/materials.  This is not guaranted and the actual amount will vary. </t>
    </r>
  </si>
  <si>
    <r>
      <t>Monthly</t>
    </r>
    <r>
      <rPr>
        <b/>
        <sz val="11"/>
        <color theme="1"/>
        <rFont val="Calibri"/>
        <family val="2"/>
        <scheme val="minor"/>
      </rPr>
      <t xml:space="preserve"> security monitoring </t>
    </r>
    <r>
      <rPr>
        <sz val="11"/>
        <color theme="1"/>
        <rFont val="Calibri"/>
        <family val="2"/>
        <scheme val="minor"/>
      </rPr>
      <t>for future installations.  (14 Locations X 12 months)</t>
    </r>
  </si>
  <si>
    <r>
      <t xml:space="preserve">Reprogramming fee </t>
    </r>
    <r>
      <rPr>
        <i/>
        <sz val="9"/>
        <color theme="1"/>
        <rFont val="Calibri"/>
        <family val="2"/>
        <scheme val="minor"/>
      </rPr>
      <t>(after initial setup)</t>
    </r>
  </si>
  <si>
    <r>
      <t xml:space="preserve">One time Installation and Programming Fee for upgrading fire alarm </t>
    </r>
    <r>
      <rPr>
        <b/>
        <sz val="11"/>
        <color theme="1"/>
        <rFont val="Calibri"/>
        <family val="2"/>
        <scheme val="minor"/>
      </rPr>
      <t>monitoring system</t>
    </r>
    <r>
      <rPr>
        <sz val="11"/>
        <color theme="1"/>
        <rFont val="Calibri"/>
        <family val="2"/>
        <scheme val="minor"/>
      </rPr>
      <t xml:space="preserve"> with a wireless unit pre-approved by the project manager</t>
    </r>
  </si>
  <si>
    <t xml:space="preserve">             Fire Alarm Monitoring Installation/Programming</t>
  </si>
  <si>
    <t>Security System Installation/Programming</t>
  </si>
  <si>
    <t>A. TOTAL FOR SERVICES BROKEN OUT BY LOCATION</t>
  </si>
  <si>
    <t>B. INSTALLATION/PROGRAMMING/MAINTENANCE/REPAIR/PARTS</t>
  </si>
  <si>
    <t>ANNUAL TOTAL OF ALL SERVICES   (A + B)</t>
  </si>
  <si>
    <t>Installation of future security systems  will be done by quoting each individual location using the labor rates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</si>
</sst>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Border="1"/>
    <xf numFmtId="0" fontId="1" fillId="2" borderId="0" xfId="0" applyFont="1" applyFill="1"/>
    <xf numFmtId="0" fontId="0" fillId="3" borderId="1" xfId="0" applyFill="1" applyBorder="1"/>
    <xf numFmtId="0" fontId="0" fillId="0" borderId="0" xfId="0" applyAlignment="1">
      <alignment horizontal="right"/>
    </xf>
    <xf numFmtId="0" fontId="0" fillId="2" borderId="0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1" xfId="0" applyFill="1" applyBorder="1"/>
    <xf numFmtId="0" fontId="0" fillId="0" borderId="1" xfId="0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2" borderId="0" xfId="0" applyFont="1" applyFill="1"/>
    <xf numFmtId="44" fontId="0" fillId="0" borderId="1" xfId="1" applyFont="1" applyFill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top"/>
    </xf>
    <xf numFmtId="0" fontId="6" fillId="2" borderId="0" xfId="0" applyFont="1" applyFill="1" applyBorder="1"/>
    <xf numFmtId="0" fontId="0" fillId="3" borderId="1" xfId="0" applyFill="1" applyBorder="1" applyAlignment="1">
      <alignment horizontal="center"/>
    </xf>
    <xf numFmtId="0" fontId="0" fillId="2" borderId="6" xfId="0" applyFill="1" applyBorder="1" applyAlignment="1"/>
    <xf numFmtId="0" fontId="0" fillId="0" borderId="1" xfId="0" applyBorder="1" applyAlignment="1">
      <alignment wrapText="1"/>
    </xf>
    <xf numFmtId="0" fontId="1" fillId="2" borderId="7" xfId="0" applyFont="1" applyFill="1" applyBorder="1"/>
    <xf numFmtId="0" fontId="0" fillId="2" borderId="7" xfId="0" applyFill="1" applyBorder="1"/>
    <xf numFmtId="0" fontId="5" fillId="2" borderId="0" xfId="0" applyFont="1" applyFill="1" applyBorder="1"/>
    <xf numFmtId="0" fontId="5" fillId="2" borderId="0" xfId="0" applyFont="1" applyFill="1"/>
    <xf numFmtId="0" fontId="0" fillId="2" borderId="6" xfId="0" applyFill="1" applyBorder="1"/>
    <xf numFmtId="0" fontId="7" fillId="2" borderId="0" xfId="0" applyFont="1" applyFill="1"/>
    <xf numFmtId="0" fontId="0" fillId="0" borderId="1" xfId="0" applyFont="1" applyBorder="1"/>
    <xf numFmtId="0" fontId="0" fillId="2" borderId="1" xfId="0" applyFill="1" applyBorder="1" applyAlignment="1">
      <alignment vertical="top"/>
    </xf>
    <xf numFmtId="4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0" borderId="0" xfId="0" applyBorder="1"/>
    <xf numFmtId="0" fontId="4" fillId="0" borderId="0" xfId="0" applyFont="1" applyBorder="1"/>
    <xf numFmtId="0" fontId="0" fillId="0" borderId="3" xfId="0" applyBorder="1" applyAlignment="1">
      <alignment vertical="center" wrapText="1"/>
    </xf>
    <xf numFmtId="44" fontId="14" fillId="0" borderId="1" xfId="1" applyFont="1" applyBorder="1"/>
    <xf numFmtId="0" fontId="0" fillId="0" borderId="8" xfId="0" applyFill="1" applyBorder="1" applyAlignment="1">
      <alignment vertical="top"/>
    </xf>
    <xf numFmtId="0" fontId="1" fillId="0" borderId="8" xfId="0" applyFont="1" applyFill="1" applyBorder="1" applyAlignment="1">
      <alignment wrapText="1"/>
    </xf>
    <xf numFmtId="0" fontId="0" fillId="0" borderId="8" xfId="0" applyFill="1" applyBorder="1" applyAlignment="1">
      <alignment horizontal="center" vertical="top"/>
    </xf>
    <xf numFmtId="44" fontId="0" fillId="0" borderId="8" xfId="1" applyFont="1" applyFill="1" applyBorder="1" applyAlignment="1">
      <alignment vertical="top"/>
    </xf>
    <xf numFmtId="0" fontId="0" fillId="3" borderId="8" xfId="0" applyFill="1" applyBorder="1"/>
    <xf numFmtId="44" fontId="10" fillId="4" borderId="1" xfId="1" applyFont="1" applyFill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0" fillId="3" borderId="1" xfId="1" applyFont="1" applyFill="1" applyBorder="1"/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abSelected="1" view="pageLayout" topLeftCell="A121" zoomScaleNormal="100" workbookViewId="0">
      <selection activeCell="A203" sqref="A203:E203"/>
    </sheetView>
  </sheetViews>
  <sheetFormatPr defaultRowHeight="15" x14ac:dyDescent="0.25"/>
  <cols>
    <col min="1" max="1" width="5" customWidth="1"/>
    <col min="2" max="2" width="37.42578125" customWidth="1"/>
    <col min="4" max="4" width="11.7109375" customWidth="1"/>
    <col min="5" max="5" width="8.5703125" customWidth="1"/>
    <col min="6" max="6" width="11.7109375" customWidth="1"/>
    <col min="7" max="7" width="15" customWidth="1"/>
  </cols>
  <sheetData>
    <row r="1" spans="1:6" x14ac:dyDescent="0.25">
      <c r="F1" s="8" t="s">
        <v>46</v>
      </c>
    </row>
    <row r="2" spans="1:6" x14ac:dyDescent="0.25">
      <c r="A2" s="18" t="s">
        <v>0</v>
      </c>
      <c r="B2" s="18" t="s">
        <v>1</v>
      </c>
      <c r="C2" s="19" t="s">
        <v>17</v>
      </c>
      <c r="D2" s="19" t="s">
        <v>2</v>
      </c>
      <c r="E2" s="19" t="s">
        <v>4</v>
      </c>
      <c r="F2" s="20" t="s">
        <v>3</v>
      </c>
    </row>
    <row r="3" spans="1:6" x14ac:dyDescent="0.25">
      <c r="A3" s="4"/>
      <c r="B3" s="5" t="s">
        <v>26</v>
      </c>
      <c r="C3" s="4"/>
      <c r="D3" s="4"/>
      <c r="E3" s="4"/>
      <c r="F3" s="4"/>
    </row>
    <row r="4" spans="1:6" x14ac:dyDescent="0.25">
      <c r="A4" s="4"/>
      <c r="B4" s="28" t="s">
        <v>57</v>
      </c>
      <c r="C4" s="4"/>
      <c r="D4" s="4"/>
      <c r="E4" s="4"/>
      <c r="F4" s="4"/>
    </row>
    <row r="5" spans="1:6" x14ac:dyDescent="0.25">
      <c r="A5" s="1">
        <v>1</v>
      </c>
      <c r="B5" s="1" t="s">
        <v>10</v>
      </c>
      <c r="C5" s="2" t="s">
        <v>18</v>
      </c>
      <c r="D5" s="1"/>
      <c r="E5" s="1">
        <v>3</v>
      </c>
      <c r="F5" s="34">
        <f>+D5*E5</f>
        <v>0</v>
      </c>
    </row>
    <row r="6" spans="1:6" x14ac:dyDescent="0.25">
      <c r="A6" s="1">
        <v>2</v>
      </c>
      <c r="B6" s="1" t="s">
        <v>11</v>
      </c>
      <c r="C6" s="2" t="s">
        <v>18</v>
      </c>
      <c r="D6" s="1"/>
      <c r="E6" s="1">
        <v>1</v>
      </c>
      <c r="F6" s="34">
        <f t="shared" ref="F6:F15" si="0">+D6*E6</f>
        <v>0</v>
      </c>
    </row>
    <row r="7" spans="1:6" hidden="1" x14ac:dyDescent="0.25">
      <c r="A7" s="1"/>
      <c r="B7" s="1" t="s">
        <v>12</v>
      </c>
      <c r="C7" s="23" t="s">
        <v>18</v>
      </c>
      <c r="D7" s="7"/>
      <c r="E7" s="7">
        <v>1</v>
      </c>
      <c r="F7" s="34">
        <f t="shared" si="0"/>
        <v>0</v>
      </c>
    </row>
    <row r="8" spans="1:6" x14ac:dyDescent="0.25">
      <c r="A8" s="1">
        <v>3</v>
      </c>
      <c r="B8" s="1" t="s">
        <v>13</v>
      </c>
      <c r="C8" s="2" t="s">
        <v>18</v>
      </c>
      <c r="D8" s="1"/>
      <c r="E8" s="1">
        <v>1</v>
      </c>
      <c r="F8" s="34">
        <f t="shared" si="0"/>
        <v>0</v>
      </c>
    </row>
    <row r="9" spans="1:6" hidden="1" x14ac:dyDescent="0.25">
      <c r="A9" s="1"/>
      <c r="B9" s="1" t="s">
        <v>14</v>
      </c>
      <c r="C9" s="23" t="s">
        <v>18</v>
      </c>
      <c r="D9" s="7"/>
      <c r="E9" s="7">
        <v>1</v>
      </c>
      <c r="F9" s="34">
        <f t="shared" si="0"/>
        <v>0</v>
      </c>
    </row>
    <row r="10" spans="1:6" hidden="1" x14ac:dyDescent="0.25">
      <c r="A10" s="1"/>
      <c r="B10" s="1" t="s">
        <v>5</v>
      </c>
      <c r="C10" s="23" t="s">
        <v>18</v>
      </c>
      <c r="D10" s="7"/>
      <c r="E10" s="7">
        <v>0.2</v>
      </c>
      <c r="F10" s="34">
        <f t="shared" si="0"/>
        <v>0</v>
      </c>
    </row>
    <row r="11" spans="1:6" hidden="1" x14ac:dyDescent="0.25">
      <c r="A11" s="1"/>
      <c r="B11" s="1" t="s">
        <v>6</v>
      </c>
      <c r="C11" s="23" t="s">
        <v>18</v>
      </c>
      <c r="D11" s="7"/>
      <c r="E11" s="7">
        <v>1</v>
      </c>
      <c r="F11" s="34">
        <f t="shared" si="0"/>
        <v>0</v>
      </c>
    </row>
    <row r="12" spans="1:6" hidden="1" x14ac:dyDescent="0.25">
      <c r="A12" s="1"/>
      <c r="B12" s="1" t="s">
        <v>8</v>
      </c>
      <c r="C12" s="23" t="s">
        <v>18</v>
      </c>
      <c r="D12" s="7"/>
      <c r="E12" s="7">
        <v>12</v>
      </c>
      <c r="F12" s="34">
        <f t="shared" si="0"/>
        <v>0</v>
      </c>
    </row>
    <row r="13" spans="1:6" x14ac:dyDescent="0.25">
      <c r="A13" s="1">
        <v>4</v>
      </c>
      <c r="B13" s="1" t="s">
        <v>7</v>
      </c>
      <c r="C13" s="2" t="s">
        <v>18</v>
      </c>
      <c r="D13" s="1"/>
      <c r="E13" s="1">
        <v>1</v>
      </c>
      <c r="F13" s="34">
        <f t="shared" si="0"/>
        <v>0</v>
      </c>
    </row>
    <row r="14" spans="1:6" x14ac:dyDescent="0.25">
      <c r="A14" s="1">
        <v>5</v>
      </c>
      <c r="B14" s="1" t="s">
        <v>8</v>
      </c>
      <c r="C14" s="2" t="s">
        <v>18</v>
      </c>
      <c r="D14" s="1"/>
      <c r="E14" s="1">
        <v>12</v>
      </c>
      <c r="F14" s="34">
        <f t="shared" si="0"/>
        <v>0</v>
      </c>
    </row>
    <row r="15" spans="1:6" x14ac:dyDescent="0.25">
      <c r="A15" s="1">
        <v>6</v>
      </c>
      <c r="B15" s="1" t="s">
        <v>9</v>
      </c>
      <c r="C15" s="3" t="s">
        <v>18</v>
      </c>
      <c r="D15" s="13"/>
      <c r="E15" s="13">
        <v>12</v>
      </c>
      <c r="F15" s="34">
        <f t="shared" si="0"/>
        <v>0</v>
      </c>
    </row>
    <row r="16" spans="1:6" x14ac:dyDescent="0.25">
      <c r="A16" s="4"/>
      <c r="B16" s="6" t="s">
        <v>27</v>
      </c>
      <c r="C16" s="4"/>
      <c r="D16" s="4"/>
      <c r="E16" s="4"/>
      <c r="F16" s="4"/>
    </row>
    <row r="17" spans="1:6" x14ac:dyDescent="0.25">
      <c r="A17" s="4"/>
      <c r="B17" s="29" t="s">
        <v>53</v>
      </c>
      <c r="C17" s="4"/>
      <c r="D17" s="4"/>
      <c r="E17" s="4"/>
      <c r="F17" s="4"/>
    </row>
    <row r="18" spans="1:6" hidden="1" x14ac:dyDescent="0.25">
      <c r="A18" s="1"/>
      <c r="B18" s="1" t="s">
        <v>10</v>
      </c>
      <c r="C18" s="7"/>
      <c r="D18" s="7" t="s">
        <v>15</v>
      </c>
      <c r="E18" s="7"/>
      <c r="F18" s="7" t="s">
        <v>15</v>
      </c>
    </row>
    <row r="19" spans="1:6" hidden="1" x14ac:dyDescent="0.25">
      <c r="A19" s="1"/>
      <c r="B19" s="1" t="s">
        <v>11</v>
      </c>
      <c r="C19" s="7"/>
      <c r="D19" s="7" t="s">
        <v>15</v>
      </c>
      <c r="E19" s="7"/>
      <c r="F19" s="7" t="s">
        <v>15</v>
      </c>
    </row>
    <row r="20" spans="1:6" hidden="1" x14ac:dyDescent="0.25">
      <c r="A20" s="1"/>
      <c r="B20" s="1" t="s">
        <v>12</v>
      </c>
      <c r="C20" s="7"/>
      <c r="D20" s="7" t="s">
        <v>15</v>
      </c>
      <c r="E20" s="7"/>
      <c r="F20" s="7" t="s">
        <v>15</v>
      </c>
    </row>
    <row r="21" spans="1:6" hidden="1" x14ac:dyDescent="0.25">
      <c r="A21" s="1"/>
      <c r="B21" s="1" t="s">
        <v>13</v>
      </c>
      <c r="C21" s="7"/>
      <c r="D21" s="7" t="s">
        <v>15</v>
      </c>
      <c r="E21" s="7"/>
      <c r="F21" s="7" t="s">
        <v>15</v>
      </c>
    </row>
    <row r="22" spans="1:6" hidden="1" x14ac:dyDescent="0.25">
      <c r="A22" s="1"/>
      <c r="B22" s="1" t="s">
        <v>14</v>
      </c>
      <c r="C22" s="7"/>
      <c r="D22" s="7" t="s">
        <v>15</v>
      </c>
      <c r="E22" s="7"/>
      <c r="F22" s="7" t="s">
        <v>15</v>
      </c>
    </row>
    <row r="23" spans="1:6" hidden="1" x14ac:dyDescent="0.25">
      <c r="A23" s="1"/>
      <c r="B23" s="1" t="s">
        <v>5</v>
      </c>
      <c r="C23" s="7"/>
      <c r="D23" s="7" t="s">
        <v>15</v>
      </c>
      <c r="E23" s="7"/>
      <c r="F23" s="7" t="s">
        <v>15</v>
      </c>
    </row>
    <row r="24" spans="1:6" hidden="1" x14ac:dyDescent="0.25">
      <c r="A24" s="1"/>
      <c r="B24" s="1" t="s">
        <v>6</v>
      </c>
      <c r="C24" s="23" t="s">
        <v>18</v>
      </c>
      <c r="D24" s="7" t="s">
        <v>15</v>
      </c>
      <c r="E24" s="7">
        <v>0.2</v>
      </c>
      <c r="F24" s="7" t="s">
        <v>15</v>
      </c>
    </row>
    <row r="25" spans="1:6" hidden="1" x14ac:dyDescent="0.25">
      <c r="A25" s="1"/>
      <c r="B25" s="1" t="s">
        <v>8</v>
      </c>
      <c r="C25" s="2" t="s">
        <v>18</v>
      </c>
      <c r="D25" s="1" t="s">
        <v>15</v>
      </c>
      <c r="E25" s="1">
        <v>12</v>
      </c>
      <c r="F25" s="1" t="s">
        <v>15</v>
      </c>
    </row>
    <row r="26" spans="1:6" x14ac:dyDescent="0.25">
      <c r="A26" s="1">
        <v>7</v>
      </c>
      <c r="B26" s="1" t="s">
        <v>7</v>
      </c>
      <c r="C26" s="3" t="s">
        <v>18</v>
      </c>
      <c r="D26" s="13"/>
      <c r="E26" s="13">
        <v>1</v>
      </c>
      <c r="F26" s="34">
        <f t="shared" ref="F26:F28" si="1">+D26*E26</f>
        <v>0</v>
      </c>
    </row>
    <row r="27" spans="1:6" x14ac:dyDescent="0.25">
      <c r="A27" s="1">
        <v>8</v>
      </c>
      <c r="B27" s="1" t="s">
        <v>8</v>
      </c>
      <c r="C27" s="2" t="s">
        <v>18</v>
      </c>
      <c r="D27" s="1"/>
      <c r="E27" s="1">
        <v>12</v>
      </c>
      <c r="F27" s="34">
        <f t="shared" si="1"/>
        <v>0</v>
      </c>
    </row>
    <row r="28" spans="1:6" x14ac:dyDescent="0.25">
      <c r="A28" s="1">
        <v>9</v>
      </c>
      <c r="B28" s="1" t="s">
        <v>9</v>
      </c>
      <c r="C28" s="2" t="s">
        <v>18</v>
      </c>
      <c r="D28" s="1"/>
      <c r="E28" s="1">
        <v>12</v>
      </c>
      <c r="F28" s="34">
        <f t="shared" si="1"/>
        <v>0</v>
      </c>
    </row>
    <row r="29" spans="1:6" x14ac:dyDescent="0.25">
      <c r="A29" s="30"/>
      <c r="B29" s="52" t="s">
        <v>45</v>
      </c>
      <c r="C29" s="52"/>
      <c r="D29" s="52"/>
      <c r="E29" s="52"/>
      <c r="F29" s="52"/>
    </row>
    <row r="30" spans="1:6" ht="16.5" customHeight="1" x14ac:dyDescent="0.25">
      <c r="A30" s="24"/>
      <c r="B30" s="29" t="s">
        <v>54</v>
      </c>
      <c r="C30" s="4"/>
      <c r="D30" s="4"/>
      <c r="E30" s="4"/>
      <c r="F30" s="4"/>
    </row>
    <row r="31" spans="1:6" hidden="1" x14ac:dyDescent="0.25">
      <c r="A31" s="1"/>
      <c r="B31" s="1" t="s">
        <v>10</v>
      </c>
      <c r="C31" s="7"/>
      <c r="D31" s="7" t="s">
        <v>15</v>
      </c>
      <c r="E31" s="7"/>
      <c r="F31" s="7" t="s">
        <v>15</v>
      </c>
    </row>
    <row r="32" spans="1:6" hidden="1" x14ac:dyDescent="0.25">
      <c r="A32" s="1"/>
      <c r="B32" s="1" t="s">
        <v>11</v>
      </c>
      <c r="C32" s="7"/>
      <c r="D32" s="7" t="s">
        <v>15</v>
      </c>
      <c r="E32" s="7"/>
      <c r="F32" s="7" t="s">
        <v>15</v>
      </c>
    </row>
    <row r="33" spans="1:6" hidden="1" x14ac:dyDescent="0.25">
      <c r="A33" s="1"/>
      <c r="B33" s="1" t="s">
        <v>12</v>
      </c>
      <c r="C33" s="7"/>
      <c r="D33" s="7" t="s">
        <v>15</v>
      </c>
      <c r="E33" s="7"/>
      <c r="F33" s="7" t="s">
        <v>15</v>
      </c>
    </row>
    <row r="34" spans="1:6" hidden="1" x14ac:dyDescent="0.25">
      <c r="A34" s="1"/>
      <c r="B34" s="1" t="s">
        <v>13</v>
      </c>
      <c r="C34" s="7"/>
      <c r="D34" s="7" t="s">
        <v>15</v>
      </c>
      <c r="E34" s="7"/>
      <c r="F34" s="7" t="s">
        <v>15</v>
      </c>
    </row>
    <row r="35" spans="1:6" hidden="1" x14ac:dyDescent="0.25">
      <c r="A35" s="1"/>
      <c r="B35" s="1" t="s">
        <v>14</v>
      </c>
      <c r="C35" s="7"/>
      <c r="D35" s="7" t="s">
        <v>15</v>
      </c>
      <c r="E35" s="7"/>
      <c r="F35" s="7" t="s">
        <v>15</v>
      </c>
    </row>
    <row r="36" spans="1:6" hidden="1" x14ac:dyDescent="0.25">
      <c r="A36" s="1"/>
      <c r="B36" s="1" t="s">
        <v>5</v>
      </c>
      <c r="C36" s="7"/>
      <c r="D36" s="7" t="s">
        <v>15</v>
      </c>
      <c r="E36" s="7"/>
      <c r="F36" s="7" t="s">
        <v>15</v>
      </c>
    </row>
    <row r="37" spans="1:6" hidden="1" x14ac:dyDescent="0.25">
      <c r="A37" s="1"/>
      <c r="B37" s="1" t="s">
        <v>6</v>
      </c>
      <c r="C37" s="23" t="s">
        <v>18</v>
      </c>
      <c r="D37" s="7" t="s">
        <v>15</v>
      </c>
      <c r="E37" s="7">
        <v>0.2</v>
      </c>
      <c r="F37" s="7" t="s">
        <v>15</v>
      </c>
    </row>
    <row r="38" spans="1:6" hidden="1" x14ac:dyDescent="0.25">
      <c r="A38" s="1"/>
      <c r="B38" s="1" t="s">
        <v>8</v>
      </c>
      <c r="C38" s="2" t="s">
        <v>18</v>
      </c>
      <c r="D38" s="1" t="s">
        <v>15</v>
      </c>
      <c r="E38" s="1">
        <v>12</v>
      </c>
      <c r="F38" s="1" t="s">
        <v>15</v>
      </c>
    </row>
    <row r="39" spans="1:6" x14ac:dyDescent="0.25">
      <c r="A39" s="1">
        <v>10</v>
      </c>
      <c r="B39" s="25" t="s">
        <v>7</v>
      </c>
      <c r="C39" s="3" t="s">
        <v>18</v>
      </c>
      <c r="D39" s="13"/>
      <c r="E39" s="13">
        <v>1</v>
      </c>
      <c r="F39" s="34">
        <f t="shared" ref="F39:F41" si="2">+D39*E39</f>
        <v>0</v>
      </c>
    </row>
    <row r="40" spans="1:6" x14ac:dyDescent="0.25">
      <c r="A40" s="1">
        <v>11</v>
      </c>
      <c r="B40" s="1" t="s">
        <v>8</v>
      </c>
      <c r="C40" s="2" t="s">
        <v>18</v>
      </c>
      <c r="D40" s="1"/>
      <c r="E40" s="1">
        <v>12</v>
      </c>
      <c r="F40" s="34">
        <f t="shared" si="2"/>
        <v>0</v>
      </c>
    </row>
    <row r="41" spans="1:6" x14ac:dyDescent="0.25">
      <c r="A41" s="1">
        <v>12</v>
      </c>
      <c r="B41" s="1" t="s">
        <v>9</v>
      </c>
      <c r="C41" s="2" t="s">
        <v>18</v>
      </c>
      <c r="D41" s="1"/>
      <c r="E41" s="1">
        <v>12</v>
      </c>
      <c r="F41" s="34">
        <f t="shared" si="2"/>
        <v>0</v>
      </c>
    </row>
    <row r="42" spans="1:6" x14ac:dyDescent="0.25">
      <c r="A42" s="4"/>
      <c r="B42" s="6" t="s">
        <v>28</v>
      </c>
      <c r="C42" s="4"/>
      <c r="D42" s="4"/>
      <c r="E42" s="4"/>
      <c r="F42" s="4"/>
    </row>
    <row r="43" spans="1:6" x14ac:dyDescent="0.25">
      <c r="A43" s="4"/>
      <c r="B43" s="29" t="s">
        <v>55</v>
      </c>
      <c r="C43" s="4"/>
      <c r="D43" s="4"/>
      <c r="E43" s="4"/>
      <c r="F43" s="4"/>
    </row>
    <row r="44" spans="1:6" hidden="1" x14ac:dyDescent="0.25">
      <c r="A44" s="1"/>
      <c r="B44" s="1" t="s">
        <v>10</v>
      </c>
      <c r="C44" s="7"/>
      <c r="D44" s="7" t="s">
        <v>15</v>
      </c>
      <c r="E44" s="7"/>
      <c r="F44" s="7" t="s">
        <v>15</v>
      </c>
    </row>
    <row r="45" spans="1:6" hidden="1" x14ac:dyDescent="0.25">
      <c r="A45" s="1"/>
      <c r="B45" s="1" t="s">
        <v>11</v>
      </c>
      <c r="C45" s="7"/>
      <c r="D45" s="7" t="s">
        <v>15</v>
      </c>
      <c r="E45" s="7"/>
      <c r="F45" s="7" t="s">
        <v>15</v>
      </c>
    </row>
    <row r="46" spans="1:6" hidden="1" x14ac:dyDescent="0.25">
      <c r="A46" s="1"/>
      <c r="B46" s="1" t="s">
        <v>12</v>
      </c>
      <c r="C46" s="7"/>
      <c r="D46" s="7" t="s">
        <v>15</v>
      </c>
      <c r="E46" s="7"/>
      <c r="F46" s="7" t="s">
        <v>15</v>
      </c>
    </row>
    <row r="47" spans="1:6" hidden="1" x14ac:dyDescent="0.25">
      <c r="A47" s="1"/>
      <c r="B47" s="1" t="s">
        <v>13</v>
      </c>
      <c r="C47" s="7"/>
      <c r="D47" s="7" t="s">
        <v>15</v>
      </c>
      <c r="E47" s="7"/>
      <c r="F47" s="7" t="s">
        <v>15</v>
      </c>
    </row>
    <row r="48" spans="1:6" hidden="1" x14ac:dyDescent="0.25">
      <c r="A48" s="1"/>
      <c r="B48" s="1" t="s">
        <v>5</v>
      </c>
      <c r="C48" s="7"/>
      <c r="D48" s="7" t="s">
        <v>15</v>
      </c>
      <c r="E48" s="7"/>
      <c r="F48" s="7" t="s">
        <v>15</v>
      </c>
    </row>
    <row r="49" spans="1:6" hidden="1" x14ac:dyDescent="0.25">
      <c r="A49" s="1"/>
      <c r="B49" s="1" t="s">
        <v>6</v>
      </c>
      <c r="C49" s="23" t="s">
        <v>18</v>
      </c>
      <c r="D49" s="7" t="s">
        <v>15</v>
      </c>
      <c r="E49" s="7">
        <v>1</v>
      </c>
      <c r="F49" s="7" t="s">
        <v>15</v>
      </c>
    </row>
    <row r="50" spans="1:6" hidden="1" x14ac:dyDescent="0.25">
      <c r="A50" s="1"/>
      <c r="B50" s="1" t="s">
        <v>8</v>
      </c>
      <c r="C50" s="2" t="s">
        <v>18</v>
      </c>
      <c r="D50" s="1" t="s">
        <v>15</v>
      </c>
      <c r="E50" s="1">
        <v>12</v>
      </c>
      <c r="F50" s="1" t="s">
        <v>15</v>
      </c>
    </row>
    <row r="51" spans="1:6" x14ac:dyDescent="0.25">
      <c r="A51" s="1">
        <v>13</v>
      </c>
      <c r="B51" s="1" t="s">
        <v>7</v>
      </c>
      <c r="C51" s="2" t="s">
        <v>18</v>
      </c>
      <c r="D51" s="1"/>
      <c r="E51" s="1">
        <v>1</v>
      </c>
      <c r="F51" s="34">
        <f t="shared" ref="F51:F53" si="3">+D51*E51</f>
        <v>0</v>
      </c>
    </row>
    <row r="52" spans="1:6" x14ac:dyDescent="0.25">
      <c r="A52" s="1">
        <v>14</v>
      </c>
      <c r="B52" s="1" t="s">
        <v>8</v>
      </c>
      <c r="C52" s="2" t="s">
        <v>18</v>
      </c>
      <c r="D52" s="1"/>
      <c r="E52" s="1">
        <v>12</v>
      </c>
      <c r="F52" s="34">
        <f t="shared" si="3"/>
        <v>0</v>
      </c>
    </row>
    <row r="53" spans="1:6" x14ac:dyDescent="0.25">
      <c r="A53" s="1">
        <v>15</v>
      </c>
      <c r="B53" s="1" t="s">
        <v>9</v>
      </c>
      <c r="C53" s="2" t="s">
        <v>18</v>
      </c>
      <c r="D53" s="1"/>
      <c r="E53" s="1">
        <v>12</v>
      </c>
      <c r="F53" s="34">
        <f t="shared" si="3"/>
        <v>0</v>
      </c>
    </row>
    <row r="54" spans="1:6" x14ac:dyDescent="0.25">
      <c r="A54" s="4"/>
      <c r="B54" s="6" t="s">
        <v>29</v>
      </c>
      <c r="C54" s="4"/>
      <c r="D54" s="4"/>
      <c r="E54" s="4"/>
      <c r="F54" s="4"/>
    </row>
    <row r="55" spans="1:6" x14ac:dyDescent="0.25">
      <c r="A55" s="4"/>
      <c r="B55" s="29" t="s">
        <v>56</v>
      </c>
      <c r="C55" s="4"/>
      <c r="D55" s="4"/>
      <c r="E55" s="4"/>
      <c r="F55" s="4"/>
    </row>
    <row r="56" spans="1:6" hidden="1" x14ac:dyDescent="0.25">
      <c r="A56" s="1"/>
      <c r="B56" s="1" t="s">
        <v>10</v>
      </c>
      <c r="C56" s="7"/>
      <c r="D56" s="7" t="s">
        <v>15</v>
      </c>
      <c r="E56" s="7"/>
      <c r="F56" s="7" t="s">
        <v>15</v>
      </c>
    </row>
    <row r="57" spans="1:6" hidden="1" x14ac:dyDescent="0.25">
      <c r="A57" s="1"/>
      <c r="B57" s="1" t="s">
        <v>11</v>
      </c>
      <c r="C57" s="7"/>
      <c r="D57" s="7" t="s">
        <v>15</v>
      </c>
      <c r="E57" s="7"/>
      <c r="F57" s="7" t="s">
        <v>15</v>
      </c>
    </row>
    <row r="58" spans="1:6" hidden="1" x14ac:dyDescent="0.25">
      <c r="A58" s="1"/>
      <c r="B58" s="1" t="s">
        <v>12</v>
      </c>
      <c r="C58" s="7"/>
      <c r="D58" s="7" t="s">
        <v>15</v>
      </c>
      <c r="E58" s="7"/>
      <c r="F58" s="7" t="s">
        <v>15</v>
      </c>
    </row>
    <row r="59" spans="1:6" hidden="1" x14ac:dyDescent="0.25">
      <c r="A59" s="1"/>
      <c r="B59" s="1" t="s">
        <v>13</v>
      </c>
      <c r="C59" s="7"/>
      <c r="D59" s="7" t="s">
        <v>15</v>
      </c>
      <c r="E59" s="7"/>
      <c r="F59" s="7" t="s">
        <v>15</v>
      </c>
    </row>
    <row r="60" spans="1:6" hidden="1" x14ac:dyDescent="0.25">
      <c r="A60" s="1"/>
      <c r="B60" s="1" t="s">
        <v>14</v>
      </c>
      <c r="C60" s="7"/>
      <c r="D60" s="7" t="s">
        <v>15</v>
      </c>
      <c r="E60" s="7"/>
      <c r="F60" s="7" t="s">
        <v>15</v>
      </c>
    </row>
    <row r="61" spans="1:6" hidden="1" x14ac:dyDescent="0.25">
      <c r="A61" s="1"/>
      <c r="B61" s="1" t="s">
        <v>5</v>
      </c>
      <c r="C61" s="7"/>
      <c r="D61" s="7" t="s">
        <v>15</v>
      </c>
      <c r="E61" s="7"/>
      <c r="F61" s="7" t="s">
        <v>15</v>
      </c>
    </row>
    <row r="62" spans="1:6" hidden="1" x14ac:dyDescent="0.25">
      <c r="A62" s="1"/>
      <c r="B62" s="1" t="s">
        <v>6</v>
      </c>
      <c r="C62" s="23" t="s">
        <v>18</v>
      </c>
      <c r="D62" s="7" t="s">
        <v>15</v>
      </c>
      <c r="E62" s="7">
        <v>1</v>
      </c>
      <c r="F62" s="7" t="s">
        <v>15</v>
      </c>
    </row>
    <row r="63" spans="1:6" hidden="1" x14ac:dyDescent="0.25">
      <c r="A63" s="1"/>
      <c r="B63" s="1" t="s">
        <v>8</v>
      </c>
      <c r="C63" s="23" t="s">
        <v>18</v>
      </c>
      <c r="D63" s="7" t="s">
        <v>15</v>
      </c>
      <c r="E63" s="7">
        <v>12</v>
      </c>
      <c r="F63" s="7" t="s">
        <v>15</v>
      </c>
    </row>
    <row r="64" spans="1:6" x14ac:dyDescent="0.25">
      <c r="A64" s="1">
        <v>16</v>
      </c>
      <c r="B64" s="1" t="s">
        <v>7</v>
      </c>
      <c r="C64" s="2" t="s">
        <v>18</v>
      </c>
      <c r="D64" s="1"/>
      <c r="E64" s="1">
        <v>1</v>
      </c>
      <c r="F64" s="34">
        <f t="shared" ref="F64:F66" si="4">+D64*E64</f>
        <v>0</v>
      </c>
    </row>
    <row r="65" spans="1:6" x14ac:dyDescent="0.25">
      <c r="A65" s="1">
        <v>17</v>
      </c>
      <c r="B65" s="1" t="s">
        <v>8</v>
      </c>
      <c r="C65" s="2" t="s">
        <v>18</v>
      </c>
      <c r="D65" s="1"/>
      <c r="E65" s="1">
        <v>12</v>
      </c>
      <c r="F65" s="34">
        <f t="shared" si="4"/>
        <v>0</v>
      </c>
    </row>
    <row r="66" spans="1:6" x14ac:dyDescent="0.25">
      <c r="A66" s="1">
        <v>18</v>
      </c>
      <c r="B66" s="1" t="s">
        <v>9</v>
      </c>
      <c r="C66" s="2" t="s">
        <v>18</v>
      </c>
      <c r="D66" s="1"/>
      <c r="E66" s="1">
        <v>12</v>
      </c>
      <c r="F66" s="34">
        <f t="shared" si="4"/>
        <v>0</v>
      </c>
    </row>
    <row r="67" spans="1:6" x14ac:dyDescent="0.25">
      <c r="A67" s="4"/>
      <c r="B67" s="6" t="s">
        <v>30</v>
      </c>
      <c r="C67" s="4"/>
      <c r="D67" s="4"/>
      <c r="E67" s="4"/>
      <c r="F67" s="4"/>
    </row>
    <row r="68" spans="1:6" x14ac:dyDescent="0.25">
      <c r="A68" s="4"/>
      <c r="B68" s="29" t="s">
        <v>41</v>
      </c>
      <c r="C68" s="4"/>
      <c r="D68" s="4"/>
      <c r="E68" s="4"/>
      <c r="F68" s="4"/>
    </row>
    <row r="69" spans="1:6" hidden="1" x14ac:dyDescent="0.25">
      <c r="A69" s="1"/>
      <c r="B69" s="1" t="s">
        <v>10</v>
      </c>
      <c r="C69" s="7"/>
      <c r="D69" s="7" t="s">
        <v>15</v>
      </c>
      <c r="E69" s="7"/>
      <c r="F69" s="7" t="s">
        <v>15</v>
      </c>
    </row>
    <row r="70" spans="1:6" hidden="1" x14ac:dyDescent="0.25">
      <c r="A70" s="1"/>
      <c r="B70" s="1" t="s">
        <v>11</v>
      </c>
      <c r="C70" s="7"/>
      <c r="D70" s="7" t="s">
        <v>15</v>
      </c>
      <c r="E70" s="7"/>
      <c r="F70" s="7" t="s">
        <v>15</v>
      </c>
    </row>
    <row r="71" spans="1:6" hidden="1" x14ac:dyDescent="0.25">
      <c r="A71" s="1"/>
      <c r="B71" s="1" t="s">
        <v>12</v>
      </c>
      <c r="C71" s="7"/>
      <c r="D71" s="7" t="s">
        <v>15</v>
      </c>
      <c r="E71" s="7"/>
      <c r="F71" s="7" t="s">
        <v>15</v>
      </c>
    </row>
    <row r="72" spans="1:6" hidden="1" x14ac:dyDescent="0.25">
      <c r="A72" s="1"/>
      <c r="B72" s="1" t="s">
        <v>13</v>
      </c>
      <c r="C72" s="7"/>
      <c r="D72" s="7" t="s">
        <v>15</v>
      </c>
      <c r="E72" s="7"/>
      <c r="F72" s="7" t="s">
        <v>15</v>
      </c>
    </row>
    <row r="73" spans="1:6" hidden="1" x14ac:dyDescent="0.25">
      <c r="A73" s="1"/>
      <c r="B73" s="1" t="s">
        <v>14</v>
      </c>
      <c r="C73" s="7"/>
      <c r="D73" s="7" t="s">
        <v>15</v>
      </c>
      <c r="E73" s="7"/>
      <c r="F73" s="7" t="s">
        <v>15</v>
      </c>
    </row>
    <row r="74" spans="1:6" hidden="1" x14ac:dyDescent="0.25">
      <c r="A74" s="1"/>
      <c r="B74" s="1" t="s">
        <v>5</v>
      </c>
      <c r="C74" s="7"/>
      <c r="D74" s="7" t="s">
        <v>15</v>
      </c>
      <c r="E74" s="7"/>
      <c r="F74" s="7" t="s">
        <v>15</v>
      </c>
    </row>
    <row r="75" spans="1:6" hidden="1" x14ac:dyDescent="0.25">
      <c r="A75" s="1"/>
      <c r="B75" s="1" t="s">
        <v>6</v>
      </c>
      <c r="C75" s="2" t="s">
        <v>18</v>
      </c>
      <c r="D75" s="1" t="s">
        <v>15</v>
      </c>
      <c r="E75" s="1">
        <v>1</v>
      </c>
      <c r="F75" s="1" t="s">
        <v>15</v>
      </c>
    </row>
    <row r="76" spans="1:6" hidden="1" x14ac:dyDescent="0.25">
      <c r="A76" s="1"/>
      <c r="B76" s="1" t="s">
        <v>8</v>
      </c>
      <c r="C76" s="2" t="s">
        <v>18</v>
      </c>
      <c r="D76" s="1" t="s">
        <v>15</v>
      </c>
      <c r="E76" s="1">
        <v>12</v>
      </c>
      <c r="F76" s="1" t="s">
        <v>15</v>
      </c>
    </row>
    <row r="77" spans="1:6" x14ac:dyDescent="0.25">
      <c r="A77" s="1">
        <v>14</v>
      </c>
      <c r="B77" s="1" t="s">
        <v>7</v>
      </c>
      <c r="C77" s="2" t="s">
        <v>18</v>
      </c>
      <c r="D77" s="1"/>
      <c r="E77" s="1">
        <v>1</v>
      </c>
      <c r="F77" s="34">
        <f t="shared" ref="F77:F79" si="5">+D77*E77</f>
        <v>0</v>
      </c>
    </row>
    <row r="78" spans="1:6" x14ac:dyDescent="0.25">
      <c r="A78" s="1">
        <v>15</v>
      </c>
      <c r="B78" s="1" t="s">
        <v>8</v>
      </c>
      <c r="C78" s="2" t="s">
        <v>18</v>
      </c>
      <c r="D78" s="1"/>
      <c r="E78" s="1">
        <v>12</v>
      </c>
      <c r="F78" s="34">
        <f t="shared" si="5"/>
        <v>0</v>
      </c>
    </row>
    <row r="79" spans="1:6" x14ac:dyDescent="0.25">
      <c r="A79" s="1">
        <v>16</v>
      </c>
      <c r="B79" s="1" t="s">
        <v>9</v>
      </c>
      <c r="C79" s="2" t="s">
        <v>18</v>
      </c>
      <c r="D79" s="1"/>
      <c r="E79" s="1">
        <v>12</v>
      </c>
      <c r="F79" s="34">
        <f t="shared" si="5"/>
        <v>0</v>
      </c>
    </row>
    <row r="80" spans="1:6" x14ac:dyDescent="0.25">
      <c r="A80" s="4"/>
      <c r="B80" s="6" t="s">
        <v>31</v>
      </c>
      <c r="C80" s="4"/>
      <c r="D80" s="4"/>
      <c r="E80" s="4"/>
      <c r="F80" s="4"/>
    </row>
    <row r="81" spans="1:6" x14ac:dyDescent="0.25">
      <c r="A81" s="4"/>
      <c r="B81" s="29" t="s">
        <v>58</v>
      </c>
      <c r="C81" s="4"/>
      <c r="D81" s="4"/>
      <c r="E81" s="4"/>
      <c r="F81" s="4"/>
    </row>
    <row r="82" spans="1:6" hidden="1" x14ac:dyDescent="0.25">
      <c r="A82" s="1"/>
      <c r="B82" s="1" t="s">
        <v>10</v>
      </c>
      <c r="C82" s="7"/>
      <c r="D82" s="7" t="s">
        <v>15</v>
      </c>
      <c r="E82" s="7"/>
      <c r="F82" s="7" t="s">
        <v>15</v>
      </c>
    </row>
    <row r="83" spans="1:6" hidden="1" x14ac:dyDescent="0.25">
      <c r="A83" s="1"/>
      <c r="B83" s="1" t="s">
        <v>11</v>
      </c>
      <c r="C83" s="7"/>
      <c r="D83" s="7" t="s">
        <v>15</v>
      </c>
      <c r="E83" s="7"/>
      <c r="F83" s="7" t="s">
        <v>15</v>
      </c>
    </row>
    <row r="84" spans="1:6" hidden="1" x14ac:dyDescent="0.25">
      <c r="A84" s="1"/>
      <c r="B84" s="1" t="s">
        <v>12</v>
      </c>
      <c r="C84" s="7"/>
      <c r="D84" s="7" t="s">
        <v>15</v>
      </c>
      <c r="E84" s="7"/>
      <c r="F84" s="7" t="s">
        <v>15</v>
      </c>
    </row>
    <row r="85" spans="1:6" hidden="1" x14ac:dyDescent="0.25">
      <c r="A85" s="1"/>
      <c r="B85" s="1" t="s">
        <v>13</v>
      </c>
      <c r="C85" s="7"/>
      <c r="D85" s="7" t="s">
        <v>15</v>
      </c>
      <c r="E85" s="7"/>
      <c r="F85" s="7" t="s">
        <v>15</v>
      </c>
    </row>
    <row r="86" spans="1:6" hidden="1" x14ac:dyDescent="0.25">
      <c r="A86" s="1"/>
      <c r="B86" s="1" t="s">
        <v>14</v>
      </c>
      <c r="C86" s="7"/>
      <c r="D86" s="7" t="s">
        <v>15</v>
      </c>
      <c r="E86" s="7"/>
      <c r="F86" s="7" t="s">
        <v>15</v>
      </c>
    </row>
    <row r="87" spans="1:6" hidden="1" x14ac:dyDescent="0.25">
      <c r="A87" s="1"/>
      <c r="B87" s="1" t="s">
        <v>5</v>
      </c>
      <c r="C87" s="7"/>
      <c r="D87" s="7" t="s">
        <v>15</v>
      </c>
      <c r="E87" s="7"/>
      <c r="F87" s="7" t="s">
        <v>15</v>
      </c>
    </row>
    <row r="88" spans="1:6" hidden="1" x14ac:dyDescent="0.25">
      <c r="A88" s="1"/>
      <c r="B88" s="1" t="s">
        <v>6</v>
      </c>
      <c r="C88" s="23" t="s">
        <v>18</v>
      </c>
      <c r="D88" s="7" t="s">
        <v>15</v>
      </c>
      <c r="E88" s="7">
        <v>1</v>
      </c>
      <c r="F88" s="7" t="s">
        <v>15</v>
      </c>
    </row>
    <row r="89" spans="1:6" hidden="1" x14ac:dyDescent="0.25">
      <c r="A89" s="1"/>
      <c r="B89" s="1" t="s">
        <v>8</v>
      </c>
      <c r="C89" s="23" t="s">
        <v>18</v>
      </c>
      <c r="D89" s="7" t="s">
        <v>15</v>
      </c>
      <c r="E89" s="7">
        <v>12</v>
      </c>
      <c r="F89" s="7" t="s">
        <v>15</v>
      </c>
    </row>
    <row r="90" spans="1:6" x14ac:dyDescent="0.25">
      <c r="A90" s="1">
        <v>17</v>
      </c>
      <c r="B90" s="1" t="s">
        <v>7</v>
      </c>
      <c r="C90" s="2" t="s">
        <v>18</v>
      </c>
      <c r="D90" s="1"/>
      <c r="E90" s="1">
        <v>1</v>
      </c>
      <c r="F90" s="34">
        <f t="shared" ref="F90:F92" si="6">+D90*E90</f>
        <v>0</v>
      </c>
    </row>
    <row r="91" spans="1:6" x14ac:dyDescent="0.25">
      <c r="A91" s="1">
        <v>18</v>
      </c>
      <c r="B91" s="1" t="s">
        <v>8</v>
      </c>
      <c r="C91" s="2" t="s">
        <v>18</v>
      </c>
      <c r="D91" s="1"/>
      <c r="E91" s="1">
        <v>12</v>
      </c>
      <c r="F91" s="34">
        <f t="shared" si="6"/>
        <v>0</v>
      </c>
    </row>
    <row r="92" spans="1:6" x14ac:dyDescent="0.25">
      <c r="A92" s="1">
        <v>19</v>
      </c>
      <c r="B92" s="1" t="s">
        <v>40</v>
      </c>
      <c r="C92" s="2" t="s">
        <v>18</v>
      </c>
      <c r="D92" s="1"/>
      <c r="E92" s="1">
        <v>12</v>
      </c>
      <c r="F92" s="34">
        <f t="shared" si="6"/>
        <v>0</v>
      </c>
    </row>
    <row r="93" spans="1:6" x14ac:dyDescent="0.25">
      <c r="A93" s="4"/>
      <c r="B93" s="6" t="s">
        <v>32</v>
      </c>
      <c r="C93" s="4"/>
      <c r="D93" s="4"/>
      <c r="E93" s="4"/>
      <c r="F93" s="4"/>
    </row>
    <row r="94" spans="1:6" x14ac:dyDescent="0.25">
      <c r="A94" s="4"/>
      <c r="B94" s="29" t="s">
        <v>59</v>
      </c>
      <c r="C94" s="4"/>
      <c r="D94" s="4"/>
      <c r="E94" s="4"/>
      <c r="F94" s="4"/>
    </row>
    <row r="95" spans="1:6" x14ac:dyDescent="0.25">
      <c r="A95" s="1">
        <v>20</v>
      </c>
      <c r="B95" s="1" t="s">
        <v>10</v>
      </c>
      <c r="C95" s="2" t="s">
        <v>18</v>
      </c>
      <c r="D95" s="13"/>
      <c r="E95" s="13">
        <v>3</v>
      </c>
      <c r="F95" s="34">
        <f t="shared" ref="F95:F106" si="7">+D95*E95</f>
        <v>0</v>
      </c>
    </row>
    <row r="96" spans="1:6" x14ac:dyDescent="0.25">
      <c r="A96" s="1">
        <v>21</v>
      </c>
      <c r="B96" s="1" t="s">
        <v>11</v>
      </c>
      <c r="C96" s="2" t="s">
        <v>18</v>
      </c>
      <c r="D96" s="13"/>
      <c r="E96" s="13">
        <v>1</v>
      </c>
      <c r="F96" s="34">
        <f t="shared" si="7"/>
        <v>0</v>
      </c>
    </row>
    <row r="97" spans="1:6" hidden="1" x14ac:dyDescent="0.25">
      <c r="A97" s="1"/>
      <c r="B97" s="1" t="s">
        <v>12</v>
      </c>
      <c r="C97" s="2" t="s">
        <v>18</v>
      </c>
      <c r="D97" s="7"/>
      <c r="E97" s="7"/>
      <c r="F97" s="34">
        <f t="shared" si="7"/>
        <v>0</v>
      </c>
    </row>
    <row r="98" spans="1:6" x14ac:dyDescent="0.25">
      <c r="A98" s="1">
        <v>22</v>
      </c>
      <c r="B98" s="1" t="s">
        <v>13</v>
      </c>
      <c r="C98" s="2" t="s">
        <v>18</v>
      </c>
      <c r="D98" s="13"/>
      <c r="E98" s="13">
        <v>1</v>
      </c>
      <c r="F98" s="34">
        <f t="shared" si="7"/>
        <v>0</v>
      </c>
    </row>
    <row r="99" spans="1:6" hidden="1" x14ac:dyDescent="0.25">
      <c r="A99" s="1"/>
      <c r="B99" s="1" t="s">
        <v>14</v>
      </c>
      <c r="C99" s="7"/>
      <c r="D99" s="7"/>
      <c r="E99" s="7"/>
      <c r="F99" s="34">
        <f t="shared" si="7"/>
        <v>0</v>
      </c>
    </row>
    <row r="100" spans="1:6" hidden="1" x14ac:dyDescent="0.25">
      <c r="A100" s="1"/>
      <c r="B100" s="1" t="s">
        <v>5</v>
      </c>
      <c r="C100" s="7"/>
      <c r="D100" s="7"/>
      <c r="E100" s="7"/>
      <c r="F100" s="34">
        <f t="shared" si="7"/>
        <v>0</v>
      </c>
    </row>
    <row r="101" spans="1:6" hidden="1" x14ac:dyDescent="0.25">
      <c r="A101" s="1"/>
      <c r="B101" s="1" t="s">
        <v>6</v>
      </c>
      <c r="C101" s="23" t="s">
        <v>18</v>
      </c>
      <c r="D101" s="7"/>
      <c r="E101" s="7">
        <v>1</v>
      </c>
      <c r="F101" s="34">
        <f t="shared" si="7"/>
        <v>0</v>
      </c>
    </row>
    <row r="102" spans="1:6" hidden="1" x14ac:dyDescent="0.25">
      <c r="A102" s="1"/>
      <c r="B102" s="1" t="s">
        <v>8</v>
      </c>
      <c r="C102" s="23" t="s">
        <v>18</v>
      </c>
      <c r="D102" s="7"/>
      <c r="E102" s="7">
        <v>12</v>
      </c>
      <c r="F102" s="34">
        <f t="shared" si="7"/>
        <v>0</v>
      </c>
    </row>
    <row r="103" spans="1:6" x14ac:dyDescent="0.25">
      <c r="A103" s="1">
        <v>23</v>
      </c>
      <c r="B103" s="1" t="s">
        <v>7</v>
      </c>
      <c r="C103" s="2" t="s">
        <v>18</v>
      </c>
      <c r="D103" s="1"/>
      <c r="E103" s="1">
        <v>1</v>
      </c>
      <c r="F103" s="34">
        <f t="shared" si="7"/>
        <v>0</v>
      </c>
    </row>
    <row r="104" spans="1:6" x14ac:dyDescent="0.25">
      <c r="A104" s="18" t="s">
        <v>0</v>
      </c>
      <c r="B104" s="18" t="s">
        <v>1</v>
      </c>
      <c r="C104" s="19" t="s">
        <v>17</v>
      </c>
      <c r="D104" s="19" t="s">
        <v>2</v>
      </c>
      <c r="E104" s="19" t="s">
        <v>4</v>
      </c>
      <c r="F104" s="20" t="s">
        <v>3</v>
      </c>
    </row>
    <row r="105" spans="1:6" x14ac:dyDescent="0.25">
      <c r="A105" s="1">
        <v>24</v>
      </c>
      <c r="B105" s="1" t="s">
        <v>8</v>
      </c>
      <c r="C105" s="2" t="s">
        <v>18</v>
      </c>
      <c r="D105" s="1"/>
      <c r="E105" s="1">
        <v>12</v>
      </c>
      <c r="F105" s="34">
        <f t="shared" si="7"/>
        <v>0</v>
      </c>
    </row>
    <row r="106" spans="1:6" x14ac:dyDescent="0.25">
      <c r="A106" s="1">
        <v>25</v>
      </c>
      <c r="B106" s="1" t="s">
        <v>9</v>
      </c>
      <c r="C106" s="2" t="s">
        <v>18</v>
      </c>
      <c r="D106" s="1"/>
      <c r="E106" s="1">
        <v>12</v>
      </c>
      <c r="F106" s="34">
        <f t="shared" si="7"/>
        <v>0</v>
      </c>
    </row>
    <row r="107" spans="1:6" x14ac:dyDescent="0.25">
      <c r="A107" s="4"/>
      <c r="B107" s="6" t="s">
        <v>33</v>
      </c>
      <c r="C107" s="4"/>
      <c r="D107" s="4"/>
      <c r="E107" s="4"/>
      <c r="F107" s="4"/>
    </row>
    <row r="108" spans="1:6" x14ac:dyDescent="0.25">
      <c r="A108" s="4"/>
      <c r="B108" s="28" t="s">
        <v>52</v>
      </c>
      <c r="C108" s="4"/>
      <c r="D108" s="4"/>
      <c r="E108" s="4"/>
      <c r="F108" s="4"/>
    </row>
    <row r="109" spans="1:6" x14ac:dyDescent="0.25">
      <c r="A109" s="1">
        <v>26</v>
      </c>
      <c r="B109" s="1" t="s">
        <v>10</v>
      </c>
      <c r="C109" s="2" t="s">
        <v>18</v>
      </c>
      <c r="D109" s="1"/>
      <c r="E109" s="1">
        <v>3</v>
      </c>
      <c r="F109" s="34">
        <f t="shared" ref="F109:F115" si="8">+D109*E109</f>
        <v>0</v>
      </c>
    </row>
    <row r="110" spans="1:6" x14ac:dyDescent="0.25">
      <c r="A110" s="1">
        <v>27</v>
      </c>
      <c r="B110" s="1" t="s">
        <v>11</v>
      </c>
      <c r="C110" s="2" t="s">
        <v>18</v>
      </c>
      <c r="D110" s="1"/>
      <c r="E110" s="1">
        <v>1</v>
      </c>
      <c r="F110" s="34">
        <f t="shared" si="8"/>
        <v>0</v>
      </c>
    </row>
    <row r="111" spans="1:6" hidden="1" x14ac:dyDescent="0.25">
      <c r="A111" s="1"/>
      <c r="B111" s="1" t="s">
        <v>12</v>
      </c>
      <c r="C111" s="2" t="s">
        <v>18</v>
      </c>
      <c r="D111" s="1"/>
      <c r="E111" s="1">
        <v>1</v>
      </c>
      <c r="F111" s="34">
        <f t="shared" si="8"/>
        <v>0</v>
      </c>
    </row>
    <row r="112" spans="1:6" ht="12.75" customHeight="1" x14ac:dyDescent="0.25">
      <c r="A112" s="1">
        <v>28</v>
      </c>
      <c r="B112" s="1" t="s">
        <v>13</v>
      </c>
      <c r="C112" s="2" t="s">
        <v>18</v>
      </c>
      <c r="D112" s="1"/>
      <c r="E112" s="1">
        <v>2</v>
      </c>
      <c r="F112" s="34">
        <f t="shared" si="8"/>
        <v>0</v>
      </c>
    </row>
    <row r="113" spans="1:6" hidden="1" x14ac:dyDescent="0.25">
      <c r="A113" s="1"/>
      <c r="B113" s="1" t="s">
        <v>14</v>
      </c>
      <c r="C113" s="2" t="s">
        <v>18</v>
      </c>
      <c r="D113" s="1"/>
      <c r="E113" s="1">
        <v>1</v>
      </c>
      <c r="F113" s="1">
        <f t="shared" si="8"/>
        <v>0</v>
      </c>
    </row>
    <row r="114" spans="1:6" hidden="1" x14ac:dyDescent="0.25">
      <c r="A114" s="1"/>
      <c r="B114" s="1" t="s">
        <v>5</v>
      </c>
      <c r="C114" s="2" t="s">
        <v>18</v>
      </c>
      <c r="D114" s="1"/>
      <c r="E114" s="1">
        <v>0.2</v>
      </c>
      <c r="F114" s="1">
        <f t="shared" si="8"/>
        <v>0</v>
      </c>
    </row>
    <row r="115" spans="1:6" hidden="1" x14ac:dyDescent="0.25">
      <c r="A115" s="1"/>
      <c r="B115" s="1" t="s">
        <v>6</v>
      </c>
      <c r="C115" s="2" t="s">
        <v>18</v>
      </c>
      <c r="D115" s="1"/>
      <c r="E115" s="1">
        <v>1</v>
      </c>
      <c r="F115" s="1">
        <f t="shared" si="8"/>
        <v>0</v>
      </c>
    </row>
    <row r="116" spans="1:6" x14ac:dyDescent="0.25">
      <c r="A116" s="1">
        <v>29</v>
      </c>
      <c r="B116" s="1" t="s">
        <v>7</v>
      </c>
      <c r="C116" s="2" t="s">
        <v>18</v>
      </c>
      <c r="D116" s="1"/>
      <c r="E116" s="1">
        <v>1</v>
      </c>
      <c r="F116" s="34">
        <f t="shared" ref="F116:F118" si="9">+D116*E116</f>
        <v>0</v>
      </c>
    </row>
    <row r="117" spans="1:6" x14ac:dyDescent="0.25">
      <c r="A117" s="1">
        <v>30</v>
      </c>
      <c r="B117" s="1" t="s">
        <v>8</v>
      </c>
      <c r="C117" s="2" t="s">
        <v>18</v>
      </c>
      <c r="D117" s="1"/>
      <c r="E117" s="1">
        <v>12</v>
      </c>
      <c r="F117" s="34">
        <f t="shared" si="9"/>
        <v>0</v>
      </c>
    </row>
    <row r="118" spans="1:6" x14ac:dyDescent="0.25">
      <c r="A118" s="1">
        <v>31</v>
      </c>
      <c r="B118" s="1" t="s">
        <v>9</v>
      </c>
      <c r="C118" s="2" t="s">
        <v>18</v>
      </c>
      <c r="D118" s="1"/>
      <c r="E118" s="1">
        <v>12</v>
      </c>
      <c r="F118" s="34">
        <f t="shared" si="9"/>
        <v>0</v>
      </c>
    </row>
    <row r="119" spans="1:6" x14ac:dyDescent="0.25">
      <c r="A119" s="4"/>
      <c r="B119" s="16" t="s">
        <v>34</v>
      </c>
      <c r="C119" s="4"/>
      <c r="D119" s="4"/>
      <c r="E119" s="4"/>
      <c r="F119" s="4"/>
    </row>
    <row r="120" spans="1:6" ht="15.75" customHeight="1" x14ac:dyDescent="0.25">
      <c r="A120" s="4"/>
      <c r="B120" s="31" t="s">
        <v>51</v>
      </c>
      <c r="C120" s="4"/>
      <c r="D120" s="4"/>
      <c r="E120" s="4"/>
      <c r="F120" s="4"/>
    </row>
    <row r="121" spans="1:6" x14ac:dyDescent="0.25">
      <c r="A121" s="1">
        <v>32</v>
      </c>
      <c r="B121" s="1" t="s">
        <v>60</v>
      </c>
      <c r="C121" s="2" t="s">
        <v>18</v>
      </c>
      <c r="D121" s="1"/>
      <c r="E121" s="1">
        <v>3</v>
      </c>
      <c r="F121" s="34">
        <f t="shared" ref="F121:F131" si="10">+D121*E121</f>
        <v>0</v>
      </c>
    </row>
    <row r="122" spans="1:6" x14ac:dyDescent="0.25">
      <c r="A122" s="1">
        <v>33</v>
      </c>
      <c r="B122" s="1" t="s">
        <v>11</v>
      </c>
      <c r="C122" s="2" t="s">
        <v>18</v>
      </c>
      <c r="D122" s="1"/>
      <c r="E122" s="1">
        <v>1</v>
      </c>
      <c r="F122" s="34">
        <f t="shared" si="10"/>
        <v>0</v>
      </c>
    </row>
    <row r="123" spans="1:6" hidden="1" x14ac:dyDescent="0.25">
      <c r="A123" s="1"/>
      <c r="B123" s="1" t="s">
        <v>12</v>
      </c>
      <c r="C123" s="2" t="s">
        <v>18</v>
      </c>
      <c r="D123" s="1"/>
      <c r="E123" s="1">
        <v>1</v>
      </c>
      <c r="F123" s="34">
        <f t="shared" si="10"/>
        <v>0</v>
      </c>
    </row>
    <row r="124" spans="1:6" x14ac:dyDescent="0.25">
      <c r="A124" s="1">
        <v>34</v>
      </c>
      <c r="B124" s="1" t="s">
        <v>13</v>
      </c>
      <c r="C124" s="2" t="s">
        <v>18</v>
      </c>
      <c r="D124" s="1"/>
      <c r="E124" s="1">
        <v>1</v>
      </c>
      <c r="F124" s="34">
        <f t="shared" si="10"/>
        <v>0</v>
      </c>
    </row>
    <row r="125" spans="1:6" hidden="1" x14ac:dyDescent="0.25">
      <c r="A125" s="1"/>
      <c r="B125" s="1" t="s">
        <v>14</v>
      </c>
      <c r="C125" s="2" t="s">
        <v>18</v>
      </c>
      <c r="D125" s="1"/>
      <c r="E125" s="1">
        <v>1</v>
      </c>
      <c r="F125" s="34">
        <f t="shared" si="10"/>
        <v>0</v>
      </c>
    </row>
    <row r="126" spans="1:6" hidden="1" x14ac:dyDescent="0.25">
      <c r="A126" s="1"/>
      <c r="B126" s="1" t="s">
        <v>5</v>
      </c>
      <c r="C126" s="2" t="s">
        <v>18</v>
      </c>
      <c r="D126" s="1"/>
      <c r="E126" s="1">
        <v>0.2</v>
      </c>
      <c r="F126" s="34">
        <f t="shared" si="10"/>
        <v>0</v>
      </c>
    </row>
    <row r="127" spans="1:6" hidden="1" x14ac:dyDescent="0.25">
      <c r="A127" s="1"/>
      <c r="B127" s="1" t="s">
        <v>6</v>
      </c>
      <c r="C127" s="2" t="s">
        <v>18</v>
      </c>
      <c r="D127" s="1"/>
      <c r="E127" s="1">
        <v>1</v>
      </c>
      <c r="F127" s="34">
        <f t="shared" si="10"/>
        <v>0</v>
      </c>
    </row>
    <row r="128" spans="1:6" hidden="1" x14ac:dyDescent="0.25">
      <c r="A128" s="1"/>
      <c r="B128" s="1" t="s">
        <v>8</v>
      </c>
      <c r="C128" s="2" t="s">
        <v>18</v>
      </c>
      <c r="D128" s="1"/>
      <c r="E128" s="1">
        <v>12</v>
      </c>
      <c r="F128" s="34">
        <f t="shared" si="10"/>
        <v>0</v>
      </c>
    </row>
    <row r="129" spans="1:6" x14ac:dyDescent="0.25">
      <c r="A129" s="1">
        <v>35</v>
      </c>
      <c r="B129" s="1" t="s">
        <v>7</v>
      </c>
      <c r="C129" s="2" t="s">
        <v>18</v>
      </c>
      <c r="D129" s="1"/>
      <c r="E129" s="1">
        <v>1</v>
      </c>
      <c r="F129" s="34">
        <f t="shared" si="10"/>
        <v>0</v>
      </c>
    </row>
    <row r="130" spans="1:6" x14ac:dyDescent="0.25">
      <c r="A130" s="1">
        <v>36</v>
      </c>
      <c r="B130" s="1" t="s">
        <v>8</v>
      </c>
      <c r="C130" s="2" t="s">
        <v>18</v>
      </c>
      <c r="D130" s="1"/>
      <c r="E130" s="1">
        <v>12</v>
      </c>
      <c r="F130" s="34">
        <f t="shared" si="10"/>
        <v>0</v>
      </c>
    </row>
    <row r="131" spans="1:6" x14ac:dyDescent="0.25">
      <c r="A131" s="1">
        <v>37</v>
      </c>
      <c r="B131" s="1" t="s">
        <v>9</v>
      </c>
      <c r="C131" s="2" t="s">
        <v>18</v>
      </c>
      <c r="D131" s="1"/>
      <c r="E131" s="1">
        <v>12</v>
      </c>
      <c r="F131" s="34">
        <f t="shared" si="10"/>
        <v>0</v>
      </c>
    </row>
    <row r="132" spans="1:6" x14ac:dyDescent="0.25">
      <c r="A132" s="4"/>
      <c r="B132" s="16" t="s">
        <v>35</v>
      </c>
      <c r="C132" s="4"/>
      <c r="D132" s="4"/>
      <c r="E132" s="4"/>
      <c r="F132" s="4"/>
    </row>
    <row r="133" spans="1:6" x14ac:dyDescent="0.25">
      <c r="A133" s="4"/>
      <c r="B133" s="31" t="s">
        <v>42</v>
      </c>
      <c r="C133" s="4"/>
      <c r="D133" s="4"/>
      <c r="E133" s="4"/>
      <c r="F133" s="4"/>
    </row>
    <row r="134" spans="1:6" x14ac:dyDescent="0.25">
      <c r="A134" s="1">
        <v>38</v>
      </c>
      <c r="B134" s="1" t="s">
        <v>10</v>
      </c>
      <c r="C134" s="2" t="s">
        <v>18</v>
      </c>
      <c r="D134" s="13"/>
      <c r="E134" s="13">
        <v>3</v>
      </c>
      <c r="F134" s="34">
        <f t="shared" ref="F134:F143" si="11">+D134*E134</f>
        <v>0</v>
      </c>
    </row>
    <row r="135" spans="1:6" x14ac:dyDescent="0.25">
      <c r="A135" s="1">
        <v>39</v>
      </c>
      <c r="B135" s="1" t="s">
        <v>11</v>
      </c>
      <c r="C135" s="2" t="s">
        <v>18</v>
      </c>
      <c r="D135" s="13"/>
      <c r="E135" s="13">
        <v>1</v>
      </c>
      <c r="F135" s="34">
        <f t="shared" si="11"/>
        <v>0</v>
      </c>
    </row>
    <row r="136" spans="1:6" hidden="1" x14ac:dyDescent="0.25">
      <c r="A136" s="1"/>
      <c r="B136" s="1" t="s">
        <v>12</v>
      </c>
      <c r="C136" s="2" t="s">
        <v>18</v>
      </c>
      <c r="D136" s="13"/>
      <c r="E136" s="13">
        <v>1</v>
      </c>
      <c r="F136" s="34">
        <f t="shared" si="11"/>
        <v>0</v>
      </c>
    </row>
    <row r="137" spans="1:6" x14ac:dyDescent="0.25">
      <c r="A137" s="1">
        <v>40</v>
      </c>
      <c r="B137" s="1" t="s">
        <v>13</v>
      </c>
      <c r="C137" s="2" t="s">
        <v>18</v>
      </c>
      <c r="D137" s="13"/>
      <c r="E137" s="13">
        <v>1</v>
      </c>
      <c r="F137" s="34">
        <f t="shared" si="11"/>
        <v>0</v>
      </c>
    </row>
    <row r="138" spans="1:6" hidden="1" x14ac:dyDescent="0.25">
      <c r="A138" s="1"/>
      <c r="B138" s="1" t="s">
        <v>14</v>
      </c>
      <c r="C138" s="2" t="s">
        <v>18</v>
      </c>
      <c r="D138" s="13"/>
      <c r="E138" s="13">
        <v>1</v>
      </c>
      <c r="F138" s="34">
        <f t="shared" si="11"/>
        <v>0</v>
      </c>
    </row>
    <row r="139" spans="1:6" hidden="1" x14ac:dyDescent="0.25">
      <c r="A139" s="1"/>
      <c r="B139" s="1" t="s">
        <v>5</v>
      </c>
      <c r="C139" s="2" t="s">
        <v>18</v>
      </c>
      <c r="D139" s="13"/>
      <c r="E139" s="13">
        <v>0.2</v>
      </c>
      <c r="F139" s="34">
        <f t="shared" si="11"/>
        <v>0</v>
      </c>
    </row>
    <row r="140" spans="1:6" hidden="1" x14ac:dyDescent="0.25">
      <c r="A140" s="1"/>
      <c r="B140" s="1" t="s">
        <v>6</v>
      </c>
      <c r="C140" s="2" t="s">
        <v>18</v>
      </c>
      <c r="D140" s="1"/>
      <c r="E140" s="1">
        <v>1</v>
      </c>
      <c r="F140" s="34">
        <f t="shared" si="11"/>
        <v>0</v>
      </c>
    </row>
    <row r="141" spans="1:6" hidden="1" x14ac:dyDescent="0.25">
      <c r="A141" s="1"/>
      <c r="B141" s="1" t="s">
        <v>8</v>
      </c>
      <c r="C141" s="2" t="s">
        <v>18</v>
      </c>
      <c r="D141" s="1"/>
      <c r="E141" s="1">
        <v>12</v>
      </c>
      <c r="F141" s="34">
        <f t="shared" si="11"/>
        <v>0</v>
      </c>
    </row>
    <row r="142" spans="1:6" x14ac:dyDescent="0.25">
      <c r="A142" s="1">
        <v>41</v>
      </c>
      <c r="B142" s="1" t="s">
        <v>7</v>
      </c>
      <c r="C142" s="2" t="s">
        <v>18</v>
      </c>
      <c r="D142" s="1"/>
      <c r="E142" s="1">
        <v>1</v>
      </c>
      <c r="F142" s="34">
        <f t="shared" si="11"/>
        <v>0</v>
      </c>
    </row>
    <row r="143" spans="1:6" x14ac:dyDescent="0.25">
      <c r="A143" s="1">
        <v>42</v>
      </c>
      <c r="B143" s="1" t="s">
        <v>8</v>
      </c>
      <c r="C143" s="2" t="s">
        <v>18</v>
      </c>
      <c r="D143" s="1"/>
      <c r="E143" s="1">
        <v>12</v>
      </c>
      <c r="F143" s="34">
        <f t="shared" si="11"/>
        <v>0</v>
      </c>
    </row>
    <row r="144" spans="1:6" x14ac:dyDescent="0.25">
      <c r="A144" s="4"/>
      <c r="B144" s="6" t="s">
        <v>36</v>
      </c>
      <c r="C144" s="4"/>
      <c r="D144" s="4"/>
      <c r="E144" s="4"/>
      <c r="F144" s="4"/>
    </row>
    <row r="145" spans="1:6" x14ac:dyDescent="0.25">
      <c r="A145" s="4"/>
      <c r="B145" s="31" t="s">
        <v>47</v>
      </c>
      <c r="C145" s="4"/>
      <c r="D145" s="4"/>
      <c r="E145" s="4"/>
      <c r="F145" s="4"/>
    </row>
    <row r="146" spans="1:6" x14ac:dyDescent="0.25">
      <c r="A146" s="1">
        <v>44</v>
      </c>
      <c r="B146" s="1" t="s">
        <v>10</v>
      </c>
      <c r="C146" s="2" t="s">
        <v>18</v>
      </c>
      <c r="D146" s="1"/>
      <c r="E146" s="1">
        <v>3</v>
      </c>
      <c r="F146" s="34">
        <f t="shared" ref="F146:F154" si="12">+D146*E146</f>
        <v>0</v>
      </c>
    </row>
    <row r="147" spans="1:6" x14ac:dyDescent="0.25">
      <c r="A147" s="1">
        <v>45</v>
      </c>
      <c r="B147" s="1" t="s">
        <v>11</v>
      </c>
      <c r="C147" s="2" t="s">
        <v>18</v>
      </c>
      <c r="D147" s="1"/>
      <c r="E147" s="1">
        <v>1</v>
      </c>
      <c r="F147" s="34">
        <f t="shared" si="12"/>
        <v>0</v>
      </c>
    </row>
    <row r="148" spans="1:6" ht="19.5" hidden="1" customHeight="1" x14ac:dyDescent="0.25">
      <c r="A148" s="1"/>
      <c r="B148" s="1" t="s">
        <v>12</v>
      </c>
      <c r="C148" s="2" t="s">
        <v>18</v>
      </c>
      <c r="D148" s="1"/>
      <c r="E148" s="1">
        <v>1</v>
      </c>
      <c r="F148" s="34">
        <f t="shared" si="12"/>
        <v>0</v>
      </c>
    </row>
    <row r="149" spans="1:6" x14ac:dyDescent="0.25">
      <c r="A149" s="1">
        <v>46</v>
      </c>
      <c r="B149" s="1" t="s">
        <v>13</v>
      </c>
      <c r="C149" s="2" t="s">
        <v>18</v>
      </c>
      <c r="D149" s="1"/>
      <c r="E149" s="1">
        <v>1</v>
      </c>
      <c r="F149" s="34">
        <f t="shared" si="12"/>
        <v>0</v>
      </c>
    </row>
    <row r="150" spans="1:6" hidden="1" x14ac:dyDescent="0.25">
      <c r="A150" s="1"/>
      <c r="B150" s="1" t="s">
        <v>14</v>
      </c>
      <c r="C150" s="2" t="s">
        <v>18</v>
      </c>
      <c r="D150" s="1"/>
      <c r="E150" s="1">
        <v>1</v>
      </c>
      <c r="F150" s="34">
        <f t="shared" si="12"/>
        <v>0</v>
      </c>
    </row>
    <row r="151" spans="1:6" hidden="1" x14ac:dyDescent="0.25">
      <c r="A151" s="1"/>
      <c r="B151" s="1" t="s">
        <v>5</v>
      </c>
      <c r="C151" s="2" t="s">
        <v>18</v>
      </c>
      <c r="D151" s="1"/>
      <c r="E151" s="1">
        <v>0.2</v>
      </c>
      <c r="F151" s="34">
        <f t="shared" si="12"/>
        <v>0</v>
      </c>
    </row>
    <row r="152" spans="1:6" hidden="1" x14ac:dyDescent="0.25">
      <c r="A152" s="1"/>
      <c r="B152" s="1" t="s">
        <v>6</v>
      </c>
      <c r="C152" s="2" t="s">
        <v>18</v>
      </c>
      <c r="D152" s="1"/>
      <c r="E152" s="1">
        <v>1</v>
      </c>
      <c r="F152" s="34">
        <f t="shared" si="12"/>
        <v>0</v>
      </c>
    </row>
    <row r="153" spans="1:6" hidden="1" x14ac:dyDescent="0.25">
      <c r="A153" s="1"/>
      <c r="B153" s="1" t="s">
        <v>8</v>
      </c>
      <c r="C153" s="2" t="s">
        <v>18</v>
      </c>
      <c r="D153" s="1"/>
      <c r="E153" s="1">
        <v>12</v>
      </c>
      <c r="F153" s="34">
        <f t="shared" si="12"/>
        <v>0</v>
      </c>
    </row>
    <row r="154" spans="1:6" x14ac:dyDescent="0.25">
      <c r="A154" s="1">
        <v>47</v>
      </c>
      <c r="B154" s="1" t="s">
        <v>7</v>
      </c>
      <c r="C154" s="2" t="s">
        <v>18</v>
      </c>
      <c r="D154" s="1"/>
      <c r="E154" s="1">
        <v>1</v>
      </c>
      <c r="F154" s="34">
        <f t="shared" si="12"/>
        <v>0</v>
      </c>
    </row>
    <row r="155" spans="1:6" x14ac:dyDescent="0.25">
      <c r="A155" s="1">
        <v>48</v>
      </c>
      <c r="B155" s="1" t="s">
        <v>8</v>
      </c>
      <c r="C155" s="2" t="s">
        <v>18</v>
      </c>
      <c r="D155" s="1"/>
      <c r="E155" s="1">
        <v>12</v>
      </c>
      <c r="F155" s="34">
        <f>+D155*E155</f>
        <v>0</v>
      </c>
    </row>
    <row r="156" spans="1:6" x14ac:dyDescent="0.25">
      <c r="A156" s="1">
        <v>49</v>
      </c>
      <c r="B156" s="1" t="s">
        <v>9</v>
      </c>
      <c r="C156" s="2" t="s">
        <v>18</v>
      </c>
      <c r="D156" s="1"/>
      <c r="E156" s="1">
        <v>12</v>
      </c>
      <c r="F156" s="34">
        <f t="shared" ref="F156" si="13">+D156*E156</f>
        <v>0</v>
      </c>
    </row>
    <row r="157" spans="1:6" x14ac:dyDescent="0.25">
      <c r="A157" s="4"/>
      <c r="B157" s="6" t="s">
        <v>37</v>
      </c>
      <c r="C157" s="4"/>
      <c r="D157" s="4"/>
      <c r="E157" s="4"/>
      <c r="F157" s="4"/>
    </row>
    <row r="158" spans="1:6" x14ac:dyDescent="0.25">
      <c r="A158" s="4"/>
      <c r="B158" s="29" t="s">
        <v>43</v>
      </c>
      <c r="C158" s="4"/>
      <c r="D158" s="4"/>
      <c r="E158" s="4"/>
      <c r="F158" s="4"/>
    </row>
    <row r="159" spans="1:6" x14ac:dyDescent="0.25">
      <c r="A159" s="1">
        <v>50</v>
      </c>
      <c r="B159" s="1" t="s">
        <v>10</v>
      </c>
      <c r="C159" s="2" t="s">
        <v>18</v>
      </c>
      <c r="D159" s="1"/>
      <c r="E159" s="1">
        <v>3</v>
      </c>
      <c r="F159" s="34">
        <f t="shared" ref="F159:F169" si="14">+D159*E159</f>
        <v>0</v>
      </c>
    </row>
    <row r="160" spans="1:6" x14ac:dyDescent="0.25">
      <c r="A160" s="1">
        <v>51</v>
      </c>
      <c r="B160" s="1" t="s">
        <v>11</v>
      </c>
      <c r="C160" s="2" t="s">
        <v>18</v>
      </c>
      <c r="D160" s="1"/>
      <c r="E160" s="1">
        <v>1</v>
      </c>
      <c r="F160" s="34">
        <f t="shared" si="14"/>
        <v>0</v>
      </c>
    </row>
    <row r="161" spans="1:6" hidden="1" x14ac:dyDescent="0.25">
      <c r="A161" s="1"/>
      <c r="B161" s="1" t="s">
        <v>12</v>
      </c>
      <c r="C161" s="2" t="s">
        <v>18</v>
      </c>
      <c r="D161" s="1"/>
      <c r="E161" s="1">
        <v>1</v>
      </c>
      <c r="F161" s="34">
        <f t="shared" si="14"/>
        <v>0</v>
      </c>
    </row>
    <row r="162" spans="1:6" x14ac:dyDescent="0.25">
      <c r="A162" s="1">
        <v>52</v>
      </c>
      <c r="B162" s="1" t="s">
        <v>13</v>
      </c>
      <c r="C162" s="2" t="s">
        <v>18</v>
      </c>
      <c r="D162" s="1"/>
      <c r="E162" s="1">
        <v>1</v>
      </c>
      <c r="F162" s="34">
        <f t="shared" si="14"/>
        <v>0</v>
      </c>
    </row>
    <row r="163" spans="1:6" hidden="1" x14ac:dyDescent="0.25">
      <c r="A163" s="1"/>
      <c r="B163" s="1" t="s">
        <v>14</v>
      </c>
      <c r="C163" s="2" t="s">
        <v>18</v>
      </c>
      <c r="D163" s="1"/>
      <c r="E163" s="1">
        <v>1</v>
      </c>
      <c r="F163" s="34">
        <f t="shared" si="14"/>
        <v>0</v>
      </c>
    </row>
    <row r="164" spans="1:6" hidden="1" x14ac:dyDescent="0.25">
      <c r="A164" s="1"/>
      <c r="B164" s="1" t="s">
        <v>5</v>
      </c>
      <c r="C164" s="2" t="s">
        <v>18</v>
      </c>
      <c r="D164" s="1"/>
      <c r="E164" s="1">
        <v>0.2</v>
      </c>
      <c r="F164" s="34">
        <f t="shared" si="14"/>
        <v>0</v>
      </c>
    </row>
    <row r="165" spans="1:6" hidden="1" x14ac:dyDescent="0.25">
      <c r="A165" s="1"/>
      <c r="B165" s="1" t="s">
        <v>6</v>
      </c>
      <c r="C165" s="3" t="s">
        <v>18</v>
      </c>
      <c r="D165" s="13"/>
      <c r="E165" s="13"/>
      <c r="F165" s="34">
        <f t="shared" si="14"/>
        <v>0</v>
      </c>
    </row>
    <row r="166" spans="1:6" hidden="1" x14ac:dyDescent="0.25">
      <c r="A166" s="1"/>
      <c r="B166" s="1" t="s">
        <v>8</v>
      </c>
      <c r="C166" s="2" t="s">
        <v>18</v>
      </c>
      <c r="D166" s="1"/>
      <c r="E166" s="1">
        <v>12</v>
      </c>
      <c r="F166" s="34">
        <f t="shared" si="14"/>
        <v>0</v>
      </c>
    </row>
    <row r="167" spans="1:6" x14ac:dyDescent="0.25">
      <c r="A167" s="1">
        <v>53</v>
      </c>
      <c r="B167" s="1" t="s">
        <v>7</v>
      </c>
      <c r="C167" s="2" t="s">
        <v>18</v>
      </c>
      <c r="D167" s="1"/>
      <c r="E167" s="1">
        <v>1</v>
      </c>
      <c r="F167" s="34">
        <f t="shared" si="14"/>
        <v>0</v>
      </c>
    </row>
    <row r="168" spans="1:6" x14ac:dyDescent="0.25">
      <c r="A168" s="1">
        <v>54</v>
      </c>
      <c r="B168" s="1" t="s">
        <v>8</v>
      </c>
      <c r="C168" s="2" t="s">
        <v>18</v>
      </c>
      <c r="D168" s="1"/>
      <c r="E168" s="1">
        <v>12</v>
      </c>
      <c r="F168" s="34">
        <f t="shared" si="14"/>
        <v>0</v>
      </c>
    </row>
    <row r="169" spans="1:6" x14ac:dyDescent="0.25">
      <c r="A169" s="1">
        <v>55</v>
      </c>
      <c r="B169" s="1" t="s">
        <v>9</v>
      </c>
      <c r="C169" s="2" t="s">
        <v>18</v>
      </c>
      <c r="D169" s="1"/>
      <c r="E169" s="1">
        <v>12</v>
      </c>
      <c r="F169" s="34">
        <f t="shared" si="14"/>
        <v>0</v>
      </c>
    </row>
    <row r="170" spans="1:6" x14ac:dyDescent="0.25">
      <c r="A170" s="4"/>
      <c r="B170" s="6" t="s">
        <v>38</v>
      </c>
      <c r="C170" s="4"/>
      <c r="D170" s="4"/>
      <c r="E170" s="4"/>
      <c r="F170" s="4"/>
    </row>
    <row r="171" spans="1:6" x14ac:dyDescent="0.25">
      <c r="A171" s="4"/>
      <c r="B171" s="29" t="s">
        <v>44</v>
      </c>
      <c r="C171" s="4"/>
      <c r="D171" s="4"/>
      <c r="E171" s="4"/>
      <c r="F171" s="4"/>
    </row>
    <row r="172" spans="1:6" x14ac:dyDescent="0.25">
      <c r="A172" s="1">
        <v>56</v>
      </c>
      <c r="B172" s="1" t="s">
        <v>10</v>
      </c>
      <c r="C172" s="2" t="s">
        <v>18</v>
      </c>
      <c r="D172" s="1"/>
      <c r="E172" s="1">
        <v>3</v>
      </c>
      <c r="F172" s="34">
        <f t="shared" ref="F172:F182" si="15">+D172*E172</f>
        <v>0</v>
      </c>
    </row>
    <row r="173" spans="1:6" x14ac:dyDescent="0.25">
      <c r="A173" s="1">
        <v>57</v>
      </c>
      <c r="B173" s="1" t="s">
        <v>11</v>
      </c>
      <c r="C173" s="2" t="s">
        <v>18</v>
      </c>
      <c r="D173" s="1"/>
      <c r="E173" s="1">
        <v>1</v>
      </c>
      <c r="F173" s="34">
        <f t="shared" si="15"/>
        <v>0</v>
      </c>
    </row>
    <row r="174" spans="1:6" hidden="1" x14ac:dyDescent="0.25">
      <c r="A174" s="1"/>
      <c r="B174" s="1" t="s">
        <v>12</v>
      </c>
      <c r="C174" s="2" t="s">
        <v>18</v>
      </c>
      <c r="D174" s="1"/>
      <c r="E174" s="1">
        <v>1</v>
      </c>
      <c r="F174" s="34">
        <f t="shared" si="15"/>
        <v>0</v>
      </c>
    </row>
    <row r="175" spans="1:6" x14ac:dyDescent="0.25">
      <c r="A175" s="1">
        <v>58</v>
      </c>
      <c r="B175" s="1" t="s">
        <v>13</v>
      </c>
      <c r="C175" s="2" t="s">
        <v>18</v>
      </c>
      <c r="D175" s="1"/>
      <c r="E175" s="1">
        <v>1</v>
      </c>
      <c r="F175" s="34">
        <f t="shared" si="15"/>
        <v>0</v>
      </c>
    </row>
    <row r="176" spans="1:6" x14ac:dyDescent="0.25">
      <c r="A176" s="18" t="s">
        <v>0</v>
      </c>
      <c r="B176" s="18" t="s">
        <v>1</v>
      </c>
      <c r="C176" s="19" t="s">
        <v>17</v>
      </c>
      <c r="D176" s="19" t="s">
        <v>2</v>
      </c>
      <c r="E176" s="19" t="s">
        <v>4</v>
      </c>
      <c r="F176" s="20" t="s">
        <v>3</v>
      </c>
    </row>
    <row r="177" spans="1:6" x14ac:dyDescent="0.25">
      <c r="A177" s="1">
        <v>59</v>
      </c>
      <c r="B177" s="32" t="s">
        <v>48</v>
      </c>
      <c r="C177" s="2" t="s">
        <v>18</v>
      </c>
      <c r="D177" s="1"/>
      <c r="E177" s="1">
        <v>1</v>
      </c>
      <c r="F177" s="34">
        <f t="shared" si="15"/>
        <v>0</v>
      </c>
    </row>
    <row r="178" spans="1:6" x14ac:dyDescent="0.25">
      <c r="A178" s="1">
        <v>60</v>
      </c>
      <c r="B178" s="32" t="s">
        <v>49</v>
      </c>
      <c r="C178" s="2" t="s">
        <v>18</v>
      </c>
      <c r="D178" s="1"/>
      <c r="E178" s="1">
        <v>1</v>
      </c>
      <c r="F178" s="34">
        <f t="shared" si="15"/>
        <v>0</v>
      </c>
    </row>
    <row r="179" spans="1:6" hidden="1" x14ac:dyDescent="0.25">
      <c r="A179" s="1"/>
      <c r="B179" s="1" t="s">
        <v>6</v>
      </c>
      <c r="C179" s="2" t="s">
        <v>18</v>
      </c>
      <c r="D179" s="1"/>
      <c r="E179" s="1">
        <v>1</v>
      </c>
      <c r="F179" s="34">
        <f t="shared" si="15"/>
        <v>0</v>
      </c>
    </row>
    <row r="180" spans="1:6" hidden="1" x14ac:dyDescent="0.25">
      <c r="A180" s="1"/>
      <c r="B180" s="1" t="s">
        <v>8</v>
      </c>
      <c r="C180" s="2" t="s">
        <v>18</v>
      </c>
      <c r="D180" s="1"/>
      <c r="E180" s="1">
        <v>12</v>
      </c>
      <c r="F180" s="34">
        <f t="shared" si="15"/>
        <v>0</v>
      </c>
    </row>
    <row r="181" spans="1:6" x14ac:dyDescent="0.25">
      <c r="A181" s="1">
        <v>61</v>
      </c>
      <c r="B181" s="1" t="s">
        <v>7</v>
      </c>
      <c r="C181" s="2" t="s">
        <v>18</v>
      </c>
      <c r="D181" s="1"/>
      <c r="E181" s="1">
        <v>1</v>
      </c>
      <c r="F181" s="34">
        <f t="shared" si="15"/>
        <v>0</v>
      </c>
    </row>
    <row r="182" spans="1:6" x14ac:dyDescent="0.25">
      <c r="A182" s="1">
        <v>62</v>
      </c>
      <c r="B182" s="1" t="s">
        <v>8</v>
      </c>
      <c r="C182" s="2" t="s">
        <v>18</v>
      </c>
      <c r="D182" s="1"/>
      <c r="E182" s="1">
        <v>12</v>
      </c>
      <c r="F182" s="34">
        <f t="shared" si="15"/>
        <v>0</v>
      </c>
    </row>
    <row r="183" spans="1:6" x14ac:dyDescent="0.25">
      <c r="A183" s="1">
        <v>63</v>
      </c>
      <c r="B183" s="1" t="s">
        <v>9</v>
      </c>
      <c r="C183" s="2" t="s">
        <v>18</v>
      </c>
      <c r="D183" s="1"/>
      <c r="E183" s="1">
        <v>12</v>
      </c>
      <c r="F183" s="34">
        <f t="shared" ref="F183" si="16">+D183*E183</f>
        <v>0</v>
      </c>
    </row>
    <row r="184" spans="1:6" ht="24.75" customHeight="1" x14ac:dyDescent="0.25">
      <c r="A184" s="48" t="s">
        <v>67</v>
      </c>
      <c r="B184" s="49"/>
      <c r="C184" s="49"/>
      <c r="D184" s="49"/>
      <c r="E184" s="49"/>
      <c r="F184" s="39">
        <f>+F5+F6+F8+F13+F14+F15+F26+F27+F28+F39+F40+F41+F51+F52+F53+F64+F65+F66+F77+F78+F79+F90+F91+F92+F95+F96+F98+F103+F105+F106+F109+F110+F112+F116+F117+F118+F121+F122+F124+F129+F130+F131+F134+F135+F137+F142+F143+F146+F147+F149+F154+F155+F156+F159+F160+F162+F167+F168+F169+F172+F173+F175+F177+F178+F181+F182+F183</f>
        <v>0</v>
      </c>
    </row>
    <row r="185" spans="1:6" ht="26.25" customHeight="1" x14ac:dyDescent="0.25">
      <c r="A185" s="56" t="s">
        <v>50</v>
      </c>
      <c r="B185" s="57"/>
      <c r="C185" s="57"/>
      <c r="D185" s="57"/>
      <c r="E185" s="57"/>
      <c r="F185" s="58"/>
    </row>
    <row r="186" spans="1:6" x14ac:dyDescent="0.25">
      <c r="A186" s="53" t="s">
        <v>65</v>
      </c>
      <c r="B186" s="54"/>
      <c r="C186" s="54"/>
      <c r="D186" s="54"/>
      <c r="E186" s="54"/>
      <c r="F186" s="55"/>
    </row>
    <row r="187" spans="1:6" ht="60.75" customHeight="1" x14ac:dyDescent="0.25">
      <c r="A187" s="14">
        <v>64</v>
      </c>
      <c r="B187" s="35" t="s">
        <v>64</v>
      </c>
      <c r="C187" s="2" t="s">
        <v>18</v>
      </c>
      <c r="D187" s="1"/>
      <c r="E187" s="1">
        <v>14</v>
      </c>
      <c r="F187" s="34">
        <f t="shared" ref="F187:F188" si="17">+D187*E187</f>
        <v>0</v>
      </c>
    </row>
    <row r="188" spans="1:6" ht="15" customHeight="1" x14ac:dyDescent="0.25">
      <c r="A188" s="14">
        <v>65</v>
      </c>
      <c r="B188" s="38" t="s">
        <v>63</v>
      </c>
      <c r="C188" s="2" t="s">
        <v>18</v>
      </c>
      <c r="D188" s="1"/>
      <c r="E188" s="1">
        <v>2</v>
      </c>
      <c r="F188" s="34">
        <f t="shared" si="17"/>
        <v>0</v>
      </c>
    </row>
    <row r="189" spans="1:6" ht="15.75" customHeight="1" x14ac:dyDescent="0.25">
      <c r="A189" s="33"/>
      <c r="B189" s="59" t="s">
        <v>66</v>
      </c>
      <c r="C189" s="60"/>
      <c r="D189" s="60"/>
      <c r="E189" s="60"/>
      <c r="F189" s="61"/>
    </row>
    <row r="190" spans="1:6" ht="32.25" customHeight="1" x14ac:dyDescent="0.25">
      <c r="A190" s="21">
        <v>66</v>
      </c>
      <c r="B190" s="62" t="s">
        <v>70</v>
      </c>
      <c r="C190" s="63"/>
      <c r="D190" s="63"/>
      <c r="E190" s="64"/>
      <c r="F190" s="47"/>
    </row>
    <row r="191" spans="1:6" ht="29.25" customHeight="1" x14ac:dyDescent="0.25">
      <c r="A191" s="14">
        <v>67</v>
      </c>
      <c r="B191" s="25" t="s">
        <v>62</v>
      </c>
      <c r="C191" s="2" t="s">
        <v>18</v>
      </c>
      <c r="D191" s="1"/>
      <c r="E191" s="1">
        <f>14*12</f>
        <v>168</v>
      </c>
      <c r="F191" s="34">
        <f t="shared" ref="F191:F192" si="18">+D191*E191</f>
        <v>0</v>
      </c>
    </row>
    <row r="192" spans="1:6" ht="15" customHeight="1" x14ac:dyDescent="0.25">
      <c r="A192" s="14">
        <v>68</v>
      </c>
      <c r="B192" s="38" t="s">
        <v>63</v>
      </c>
      <c r="C192" s="2" t="s">
        <v>18</v>
      </c>
      <c r="D192" s="1"/>
      <c r="E192" s="1">
        <v>2</v>
      </c>
      <c r="F192" s="34">
        <f t="shared" si="18"/>
        <v>0</v>
      </c>
    </row>
    <row r="193" spans="1:6" x14ac:dyDescent="0.25">
      <c r="A193" s="9"/>
      <c r="B193" s="26" t="s">
        <v>16</v>
      </c>
      <c r="C193" s="9"/>
      <c r="D193" s="9"/>
      <c r="E193" s="22" t="s">
        <v>39</v>
      </c>
      <c r="F193" s="27"/>
    </row>
    <row r="194" spans="1:6" x14ac:dyDescent="0.25">
      <c r="A194" s="1">
        <v>69</v>
      </c>
      <c r="B194" s="1" t="s">
        <v>19</v>
      </c>
      <c r="C194" s="3" t="s">
        <v>20</v>
      </c>
      <c r="D194" s="1"/>
      <c r="E194" s="1">
        <v>250</v>
      </c>
      <c r="F194" s="34">
        <f t="shared" ref="F194:F195" si="19">+D194*E194</f>
        <v>0</v>
      </c>
    </row>
    <row r="195" spans="1:6" x14ac:dyDescent="0.25">
      <c r="A195" s="1">
        <v>70</v>
      </c>
      <c r="B195" s="12" t="s">
        <v>21</v>
      </c>
      <c r="C195" s="3" t="s">
        <v>20</v>
      </c>
      <c r="D195" s="1"/>
      <c r="E195" s="1">
        <v>50</v>
      </c>
      <c r="F195" s="34">
        <f t="shared" si="19"/>
        <v>0</v>
      </c>
    </row>
    <row r="196" spans="1:6" x14ac:dyDescent="0.25">
      <c r="A196" s="1">
        <v>71</v>
      </c>
      <c r="B196" s="1" t="s">
        <v>22</v>
      </c>
      <c r="C196" s="3" t="s">
        <v>20</v>
      </c>
      <c r="D196" s="1"/>
      <c r="E196" s="1">
        <v>20</v>
      </c>
      <c r="F196" s="34">
        <f>+D196*E196</f>
        <v>0</v>
      </c>
    </row>
    <row r="197" spans="1:6" hidden="1" x14ac:dyDescent="0.25">
      <c r="A197" s="9"/>
      <c r="B197" s="10" t="s">
        <v>23</v>
      </c>
      <c r="C197" s="9"/>
      <c r="D197" s="9"/>
      <c r="E197" s="22" t="s">
        <v>39</v>
      </c>
      <c r="F197" s="11"/>
    </row>
    <row r="198" spans="1:6" hidden="1" x14ac:dyDescent="0.25">
      <c r="A198" s="13">
        <v>65</v>
      </c>
      <c r="B198" s="1" t="s">
        <v>19</v>
      </c>
      <c r="C198" s="3" t="s">
        <v>20</v>
      </c>
      <c r="D198" s="13" t="s">
        <v>15</v>
      </c>
      <c r="E198" s="13">
        <v>50</v>
      </c>
      <c r="F198" s="13" t="s">
        <v>15</v>
      </c>
    </row>
    <row r="199" spans="1:6" hidden="1" x14ac:dyDescent="0.25">
      <c r="A199" s="13">
        <v>66</v>
      </c>
      <c r="B199" s="12" t="s">
        <v>21</v>
      </c>
      <c r="C199" s="3" t="s">
        <v>20</v>
      </c>
      <c r="D199" s="13" t="s">
        <v>15</v>
      </c>
      <c r="E199" s="13">
        <v>20</v>
      </c>
      <c r="F199" s="13" t="s">
        <v>15</v>
      </c>
    </row>
    <row r="200" spans="1:6" ht="23.25" hidden="1" customHeight="1" x14ac:dyDescent="0.25">
      <c r="A200" s="21">
        <v>67</v>
      </c>
      <c r="B200" s="14" t="s">
        <v>22</v>
      </c>
      <c r="C200" s="15" t="s">
        <v>20</v>
      </c>
      <c r="D200" s="21" t="s">
        <v>15</v>
      </c>
      <c r="E200" s="21">
        <v>10</v>
      </c>
      <c r="F200" s="21" t="s">
        <v>15</v>
      </c>
    </row>
    <row r="201" spans="1:6" x14ac:dyDescent="0.25">
      <c r="A201" s="11"/>
      <c r="B201" s="10" t="s">
        <v>24</v>
      </c>
      <c r="C201" s="11"/>
      <c r="D201" s="11"/>
      <c r="E201" s="11"/>
      <c r="F201" s="11"/>
    </row>
    <row r="202" spans="1:6" ht="152.25" customHeight="1" x14ac:dyDescent="0.25">
      <c r="A202" s="40">
        <v>72</v>
      </c>
      <c r="B202" s="41" t="s">
        <v>61</v>
      </c>
      <c r="C202" s="42" t="s">
        <v>25</v>
      </c>
      <c r="D202" s="43">
        <v>2500</v>
      </c>
      <c r="E202" s="44"/>
      <c r="F202" s="17">
        <v>2500</v>
      </c>
    </row>
    <row r="203" spans="1:6" ht="21" customHeight="1" x14ac:dyDescent="0.25">
      <c r="A203" s="50" t="s">
        <v>68</v>
      </c>
      <c r="B203" s="50"/>
      <c r="C203" s="50"/>
      <c r="D203" s="50"/>
      <c r="E203" s="50"/>
      <c r="F203" s="46">
        <f>+F187+F188+F190+F191+F192+F194+F195+F196+F202</f>
        <v>2500</v>
      </c>
    </row>
    <row r="204" spans="1:6" ht="29.25" customHeight="1" x14ac:dyDescent="0.25">
      <c r="A204" s="51" t="s">
        <v>69</v>
      </c>
      <c r="B204" s="51"/>
      <c r="C204" s="51"/>
      <c r="D204" s="51"/>
      <c r="E204" s="51"/>
      <c r="F204" s="45">
        <f>+F203+F184</f>
        <v>2500</v>
      </c>
    </row>
    <row r="206" spans="1:6" x14ac:dyDescent="0.25">
      <c r="B206" s="36"/>
      <c r="C206" s="36"/>
      <c r="D206" s="36"/>
      <c r="E206" s="36"/>
      <c r="F206" s="36"/>
    </row>
    <row r="207" spans="1:6" x14ac:dyDescent="0.25">
      <c r="B207" s="37"/>
      <c r="C207" s="36"/>
      <c r="D207" s="36"/>
      <c r="E207" s="36"/>
      <c r="F207" s="36"/>
    </row>
    <row r="208" spans="1:6" x14ac:dyDescent="0.25">
      <c r="B208" s="36"/>
      <c r="C208" s="36"/>
      <c r="D208" s="36"/>
      <c r="E208" s="36"/>
      <c r="F208" s="36"/>
    </row>
    <row r="209" spans="2:6" x14ac:dyDescent="0.25">
      <c r="B209" s="36"/>
      <c r="C209" s="36"/>
      <c r="D209" s="36"/>
      <c r="E209" s="36"/>
      <c r="F209" s="36"/>
    </row>
    <row r="210" spans="2:6" x14ac:dyDescent="0.25">
      <c r="B210" s="36"/>
      <c r="C210" s="36"/>
      <c r="D210" s="36"/>
      <c r="E210" s="36"/>
      <c r="F210" s="36"/>
    </row>
    <row r="211" spans="2:6" x14ac:dyDescent="0.25">
      <c r="B211" s="36"/>
      <c r="C211" s="36"/>
      <c r="D211" s="36"/>
      <c r="E211" s="36"/>
      <c r="F211" s="36"/>
    </row>
    <row r="212" spans="2:6" x14ac:dyDescent="0.25">
      <c r="B212" s="36"/>
      <c r="C212" s="36"/>
      <c r="D212" s="36"/>
      <c r="E212" s="36"/>
      <c r="F212" s="36"/>
    </row>
    <row r="213" spans="2:6" x14ac:dyDescent="0.25">
      <c r="B213" s="36"/>
      <c r="C213" s="36"/>
      <c r="D213" s="36"/>
      <c r="E213" s="36"/>
      <c r="F213" s="36"/>
    </row>
    <row r="214" spans="2:6" x14ac:dyDescent="0.25">
      <c r="B214" s="36"/>
      <c r="C214" s="36"/>
      <c r="D214" s="36"/>
      <c r="E214" s="36"/>
      <c r="F214" s="36"/>
    </row>
    <row r="215" spans="2:6" x14ac:dyDescent="0.25">
      <c r="B215" s="36"/>
      <c r="C215" s="36"/>
      <c r="D215" s="36"/>
      <c r="E215" s="36"/>
      <c r="F215" s="36"/>
    </row>
    <row r="216" spans="2:6" x14ac:dyDescent="0.25">
      <c r="B216" s="36"/>
      <c r="C216" s="36"/>
      <c r="D216" s="36"/>
      <c r="E216" s="36"/>
      <c r="F216" s="36"/>
    </row>
    <row r="217" spans="2:6" x14ac:dyDescent="0.25">
      <c r="B217" s="36"/>
      <c r="C217" s="36"/>
      <c r="D217" s="36"/>
      <c r="E217" s="36"/>
      <c r="F217" s="36"/>
    </row>
  </sheetData>
  <mergeCells count="8">
    <mergeCell ref="A184:E184"/>
    <mergeCell ref="A203:E203"/>
    <mergeCell ref="A204:E204"/>
    <mergeCell ref="B29:F29"/>
    <mergeCell ref="A186:F186"/>
    <mergeCell ref="A185:F185"/>
    <mergeCell ref="B189:F189"/>
    <mergeCell ref="B190:E190"/>
  </mergeCells>
  <pageMargins left="0.7" right="0.7" top="0.75" bottom="0.75" header="0.3" footer="0.3"/>
  <pageSetup orientation="portrait" r:id="rId1"/>
  <headerFooter>
    <oddHeader>&amp;LITB 19401: FIRE SERVICES
BID SCHEDULE&amp;R
&amp;"-,Italic"Enter unit price.  Annual total will be calculated</oddHeader>
    <oddFooter>&amp;CRevised Bid Schedule - Addendum #3
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aster xmlns="aa73fcc7-7982-4ebf-abbb-6e4e85adc6fd" xsi:nil="true"/>
    <Location_x002f_Department xmlns="47203dfb-3803-4dce-bf9d-e57deb87ec79" xsi:nil="true"/>
    <Owner xmlns="aa73fcc7-7982-4ebf-abbb-6e4e85adc6fd" xsi:nil="true"/>
    <Type_x0020_of_x0020_Work xmlns="aa73fcc7-7982-4ebf-abbb-6e4e85adc6fd" xsi:nil="true"/>
    <Company xmlns="aa73fcc7-7982-4ebf-abbb-6e4e85adc6fd" xsi:nil="true"/>
    <PublishingExpirationDate xmlns="http://schemas.microsoft.com/sharepoint/v3" xsi:nil="true"/>
    <Device_x002f_Product_x0020_Type xmlns="aa73fcc7-7982-4ebf-abbb-6e4e85adc6fd" xsi:nil="true"/>
    <Bid_x002f_RFP_x0020__x0023_ xmlns="aa73fcc7-7982-4ebf-abbb-6e4e85adc6fd" xsi:nil="true"/>
    <PublishingStartDate xmlns="http://schemas.microsoft.com/sharepoint/v3" xsi:nil="true"/>
    <Document_x0020_Type xmlns="47203dfb-3803-4dce-bf9d-e57deb87ec79" xsi:nil="true"/>
    <Application xmlns="aa73fcc7-7982-4ebf-abbb-6e4e85adc6fd" xsi:nil="true"/>
    <Storm_x0020_Name xmlns="aa73fcc7-7982-4ebf-abbb-6e4e85adc6fd" xsi:nil="true"/>
    <Event xmlns="aa73fcc7-7982-4ebf-abbb-6e4e85adc6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36A807C99D24DB6B9469F45539834" ma:contentTypeVersion="22" ma:contentTypeDescription="Create a new document." ma:contentTypeScope="" ma:versionID="9e3ef0ef0e09ef760194f48b012d089e">
  <xsd:schema xmlns:xsd="http://www.w3.org/2001/XMLSchema" xmlns:xs="http://www.w3.org/2001/XMLSchema" xmlns:p="http://schemas.microsoft.com/office/2006/metadata/properties" xmlns:ns1="http://schemas.microsoft.com/sharepoint/v3" xmlns:ns2="47203dfb-3803-4dce-bf9d-e57deb87ec79" xmlns:ns3="aa73fcc7-7982-4ebf-abbb-6e4e85adc6fd" xmlns:ns4="8ac3de82-e038-4a5d-adeb-b86ac0fb6f58" targetNamespace="http://schemas.microsoft.com/office/2006/metadata/properties" ma:root="true" ma:fieldsID="23cc9ba992833103236ea6088187e538" ns1:_="" ns2:_="" ns3:_="" ns4:_="">
    <xsd:import namespace="http://schemas.microsoft.com/sharepoint/v3"/>
    <xsd:import namespace="47203dfb-3803-4dce-bf9d-e57deb87ec79"/>
    <xsd:import namespace="aa73fcc7-7982-4ebf-abbb-6e4e85adc6fd"/>
    <xsd:import namespace="8ac3de82-e038-4a5d-adeb-b86ac0fb6f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ocation_x002f_Department" minOccurs="0"/>
                <xsd:element ref="ns2:Document_x0020_Type" minOccurs="0"/>
                <xsd:element ref="ns3:Company" minOccurs="0"/>
                <xsd:element ref="ns3:Application" minOccurs="0"/>
                <xsd:element ref="ns3:Disaster" minOccurs="0"/>
                <xsd:element ref="ns3:Storm_x0020_Name" minOccurs="0"/>
                <xsd:element ref="ns3:Event" minOccurs="0"/>
                <xsd:element ref="ns3:MediaServiceMetadata" minOccurs="0"/>
                <xsd:element ref="ns3:MediaServiceFastMetadata" minOccurs="0"/>
                <xsd:element ref="ns3:Type_x0020_of_x0020_Work" minOccurs="0"/>
                <xsd:element ref="ns3:Device_x002f_Product_x0020_Type" minOccurs="0"/>
                <xsd:element ref="ns3:Owne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Bid_x002f_RFP_x0020__x0023_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03dfb-3803-4dce-bf9d-e57deb87ec79" elementFormDefault="qualified">
    <xsd:import namespace="http://schemas.microsoft.com/office/2006/documentManagement/types"/>
    <xsd:import namespace="http://schemas.microsoft.com/office/infopath/2007/PartnerControls"/>
    <xsd:element name="Location_x002f_Department" ma:index="10" nillable="true" ma:displayName="Location/Department" ma:description="Sites and Departments located in The City of Daytona Beach" ma:internalName="Location_x002F_Department">
      <xsd:simpleType>
        <xsd:restriction base="dms:Choice">
          <xsd:enumeration value="All Departments"/>
          <xsd:enumeration value="Beach St. at Fairview"/>
          <xsd:enumeration value="Beville Rd"/>
          <xsd:enumeration value="Budget Office"/>
          <xsd:enumeration value="Bus Shelter"/>
          <xsd:enumeration value="Business Enterprise Management"/>
          <xsd:enumeration value="Camera Location"/>
          <xsd:enumeration value="City Attorney"/>
          <xsd:enumeration value="City Clerk"/>
          <xsd:enumeration value="City Hall"/>
          <xsd:enumeration value="City Island"/>
          <xsd:enumeration value="City Manager"/>
          <xsd:enumeration value="City Wide"/>
          <xsd:enumeration value="Civil Engineering"/>
          <xsd:enumeration value="Coates St."/>
          <xsd:enumeration value="Community Development"/>
          <xsd:enumeration value="Cultural &amp; Leisure Services"/>
          <xsd:enumeration value="Derbyshire Park"/>
          <xsd:enumeration value="Development and Admin Services"/>
          <xsd:enumeration value="Downtown"/>
          <xsd:enumeration value="Finance Department"/>
          <xsd:enumeration value="Fire Department"/>
          <xsd:enumeration value="Fleet"/>
          <xsd:enumeration value="Halifax"/>
          <xsd:enumeration value="Halifax Harbor"/>
          <xsd:enumeration value="Human Resources"/>
          <xsd:enumeration value="I.T. Department"/>
          <xsd:enumeration value="Leisure Services"/>
          <xsd:enumeration value="Lift Station 1"/>
          <xsd:enumeration value="Lift Station 2"/>
          <xsd:enumeration value="Lift Station 3"/>
          <xsd:enumeration value="Lift Station 4"/>
          <xsd:enumeration value="Marina"/>
          <xsd:enumeration value="MLK Roadway"/>
          <xsd:enumeration value="Nova Road"/>
          <xsd:enumeration value="Old Police Station"/>
          <xsd:enumeration value="Parks &amp; BeachSide"/>
          <xsd:enumeration value="Peabody"/>
          <xsd:enumeration value="Permits and L"/>
          <xsd:enumeration value="Pickleball Courts Schnebly"/>
          <xsd:enumeration value="Police Department"/>
          <xsd:enumeration value="Public Works"/>
          <xsd:enumeration value="Purchasing"/>
          <xsd:enumeration value="Redevelopment Services"/>
          <xsd:enumeration value="Riverfront"/>
          <xsd:enumeration value="Schnebly"/>
          <xsd:enumeration value="South Daytona"/>
          <xsd:enumeration value="St_Atty"/>
          <xsd:enumeration value="Support Services"/>
          <xsd:enumeration value="Sweetjeart Trail-Donnelly Place"/>
          <xsd:enumeration value="Wall Street Lofts"/>
          <xsd:enumeration value="Waistewater"/>
          <xsd:enumeration value="Water &amp; Sewer"/>
          <xsd:enumeration value="USTA"/>
          <xsd:enumeration value="Utilities"/>
        </xsd:restriction>
      </xsd:simpleType>
    </xsd:element>
    <xsd:element name="Document_x0020_Type" ma:index="11" nillable="true" ma:displayName="Document Type" ma:internalName="Document_x0020_Type">
      <xsd:simpleType>
        <xsd:restriction base="dms:Choice">
          <xsd:enumeration value="Adminstrative"/>
          <xsd:enumeration value="Bid Tabs Previous Fiscal years"/>
          <xsd:enumeration value="Bid Forms"/>
          <xsd:enumeration value="Bids &amp; RFP Fiscal Year 17-18"/>
          <xsd:enumeration value="Bids &amp; RFPS"/>
          <xsd:enumeration value="Boilerplate"/>
          <xsd:enumeration value="CIP"/>
          <xsd:enumeration value="Contracts"/>
          <xsd:enumeration value="Credit app"/>
          <xsd:enumeration value="Current Bids &amp; RFP"/>
          <xsd:enumeration value="DBIA"/>
          <xsd:enumeration value="Emergencies"/>
          <xsd:enumeration value="EOSI Emails"/>
          <xsd:enumeration value="EOPCC Bid Forms"/>
          <xsd:enumeration value="Expend Reports"/>
          <xsd:enumeration value="FEMA &amp; EOC Info"/>
          <xsd:enumeration value="Florida Statutes"/>
          <xsd:enumeration value="General Document"/>
          <xsd:enumeration value="General Legal Document"/>
          <xsd:enumeration value="ITB-Contructions Directory"/>
          <xsd:enumeration value="NTO 5.1.2018"/>
          <xsd:enumeration value="Procedures"/>
          <xsd:enumeration value="Public Purchase"/>
          <xsd:enumeration value="Purchase Orders Fiscal Year 2017-2018"/>
          <xsd:enumeration value="Plans"/>
          <xsd:enumeration value="Proposals"/>
          <xsd:enumeration value="Purchasing Card"/>
          <xsd:enumeration value="Purchasing Card Roster"/>
          <xsd:enumeration value="Purchasing Day 3.29.18"/>
          <xsd:enumeration value="Purchasing Operations"/>
          <xsd:enumeration value="Rebates"/>
          <xsd:enumeration value="Request"/>
          <xsd:enumeration value="Record Retention"/>
          <xsd:enumeration value="RFI"/>
          <xsd:enumeration value="Sam’s Statements"/>
          <xsd:enumeration value="Specifications"/>
          <xsd:enumeration value="State Surplus SASP Program"/>
          <xsd:enumeration value="Statutes"/>
          <xsd:enumeration value="Surplus Approved"/>
          <xsd:enumeration value="Training"/>
          <xsd:enumeration value="Uniform Options"/>
          <xsd:enumeration value="Vender Registry"/>
          <xsd:enumeration value="WAA Calculations"/>
          <xsd:enumeration value="Weekly Legal Ad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3fcc7-7982-4ebf-abbb-6e4e85adc6fd" elementFormDefault="qualified">
    <xsd:import namespace="http://schemas.microsoft.com/office/2006/documentManagement/types"/>
    <xsd:import namespace="http://schemas.microsoft.com/office/infopath/2007/PartnerControls"/>
    <xsd:element name="Company" ma:index="12" nillable="true" ma:displayName="Company" ma:internalName="Company">
      <xsd:simpleType>
        <xsd:restriction base="dms:Choice">
          <xsd:enumeration value="Amazon"/>
          <xsd:enumeration value="City Of Daytona Beach"/>
          <xsd:enumeration value="City Of Ormand"/>
          <xsd:enumeration value="City Of Port Orange"/>
          <xsd:enumeration value="GIles Electric"/>
          <xsd:enumeration value="Office Depot"/>
          <xsd:enumeration value="Staples"/>
          <xsd:enumeration value="Suntrust"/>
          <xsd:enumeration value="Sams Club"/>
          <xsd:enumeration value="Tiger Bay Property Management"/>
        </xsd:restriction>
      </xsd:simpleType>
    </xsd:element>
    <xsd:element name="Application" ma:index="13" nillable="true" ma:displayName="Application" ma:internalName="Application">
      <xsd:simpleType>
        <xsd:restriction base="dms:Choice">
          <xsd:enumeration value="Access IT"/>
          <xsd:enumeration value="Active Directory"/>
          <xsd:enumeration value="Adobe"/>
          <xsd:enumeration value="AFIS"/>
          <xsd:enumeration value="AirWatch"/>
          <xsd:enumeration value="Alchemy"/>
          <xsd:enumeration value="Alphacard Systems"/>
          <xsd:enumeration value="AntiVirus"/>
          <xsd:enumeration value="Apple"/>
          <xsd:enumeration value="ArcGIS"/>
          <xsd:enumeration value="Archive Player"/>
          <xsd:enumeration value="ArcView"/>
          <xsd:enumeration value="ATAC"/>
          <xsd:enumeration value="AutoCAD"/>
          <xsd:enumeration value="AutoRead"/>
          <xsd:enumeration value="AV"/>
          <xsd:enumeration value="BackupExec"/>
          <xsd:enumeration value="Barracuda"/>
          <xsd:enumeration value="Blue Line"/>
          <xsd:enumeration value="BlueBeam"/>
          <xsd:enumeration value="BMC"/>
          <xsd:enumeration value="Browser"/>
          <xsd:enumeration value="CallPilot Desktop"/>
          <xsd:enumeration value="Card Scanner"/>
          <xsd:enumeration value="CCG Faster"/>
          <xsd:enumeration value="CCS"/>
          <xsd:enumeration value="Cisco Any Connect"/>
          <xsd:enumeration value="Citrix"/>
          <xsd:enumeration value="Civic Plus"/>
          <xsd:enumeration value="CJIS"/>
          <xsd:enumeration value="CMS"/>
          <xsd:enumeration value="Code Track"/>
          <xsd:enumeration value="Cognos"/>
          <xsd:enumeration value="Communicator"/>
          <xsd:enumeration value="Content Management System"/>
          <xsd:enumeration value="Contract Management Software"/>
          <xsd:enumeration value="Control Messages"/>
          <xsd:enumeration value="Cop Logic"/>
          <xsd:enumeration value="Copper Fire"/>
          <xsd:enumeration value="Corvel"/>
          <xsd:enumeration value="Crash report"/>
          <xsd:enumeration value="Crime View"/>
          <xsd:enumeration value="CRW"/>
          <xsd:enumeration value="CRW TRAKIT"/>
          <xsd:enumeration value="Dameware"/>
          <xsd:enumeration value="Deggy"/>
          <xsd:enumeration value="Dragon"/>
          <xsd:enumeration value="DS2"/>
          <xsd:enumeration value="DVTEL"/>
          <xsd:enumeration value="E4Clicks"/>
          <xsd:enumeration value="eAgent"/>
          <xsd:enumeration value="Easy Lobby"/>
          <xsd:enumeration value="E-Bills"/>
          <xsd:enumeration value="E-Care"/>
          <xsd:enumeration value="Eclipse"/>
          <xsd:enumeration value="Email"/>
          <xsd:enumeration value="Encryption"/>
          <xsd:enumeration value="Entrust"/>
          <xsd:enumeration value="Erange"/>
          <xsd:enumeration value="ETeam"/>
          <xsd:enumeration value="Etrakit"/>
          <xsd:enumeration value="Event Manager S/W"/>
          <xsd:enumeration value="Evidence Sync"/>
          <xsd:enumeration value="Excel"/>
          <xsd:enumeration value="EZ Detach"/>
          <xsd:enumeration value="Fams"/>
          <xsd:enumeration value="Faster"/>
          <xsd:enumeration value="Fire Studio"/>
          <xsd:enumeration value="FireFox"/>
          <xsd:enumeration value="Firehouse"/>
          <xsd:enumeration value="Fleet Boss"/>
          <xsd:enumeration value="FlexPlay"/>
          <xsd:enumeration value="Fluke App"/>
          <xsd:enumeration value="FTP"/>
          <xsd:enumeration value="General"/>
          <xsd:enumeration value="Genetec"/>
          <xsd:enumeration value="Geotab"/>
          <xsd:enumeration value="GeoShield"/>
          <xsd:enumeration value="GFI Mail Archiver"/>
          <xsd:enumeration value="GIS"/>
          <xsd:enumeration value="Google Earth"/>
          <xsd:enumeration value="Great Plains"/>
          <xsd:enumeration value="GRS"/>
          <xsd:enumeration value="HiperWeb"/>
          <xsd:enumeration value="HP Scanning Software"/>
          <xsd:enumeration value="IAnnotate"/>
          <xsd:enumeration value="IAPro"/>
          <xsd:enumeration value="Imaging"/>
          <xsd:enumeration value="InfoPath"/>
          <xsd:enumeration value="Install"/>
          <xsd:enumeration value="IE"/>
          <xsd:enumeration value="IYetek"/>
          <xsd:enumeration value="Java"/>
          <xsd:enumeration value="JDI"/>
          <xsd:enumeration value="Kronos"/>
          <xsd:enumeration value="Liens Database"/>
          <xsd:enumeration value="Lims"/>
          <xsd:enumeration value="Logic/RNI"/>
          <xsd:enumeration value="Lync"/>
          <xsd:enumeration value="mCare"/>
          <xsd:enumeration value="MDS"/>
          <xsd:enumeration value="Meter Exchanger"/>
          <xsd:enumeration value="Microsoft EPP"/>
          <xsd:enumeration value="Minolta"/>
          <xsd:enumeration value="Mobile Com"/>
          <xsd:enumeration value="Mobile"/>
          <xsd:enumeration value="Moffsoft Calculator"/>
          <xsd:enumeration value="Movie Maker"/>
          <xsd:enumeration value="Muni-Agenda"/>
          <xsd:enumeration value="N.I.C.E."/>
          <xsd:enumeration value="Navigator"/>
          <xsd:enumeration value="NC4"/>
          <xsd:enumeration value="NDI"/>
          <xsd:enumeration value="Network Drives"/>
          <xsd:enumeration value="Network Monitoring"/>
          <xsd:enumeration value="Network Security"/>
          <xsd:enumeration value="Nortel-PBX"/>
          <xsd:enumeration value="Numara Track-IT"/>
          <xsd:enumeration value="Office"/>
          <xsd:enumeration value="Office Time Line"/>
          <xsd:enumeration value="One Drive"/>
          <xsd:enumeration value="Outlook"/>
          <xsd:enumeration value="Paperless"/>
          <xsd:enumeration value="Paymentus Agent Dashboard"/>
          <xsd:enumeration value="Photoshop"/>
          <xsd:enumeration value="Pinnacle"/>
          <xsd:enumeration value="POSM"/>
          <xsd:enumeration value="Power Analyze"/>
          <xsd:enumeration value="Power DMS"/>
          <xsd:enumeration value="Power Point"/>
          <xsd:enumeration value="Primavera"/>
          <xsd:enumeration value="Print Key"/>
          <xsd:enumeration value="Print Key 2000"/>
          <xsd:enumeration value="Pro Shop Keeper"/>
          <xsd:enumeration value="Pubs"/>
          <xsd:enumeration value="Rapid ID"/>
          <xsd:enumeration value="Rec1"/>
          <xsd:enumeration value="Redlight"/>
          <xsd:enumeration value="Remit Plus"/>
          <xsd:enumeration value="Remote Desktop"/>
          <xsd:enumeration value="Right Fax"/>
          <xsd:enumeration value="RMS"/>
          <xsd:enumeration value="Roxio"/>
          <xsd:enumeration value="RS2"/>
          <xsd:enumeration value="Safari"/>
          <xsd:enumeration value="Sample Master"/>
          <xsd:enumeration value="Sample/Trial Software"/>
          <xsd:enumeration value="SBClient"/>
          <xsd:enumeration value="SCADA"/>
          <xsd:enumeration value="Schedulesoft"/>
          <xsd:enumeration value="Sensus Logic"/>
          <xsd:enumeration value="SharePoint"/>
          <xsd:enumeration value="Silverlight"/>
          <xsd:enumeration value="Simplifile"/>
          <xsd:enumeration value="Site Violation Manager"/>
          <xsd:enumeration value="Sketchup Pro 2018"/>
          <xsd:enumeration value="Skype Business"/>
          <xsd:enumeration value="SmartBoard"/>
          <xsd:enumeration value="Snag-it"/>
          <xsd:enumeration value="Software Center"/>
          <xsd:enumeration value="Solar Winds"/>
          <xsd:enumeration value="Spring Brook"/>
          <xsd:enumeration value="SRVETEAM"/>
          <xsd:enumeration value="SQL Backup"/>
          <xsd:enumeration value="SQL Database"/>
          <xsd:enumeration value="SunGard"/>
          <xsd:enumeration value="Symantec BackupExec"/>
          <xsd:enumeration value="Symantec Ghost"/>
          <xsd:enumeration value="System Center Endpoint Protect"/>
          <xsd:enumeration value="Tazer"/>
          <xsd:enumeration value="Tee Time"/>
          <xsd:enumeration value="TeleStaff"/>
          <xsd:enumeration value="Tele-Works"/>
          <xsd:enumeration value="Terminal Servers"/>
          <xsd:enumeration value="TiburonRMS"/>
          <xsd:enumeration value="Track EZ"/>
          <xsd:enumeration value="Track-IT"/>
          <xsd:enumeration value="Traffic CAD"/>
          <xsd:enumeration value="Trend Micro"/>
          <xsd:enumeration value="Unipro"/>
          <xsd:enumeration value="Unity"/>
          <xsd:enumeration value="Utility Auto-Caller"/>
          <xsd:enumeration value="Veriplate"/>
          <xsd:enumeration value="Vidos"/>
          <xsd:enumeration value="Vision RMS"/>
          <xsd:enumeration value="VLC"/>
          <xsd:enumeration value="VPN"/>
          <xsd:enumeration value="Weather LinkIP"/>
          <xsd:enumeration value="Website"/>
          <xsd:enumeration value="Windows Media Player"/>
          <xsd:enumeration value="Windows"/>
          <xsd:enumeration value="Windows 7"/>
          <xsd:enumeration value="Windows XP"/>
          <xsd:enumeration value="Word"/>
          <xsd:enumeration value="Works (.wps)"/>
          <xsd:enumeration value="Work Flow Process"/>
          <xsd:enumeration value="Yahoo"/>
          <xsd:enumeration value="Zoom Text"/>
        </xsd:restriction>
      </xsd:simpleType>
    </xsd:element>
    <xsd:element name="Disaster" ma:index="14" nillable="true" ma:displayName="Disaster" ma:format="Dropdown" ma:internalName="Disaster">
      <xsd:simpleType>
        <xsd:restriction base="dms:Choice">
          <xsd:enumeration value="Fire"/>
          <xsd:enumeration value="Flood"/>
          <xsd:enumeration value="Hurricane"/>
        </xsd:restriction>
      </xsd:simpleType>
    </xsd:element>
    <xsd:element name="Storm_x0020_Name" ma:index="15" nillable="true" ma:displayName="Storm Name" ma:format="Dropdown" ma:internalName="Storm_x0020_Name">
      <xsd:simpleType>
        <xsd:restriction base="dms:Choice">
          <xsd:enumeration value="Irma"/>
          <xsd:enumeration value="Matthew"/>
        </xsd:restriction>
      </xsd:simpleType>
    </xsd:element>
    <xsd:element name="Event" ma:index="16" nillable="true" ma:displayName="Event" ma:format="Dropdown" ma:internalName="Event">
      <xsd:simpleType>
        <xsd:restriction base="dms:Choice">
          <xsd:enumeration value="Trade Show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of_x0020_Work" ma:index="19" nillable="true" ma:displayName="Type of Work" ma:format="Dropdown" ma:internalName="Type_x0020_of_x0020_Work">
      <xsd:simpleType>
        <xsd:restriction base="dms:Choice">
          <xsd:enumeration value="Concrete"/>
          <xsd:enumeration value="Demolition"/>
          <xsd:enumeration value="Disposal"/>
          <xsd:enumeration value="Drainage"/>
          <xsd:enumeration value="Dry Cleaning"/>
          <xsd:enumeration value="Electrical Work"/>
          <xsd:enumeration value="Engineering"/>
          <xsd:enumeration value="Fire Safety"/>
          <xsd:enumeration value="Inspection"/>
          <xsd:enumeration value="Lab Work"/>
          <xsd:enumeration value="Landscaping"/>
          <xsd:enumeration value="Maintenance"/>
          <xsd:enumeration value="Marketing"/>
          <xsd:enumeration value="Plumbing"/>
          <xsd:enumeration value="Pressure Washing"/>
          <xsd:enumeration value="Road Work"/>
        </xsd:restriction>
      </xsd:simpleType>
    </xsd:element>
    <xsd:element name="Device_x002f_Product_x0020_Type" ma:index="20" nillable="true" ma:displayName="Device/Product Type" ma:internalName="Device_x002f_Product_x0020_Type">
      <xsd:simpleType>
        <xsd:restriction base="dms:Choice">
          <xsd:enumeration value="Asphalt"/>
          <xsd:enumeration value="Benches"/>
          <xsd:enumeration value="Boilerplate"/>
          <xsd:enumeration value="Building"/>
          <xsd:enumeration value="Car"/>
          <xsd:enumeration value="Concrete"/>
          <xsd:enumeration value="Diesel"/>
          <xsd:enumeration value="Gasoline"/>
          <xsd:enumeration value="Nutrients"/>
          <xsd:enumeration value="Polymer"/>
          <xsd:enumeration value="Pumper"/>
          <xsd:enumeration value="Road"/>
          <xsd:enumeration value="SUV"/>
          <xsd:enumeration value="Truck"/>
          <xsd:enumeration value="Uniforms"/>
        </xsd:restriction>
      </xsd:simpleType>
    </xsd:element>
    <xsd:element name="Owner" ma:index="21" nillable="true" ma:displayName="Owner" ma:format="Dropdown" ma:internalName="Owner">
      <xsd:simpleType>
        <xsd:restriction base="dms:Choice">
          <xsd:enumeration value="Arlene Armstrong"/>
          <xsd:enumeration value="Shirley Arsenault"/>
          <xsd:enumeration value="Patricia Bliss"/>
          <xsd:enumeration value="Marie Bohannan"/>
          <xsd:enumeration value="Heidi Bova"/>
          <xsd:enumeration value="James Buresh"/>
          <xsd:enumeration value="Amy Christlieb"/>
          <xsd:enumeration value="DA Clary"/>
          <xsd:enumeration value="John Clary"/>
          <xsd:enumeration value="Willie Davis"/>
          <xsd:enumeration value="Ashley Dean"/>
          <xsd:enumeration value="Beatriz DeJesus"/>
          <xsd:enumeration value="Rebecca DiSanto"/>
          <xsd:enumeration value="Michael Dunn"/>
          <xsd:enumeration value="Natalia Eckroth"/>
          <xsd:enumeration value="Edward Evanson"/>
          <xsd:enumeration value="Thomas Farmer"/>
          <xsd:enumeration value="Thomas S. Farmer"/>
          <xsd:enumeration value="Joanne Flick"/>
          <xsd:enumeration value="Melissa Frangoulis"/>
          <xsd:enumeration value="Luis Garcia"/>
          <xsd:enumeration value="Kendrick Gardner"/>
          <xsd:enumeration value="Mustafa Isa"/>
          <xsd:enumeration value="Roxanne Kelly"/>
          <xsd:enumeration value="Stephanie Lee"/>
          <xsd:enumeration value="Des Long"/>
          <xsd:enumeration value="DA Mayer"/>
          <xsd:enumeration value="Julie Mayer"/>
          <xsd:enumeration value="Sigita Mazeika"/>
          <xsd:enumeration value="DA McKinnon"/>
          <xsd:enumeration value="Mary McKinnon"/>
          <xsd:enumeration value="Deedra Moore"/>
          <xsd:enumeration value="Maria Morales"/>
          <xsd:enumeration value="Sandra Nealy"/>
          <xsd:enumeration value="DA Obradovich"/>
          <xsd:enumeration value="George Obradovich"/>
          <xsd:enumeration value="Kalee Potter"/>
          <xsd:enumeration value="DA Quidor"/>
          <xsd:enumeration value="Bryce Quidor"/>
          <xsd:enumeration value="David Reinhart"/>
          <xsd:enumeration value="William Rotella"/>
          <xsd:enumeration value="Heather Schuller"/>
          <xsd:enumeration value="Charles Smarr"/>
          <xsd:enumeration value="Patricia Snowden"/>
          <xsd:enumeration value="Loneth Soares"/>
          <xsd:enumeration value="Pratima Strong"/>
          <xsd:enumeration value="DA Thompson"/>
          <xsd:enumeration value="Dale Thompson"/>
          <xsd:enumeration value="Sandra VanCleef"/>
          <xsd:enumeration value="Anthony Vumbaca"/>
          <xsd:enumeration value="Max Whiting"/>
          <xsd:enumeration value="Andrew Widmayer"/>
          <xsd:enumeration value="Kyle Wiggins"/>
          <xsd:enumeration value="Brian Wood"/>
          <xsd:enumeration value="Alexis Zamora"/>
          <xsd:enumeration value="Kirk Zimmerman"/>
        </xsd:restriction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Bid_x002f_RFP_x0020__x0023_" ma:index="28" nillable="true" ma:displayName="Bid/RFP #" ma:internalName="Bid_x002f_RFP_x0020__x0023_">
      <xsd:simpleType>
        <xsd:restriction base="dms:Text">
          <xsd:maxLength value="255"/>
        </xsd:restriction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3de82-e038-4a5d-adeb-b86ac0fb6f58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2808B-B1FE-4B1A-9DDB-1775158AB78B}">
  <ds:schemaRefs>
    <ds:schemaRef ds:uri="http://schemas.microsoft.com/office/2006/metadata/properties"/>
    <ds:schemaRef ds:uri="http://purl.org/dc/elements/1.1/"/>
    <ds:schemaRef ds:uri="http://schemas.microsoft.com/sharepoint/v3"/>
    <ds:schemaRef ds:uri="aa73fcc7-7982-4ebf-abbb-6e4e85adc6f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7203dfb-3803-4dce-bf9d-e57deb87ec79"/>
    <ds:schemaRef ds:uri="8ac3de82-e038-4a5d-adeb-b86ac0fb6f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443C56-D27D-4019-83D6-F4A1D5737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203dfb-3803-4dce-bf9d-e57deb87ec79"/>
    <ds:schemaRef ds:uri="aa73fcc7-7982-4ebf-abbb-6e4e85adc6fd"/>
    <ds:schemaRef ds:uri="8ac3de82-e038-4a5d-adeb-b86ac0fb6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F79D9E-F111-4EF4-8D3B-E8E34916A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Zimmerman, Kirk</dc:creator>
  <cp:lastModifiedBy>Zimmerman, Kirk</cp:lastModifiedBy>
  <cp:lastPrinted>2019-05-24T20:07:13Z</cp:lastPrinted>
  <dcterms:created xsi:type="dcterms:W3CDTF">2019-03-19T13:13:33Z</dcterms:created>
  <dcterms:modified xsi:type="dcterms:W3CDTF">2019-05-24T20:27:38Z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0x01010001036A807C99D24DB6B9469F45539834</vt:lpwstr>
  </property>
  <property fmtid="{D5CDD505-2E9C-101B-9397-08002B2CF9AE}" pid="3" name="AuthorIds_UIVersion_6">
    <vt:lpwstr>202</vt:lpwstr>
  </property>
</Properties>
</file>