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https://arlingtonva-my.sharepoint.com/personal/tprice_arlingtonva_us/Documents/FY 21/21-DPR-ITB-304 Rosslyn Highlands Park Playground/Solicitation/Invitation to Bid/ITB/Final Version/"/>
    </mc:Choice>
  </mc:AlternateContent>
  <xr:revisionPtr revIDLastSave="0" documentId="8_{2C022B31-A932-4F0A-921C-074E264B4E71}" xr6:coauthVersionLast="44" xr6:coauthVersionMax="44" xr10:uidLastSave="{00000000-0000-0000-0000-000000000000}"/>
  <bookViews>
    <workbookView xWindow="-110" yWindow="-110" windowWidth="22780" windowHeight="14660" activeTab="1" xr2:uid="{93959B51-4F71-479E-ABEA-50A48975F58F}"/>
  </bookViews>
  <sheets>
    <sheet name="Sheet 1" sheetId="9" r:id="rId1"/>
    <sheet name="Sheet 2" sheetId="10" r:id="rId2"/>
  </sheets>
  <definedNames>
    <definedName name="_xlnm.Print_Area" localSheetId="0">'Sheet 1'!$A$17:$D$21</definedName>
    <definedName name="_xlnm.Print_Area" localSheetId="1">'Sheet 2'!$A$8:$D$9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2" i="9" l="1"/>
  <c r="F36" i="10" s="1"/>
  <c r="F123" i="9"/>
  <c r="F119" i="9"/>
  <c r="F35" i="10" s="1"/>
  <c r="F118" i="9"/>
  <c r="F96" i="9"/>
  <c r="F97" i="9"/>
  <c r="F98" i="9"/>
  <c r="F62" i="9"/>
  <c r="F55" i="9"/>
  <c r="F56" i="9"/>
  <c r="F57" i="9"/>
  <c r="F58" i="9"/>
  <c r="F51" i="9"/>
  <c r="B10" i="10"/>
  <c r="A10" i="10"/>
  <c r="F38" i="9"/>
  <c r="F9" i="10"/>
  <c r="F29" i="9"/>
  <c r="F23" i="9"/>
  <c r="F24" i="9"/>
  <c r="F25" i="9"/>
  <c r="F26" i="9"/>
  <c r="F114" i="9"/>
  <c r="F113" i="9"/>
  <c r="F112" i="9"/>
  <c r="F111" i="9"/>
  <c r="F110" i="9"/>
  <c r="F109" i="9"/>
  <c r="F108" i="9"/>
  <c r="F107" i="9"/>
  <c r="F106" i="9"/>
  <c r="F105" i="9"/>
  <c r="F115" i="9"/>
  <c r="F104" i="9"/>
  <c r="F103" i="9"/>
  <c r="F102" i="9"/>
  <c r="F101" i="9"/>
  <c r="F99" i="9"/>
  <c r="F95" i="9"/>
  <c r="F93" i="9"/>
  <c r="F92" i="9"/>
  <c r="F90" i="9"/>
  <c r="F89" i="9"/>
  <c r="F87" i="9"/>
  <c r="F86" i="9"/>
  <c r="F85" i="9"/>
  <c r="F84" i="9"/>
  <c r="F27" i="10" s="1"/>
  <c r="F82" i="9"/>
  <c r="F81" i="9"/>
  <c r="F79" i="9"/>
  <c r="F78" i="9"/>
  <c r="F25" i="10" s="1"/>
  <c r="F76" i="9"/>
  <c r="F75" i="9"/>
  <c r="F73" i="9"/>
  <c r="F72" i="9"/>
  <c r="F70" i="9"/>
  <c r="F69" i="9"/>
  <c r="F22" i="10" s="1"/>
  <c r="F67" i="9"/>
  <c r="F66" i="9"/>
  <c r="F59" i="9"/>
  <c r="F54" i="9"/>
  <c r="F52" i="9"/>
  <c r="F50" i="9"/>
  <c r="F48" i="9"/>
  <c r="F47" i="9"/>
  <c r="F45" i="9"/>
  <c r="F44" i="9"/>
  <c r="F16" i="10" s="1"/>
  <c r="F42" i="9"/>
  <c r="F41" i="9"/>
  <c r="F39" i="9"/>
  <c r="F37" i="9"/>
  <c r="F14" i="10" s="1"/>
  <c r="F35" i="9"/>
  <c r="F13" i="10" s="1"/>
  <c r="F34" i="9"/>
  <c r="F32" i="9"/>
  <c r="F31" i="9"/>
  <c r="F28" i="9"/>
  <c r="F11" i="10"/>
  <c r="F64" i="9"/>
  <c r="F63" i="9"/>
  <c r="F61" i="9"/>
  <c r="F12" i="10"/>
  <c r="F19" i="10"/>
  <c r="F15" i="10"/>
  <c r="F28" i="10"/>
  <c r="F21" i="10"/>
  <c r="F26" i="10" l="1"/>
  <c r="F24" i="10"/>
  <c r="F23" i="10"/>
  <c r="F17" i="10"/>
  <c r="F31" i="10"/>
  <c r="F30" i="10"/>
  <c r="F29" i="10"/>
  <c r="F20" i="10"/>
  <c r="F18" i="10"/>
  <c r="F10" i="10"/>
  <c r="F32" i="10" l="1"/>
  <c r="F33" i="10" s="1"/>
  <c r="F34" i="10" s="1"/>
  <c r="F37" i="10" s="1"/>
</calcChain>
</file>

<file path=xl/sharedStrings.xml><?xml version="1.0" encoding="utf-8"?>
<sst xmlns="http://schemas.openxmlformats.org/spreadsheetml/2006/main" count="299" uniqueCount="136">
  <si>
    <t>CY</t>
  </si>
  <si>
    <t>LF</t>
  </si>
  <si>
    <t>EA</t>
  </si>
  <si>
    <t>SF</t>
  </si>
  <si>
    <t>LS</t>
  </si>
  <si>
    <t>ITEM DESCRIPTION</t>
  </si>
  <si>
    <t>011000</t>
  </si>
  <si>
    <t>UNIT MEASURE</t>
  </si>
  <si>
    <t>UNIT COST</t>
  </si>
  <si>
    <t>033000</t>
  </si>
  <si>
    <t xml:space="preserve">FURNISHING ALL LABOR, MATERIALS AND EQUIPMENT FOR THE </t>
  </si>
  <si>
    <t>PRICE</t>
  </si>
  <si>
    <t>334000</t>
  </si>
  <si>
    <r>
      <t>SPECIFICATION SECTION NO</t>
    </r>
    <r>
      <rPr>
        <sz val="11"/>
        <color indexed="9"/>
        <rFont val="Courier New"/>
        <family val="3"/>
      </rPr>
      <t>.</t>
    </r>
  </si>
  <si>
    <t>Quantity</t>
  </si>
  <si>
    <t>Instructions:</t>
  </si>
  <si>
    <t>Statements:</t>
  </si>
  <si>
    <t>Site Clearing, Demolition and Removals</t>
  </si>
  <si>
    <t>Cast in Place Concrete</t>
  </si>
  <si>
    <t>SITE CLEARING, DEMOLITION AND REMOVALS</t>
  </si>
  <si>
    <t>CAST IN PLACE CONCRETE</t>
  </si>
  <si>
    <t>TREE PROTECTION AND ROOT PRUNING</t>
  </si>
  <si>
    <t>TEMPORARY EROSION AND SEDIMENT CONTROL</t>
  </si>
  <si>
    <t>STORM DRAINAGE</t>
  </si>
  <si>
    <t>015000</t>
  </si>
  <si>
    <t>101400</t>
  </si>
  <si>
    <t>SIGNAGE</t>
  </si>
  <si>
    <t>129300</t>
  </si>
  <si>
    <t>SITE FURNISHINGS</t>
  </si>
  <si>
    <t>CONCRETE PAVING</t>
  </si>
  <si>
    <t>321816.13</t>
  </si>
  <si>
    <t>329300</t>
  </si>
  <si>
    <t>EXTERIOR PLANTING</t>
  </si>
  <si>
    <t>(Temporary) Inlet Protection</t>
  </si>
  <si>
    <t>012000</t>
  </si>
  <si>
    <t xml:space="preserve">This shall be a LUMP SUM contract. </t>
  </si>
  <si>
    <t>Trash Receptacles</t>
  </si>
  <si>
    <t>Recycling Receptacles</t>
  </si>
  <si>
    <t>Earth Moving</t>
  </si>
  <si>
    <t>Reinforced Concrete Pavement Including Turn-Down Edge (where present) and Aggregate Base</t>
  </si>
  <si>
    <t>Field Connection to Existing Storm Drain</t>
  </si>
  <si>
    <t>See 
Attachment B</t>
  </si>
  <si>
    <t>SUBTOTAL  PRICE (DOES NOT INCLUDE MOBILIZATION):</t>
  </si>
  <si>
    <r>
      <t xml:space="preserve">1. Bidders shall complete </t>
    </r>
    <r>
      <rPr>
        <b/>
        <u/>
        <sz val="11"/>
        <color rgb="FFFF0000"/>
        <rFont val="Courier New"/>
        <family val="3"/>
      </rPr>
      <t>PINK</t>
    </r>
    <r>
      <rPr>
        <b/>
        <sz val="11"/>
        <color rgb="FFFF0000"/>
        <rFont val="Courier New"/>
        <family val="3"/>
      </rPr>
      <t xml:space="preserve"> cells </t>
    </r>
    <r>
      <rPr>
        <b/>
        <u/>
        <sz val="11"/>
        <color rgb="FFFF0000"/>
        <rFont val="Courier New"/>
        <family val="3"/>
      </rPr>
      <t>ONLY</t>
    </r>
    <r>
      <rPr>
        <b/>
        <sz val="11"/>
        <color rgb="FFFF0000"/>
        <rFont val="Courier New"/>
        <family val="3"/>
      </rPr>
      <t>.</t>
    </r>
  </si>
  <si>
    <t>Bidders are fully responsible for ensuring that PRICE for each section covers all the work necessary to complete the work as described and shown on the drawings and specifications.</t>
  </si>
  <si>
    <t>Shall any information not be clear, it is the responsibility of the Bidder to request clarification during the allowed time/period.</t>
  </si>
  <si>
    <t>PERMITS - Include but not limited to permits such as electrical, plumbing and all other trades necessary to complete the work. Building, LDA and VSMP shall be provided by Arlington County. These shall be excluded.</t>
  </si>
  <si>
    <t>Unless specified, all sections include, but are not limited to, all materials and installation, per drawings and specifications.</t>
  </si>
  <si>
    <r>
      <t xml:space="preserve">MOBILIZATION </t>
    </r>
    <r>
      <rPr>
        <sz val="11"/>
        <color indexed="9"/>
        <rFont val="Courier New"/>
        <family val="3"/>
      </rPr>
      <t>- Shall not to exceed three percent (3%) of the SUBTOTAL PRICE.</t>
    </r>
  </si>
  <si>
    <t>Three percent (3%) OF SUBTOTAL PRICE:</t>
  </si>
  <si>
    <t>Sheet 1</t>
  </si>
  <si>
    <t>Sheet 2</t>
  </si>
  <si>
    <r>
      <t>2. Bidders are responsible for completing Sheet 1 and Sheet 2 in it's</t>
    </r>
    <r>
      <rPr>
        <b/>
        <sz val="11"/>
        <color rgb="FF00B0F0"/>
        <rFont val="Courier New"/>
        <family val="3"/>
      </rPr>
      <t xml:space="preserve"> </t>
    </r>
    <r>
      <rPr>
        <b/>
        <sz val="11"/>
        <color rgb="FFFF0000"/>
        <rFont val="Courier New"/>
        <family val="3"/>
      </rPr>
      <t xml:space="preserve">entirety. </t>
    </r>
  </si>
  <si>
    <t xml:space="preserve">
3. Bidders shall read and check off each of the statements below to indicate that they have read and fully understand the instructions and what is required. 
</t>
  </si>
  <si>
    <t>The PRICE for Mobilization, Specification Section 012000, shall not exceed 3% of the SUBTOTAL PRICE. Contractor shall enter a LUMP SUM PRICE no greater than 3% of the SUBTOTAL PRICE. Price shall be entered in Sheet 2.</t>
  </si>
  <si>
    <t>Rosslyn Highlands Park Playground -  Schedule of Values</t>
  </si>
  <si>
    <t>CONSTRUCTION OF A NEW PARK AT 1615 18TH STREET NORTH IN ARLINGTON, VIRGINIA</t>
  </si>
  <si>
    <t>(Temporary) Stabilized Construction Entrance with Concrete Washout Structure</t>
  </si>
  <si>
    <t>(Temporary) Site Construction Fence</t>
  </si>
  <si>
    <t>022300</t>
  </si>
  <si>
    <t>022310</t>
  </si>
  <si>
    <t>6' Plywood Tree Protection Fence</t>
  </si>
  <si>
    <t>023150</t>
  </si>
  <si>
    <t>EARTHWORK</t>
  </si>
  <si>
    <t>Curb</t>
  </si>
  <si>
    <t>051210</t>
  </si>
  <si>
    <t>STRUCTURAL STEEL</t>
  </si>
  <si>
    <t>Structural Steel</t>
  </si>
  <si>
    <t>055000</t>
  </si>
  <si>
    <t>METAL FABRICATIONS</t>
  </si>
  <si>
    <t>Bar Grating Bridge</t>
  </si>
  <si>
    <t>099600</t>
  </si>
  <si>
    <t>HIGH PERFORMANCE COATINGS</t>
  </si>
  <si>
    <t>Coating Systems for Site Metals</t>
  </si>
  <si>
    <t>Park Entrance Sign</t>
  </si>
  <si>
    <t>Park Rules Sign</t>
  </si>
  <si>
    <t>116800</t>
  </si>
  <si>
    <t>PLAYGROUND AND ATHLETIC EQUIPMENT</t>
  </si>
  <si>
    <t>Weevos Structure</t>
  </si>
  <si>
    <t>Evos Structure</t>
  </si>
  <si>
    <t>DNA Tower L.04</t>
  </si>
  <si>
    <t>Double Cloud Nine</t>
  </si>
  <si>
    <t>Bucket Swings</t>
  </si>
  <si>
    <t>Benches</t>
  </si>
  <si>
    <t>260519</t>
  </si>
  <si>
    <t>LOW VOLTAGE ELECTRICAL POWER CONDUCTORS AND CABLES</t>
  </si>
  <si>
    <t>260526</t>
  </si>
  <si>
    <t>GROUNDING &amp; BONDING FOR ELECTRICAL SYSTEMS</t>
  </si>
  <si>
    <t>260533</t>
  </si>
  <si>
    <t>RACEWAYS &amp; BOXES FOR ELECTRICAL SYSTEMS</t>
  </si>
  <si>
    <t>265600</t>
  </si>
  <si>
    <t>EXTERIOR LIGHTING</t>
  </si>
  <si>
    <t>Shall include ALL related materials and work for the installation of the Street Lights only. Work related to the wall lights shall be included in Add Alternate 1</t>
  </si>
  <si>
    <t xml:space="preserve">PLAYGROUND PROTECTIVE SURFACING </t>
  </si>
  <si>
    <t>Poured-in-Place Rubber Unitary, seamless surfacing</t>
  </si>
  <si>
    <t>323119</t>
  </si>
  <si>
    <t>DECORATIVE METAL FENCES AND GATES</t>
  </si>
  <si>
    <t>Decorative Steel Metal Picket Fence</t>
  </si>
  <si>
    <t>Decorative Steel Metal Swing Gates</t>
  </si>
  <si>
    <t>Steel Tree Pit Fence</t>
  </si>
  <si>
    <t>329100</t>
  </si>
  <si>
    <t>PLANTING PREPARATION</t>
  </si>
  <si>
    <t>Shall include all labor, materials, tools and equipment as required to have topsoil, planting soil mix, soil stabilization, amendments, and mulch applied per the specifications on all areas disturbed by construction to receive plant materials as indicated in the approved plans.</t>
  </si>
  <si>
    <t>329113</t>
  </si>
  <si>
    <t>SOIL PREPARATION (STRUCTURAL SOILS)</t>
  </si>
  <si>
    <t>Soil Preparation - Structural Soils for Continuous Soil Panels</t>
  </si>
  <si>
    <t>Double Shredded Hardwood Mulch</t>
  </si>
  <si>
    <t>Canopy and Understory Tree</t>
  </si>
  <si>
    <t>Shrubs</t>
  </si>
  <si>
    <t>Herbaceous Perennials</t>
  </si>
  <si>
    <t>Solid Schedule 40 PVC</t>
  </si>
  <si>
    <t>Underdrain</t>
  </si>
  <si>
    <t>Solid Schedule 40 PVC Elbow</t>
  </si>
  <si>
    <t>Observation Wells</t>
  </si>
  <si>
    <t>4" Trench Drain at Playground</t>
  </si>
  <si>
    <t>#8 Choker Stone</t>
  </si>
  <si>
    <t>Washed Graded #57 Aggregate</t>
  </si>
  <si>
    <t>PVC Geomembrane Liner</t>
  </si>
  <si>
    <t>Drain Basin</t>
  </si>
  <si>
    <t>Solid Trench Cover &amp; Perimeter Frame</t>
  </si>
  <si>
    <t>Filter Media</t>
  </si>
  <si>
    <t>Splash Block Rip Rap</t>
  </si>
  <si>
    <t>TON</t>
  </si>
  <si>
    <t>Pipe Connectors</t>
  </si>
  <si>
    <t>Shall include ALL related materials and work for the installation of the Wall Lights (L1) within the playground only. Base Bid shall assume no wall lights to be installed.</t>
  </si>
  <si>
    <t>131105</t>
  </si>
  <si>
    <t>Shall include ALL related materials and work for the installation of the EPS Geofoam above the structural building slab as indicated on the plans. Base Bid shall assume standard fill.</t>
  </si>
  <si>
    <t>ITEM DESCRIPTION (ADD-ON ITEM NUMBER 1)</t>
  </si>
  <si>
    <t>ITEM DESCRIPTION (ADD-ON ITEM NUMBER 2)</t>
  </si>
  <si>
    <t>21-DPR-ITB-304</t>
  </si>
  <si>
    <t>Exterior Lighting</t>
  </si>
  <si>
    <t>EPS Geofoam</t>
  </si>
  <si>
    <t>LUMP SUM GRAND TOTAL:</t>
  </si>
  <si>
    <t>See 
Sheet 2</t>
  </si>
  <si>
    <t>The lowest responsible bidder shall be identified based on LUMP SUM GRAND TOTAL price shown at the end of the PRICE column on Sheet 2.</t>
  </si>
  <si>
    <t>Bidder may, at their discretion, use the blank rows in Sheet 1 to identify items not listed below but shown on the specifications and the drawings. Any and all information for the blank row shall be entered as a lump sum in Sheet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</si>
</sst>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3" x14ac:knownFonts="1">
    <font>
      <sz val="10"/>
      <name val="Arial"/>
    </font>
    <font>
      <b/>
      <sz val="10"/>
      <name val="Arial"/>
      <family val="2"/>
    </font>
    <font>
      <sz val="10"/>
      <name val="Arial"/>
      <family val="2"/>
    </font>
    <font>
      <b/>
      <sz val="12"/>
      <name val="Courier New"/>
      <family val="3"/>
    </font>
    <font>
      <sz val="12"/>
      <name val="Courier New"/>
      <family val="3"/>
    </font>
    <font>
      <sz val="11"/>
      <name val="Courier New"/>
      <family val="3"/>
    </font>
    <font>
      <sz val="11"/>
      <color indexed="9"/>
      <name val="Courier New"/>
      <family val="3"/>
    </font>
    <font>
      <b/>
      <sz val="11"/>
      <name val="Courier New"/>
      <family val="3"/>
    </font>
    <font>
      <b/>
      <sz val="14"/>
      <name val="Courier New"/>
      <family val="3"/>
    </font>
    <font>
      <b/>
      <u/>
      <sz val="14"/>
      <name val="Courier New"/>
      <family val="3"/>
    </font>
    <font>
      <b/>
      <sz val="11"/>
      <color theme="0"/>
      <name val="Courier New"/>
      <family val="3"/>
    </font>
    <font>
      <b/>
      <sz val="10"/>
      <color rgb="FFFF0000"/>
      <name val="Arial"/>
      <family val="2"/>
    </font>
    <font>
      <b/>
      <sz val="12"/>
      <color rgb="FFFF0000"/>
      <name val="Courier New"/>
      <family val="3"/>
    </font>
    <font>
      <b/>
      <sz val="10"/>
      <color theme="0"/>
      <name val="Arial"/>
      <family val="2"/>
    </font>
    <font>
      <b/>
      <sz val="11"/>
      <color rgb="FFFFFF00"/>
      <name val="Courier New"/>
      <family val="3"/>
    </font>
    <font>
      <b/>
      <sz val="11"/>
      <color rgb="FFFF0000"/>
      <name val="Courier New"/>
      <family val="3"/>
    </font>
    <font>
      <b/>
      <u/>
      <sz val="11"/>
      <color rgb="FFFF0000"/>
      <name val="Courier New"/>
      <family val="3"/>
    </font>
    <font>
      <u/>
      <sz val="10"/>
      <color indexed="12"/>
      <name val="Arial"/>
      <family val="2"/>
    </font>
    <font>
      <b/>
      <u/>
      <sz val="11"/>
      <color theme="0"/>
      <name val="Courier New"/>
      <family val="3"/>
    </font>
    <font>
      <b/>
      <sz val="11"/>
      <color rgb="FF00B0F0"/>
      <name val="Courier New"/>
      <family val="3"/>
    </font>
    <font>
      <b/>
      <u/>
      <sz val="11"/>
      <color rgb="FFFFFF00"/>
      <name val="Courier New"/>
      <family val="3"/>
    </font>
    <font>
      <sz val="10"/>
      <color rgb="FFFFFF00"/>
      <name val="Arial"/>
      <family val="2"/>
    </font>
    <font>
      <b/>
      <u val="singleAccounting"/>
      <sz val="11"/>
      <color rgb="FFFFFF00"/>
      <name val="Courier New"/>
      <family val="3"/>
    </font>
  </fonts>
  <fills count="7">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99FF"/>
        <bgColor indexed="64"/>
      </patternFill>
    </fill>
    <fill>
      <patternFill patternType="solid">
        <fgColor theme="3" tint="0.39997558519241921"/>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applyFill="0"/>
    <xf numFmtId="44" fontId="2" fillId="0" borderId="0" applyFont="0" applyFill="0" applyBorder="0" applyAlignment="0" applyProtection="0"/>
    <xf numFmtId="0" fontId="2" fillId="0" borderId="0"/>
    <xf numFmtId="0" fontId="2" fillId="0" borderId="0" applyFill="0"/>
    <xf numFmtId="0" fontId="17" fillId="0" borderId="0" applyNumberFormat="0" applyFill="0" applyBorder="0" applyAlignment="0" applyProtection="0">
      <alignment vertical="top"/>
      <protection locked="0"/>
    </xf>
  </cellStyleXfs>
  <cellXfs count="91">
    <xf numFmtId="0" fontId="0" fillId="0" borderId="0" xfId="0"/>
    <xf numFmtId="0" fontId="0" fillId="0" borderId="0" xfId="0" applyFill="1" applyAlignment="1">
      <alignment vertical="center"/>
    </xf>
    <xf numFmtId="0" fontId="0" fillId="0" borderId="0" xfId="0" applyAlignment="1">
      <alignment vertical="center"/>
    </xf>
    <xf numFmtId="0" fontId="0" fillId="0" borderId="0" xfId="0" applyBorder="1" applyAlignment="1">
      <alignment vertical="center"/>
    </xf>
    <xf numFmtId="0" fontId="1" fillId="0" borderId="0" xfId="0" applyFont="1" applyBorder="1" applyAlignment="1">
      <alignment vertical="center"/>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5" fillId="0" borderId="0" xfId="0" applyFont="1" applyAlignment="1" applyProtection="1">
      <alignment vertical="center"/>
    </xf>
    <xf numFmtId="0" fontId="5" fillId="0" borderId="0" xfId="0" applyFont="1" applyFill="1" applyAlignment="1" applyProtection="1">
      <alignment horizontal="left" vertical="center" wrapText="1"/>
    </xf>
    <xf numFmtId="0" fontId="5" fillId="0" borderId="0" xfId="0" applyFont="1" applyFill="1" applyAlignment="1" applyProtection="1">
      <alignment vertical="center"/>
    </xf>
    <xf numFmtId="49" fontId="10" fillId="3" borderId="1" xfId="0" applyNumberFormat="1" applyFont="1" applyFill="1" applyBorder="1" applyAlignment="1" applyProtection="1">
      <alignment horizontal="center" vertical="center"/>
    </xf>
    <xf numFmtId="0" fontId="13" fillId="0" borderId="0" xfId="0" applyFont="1" applyFill="1" applyAlignment="1">
      <alignment vertical="center"/>
    </xf>
    <xf numFmtId="49" fontId="10" fillId="3" borderId="6" xfId="0" applyNumberFormat="1" applyFont="1" applyFill="1" applyBorder="1" applyAlignment="1" applyProtection="1">
      <alignment horizontal="center" vertical="center"/>
    </xf>
    <xf numFmtId="49" fontId="10" fillId="3" borderId="6"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xf>
    <xf numFmtId="0" fontId="5" fillId="0" borderId="0" xfId="0" applyFont="1" applyFill="1" applyAlignment="1" applyProtection="1">
      <alignment horizontal="left" vertical="center"/>
    </xf>
    <xf numFmtId="0" fontId="10" fillId="3" borderId="3" xfId="0" applyFont="1" applyFill="1" applyBorder="1" applyAlignment="1" applyProtection="1">
      <alignment horizontal="left" vertical="center" wrapText="1"/>
    </xf>
    <xf numFmtId="49" fontId="10" fillId="3" borderId="7" xfId="0" applyNumberFormat="1" applyFont="1" applyFill="1" applyBorder="1" applyAlignment="1" applyProtection="1">
      <alignment horizontal="left" vertical="center" wrapText="1"/>
    </xf>
    <xf numFmtId="7" fontId="14" fillId="3" borderId="1"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0" fontId="0" fillId="0" borderId="0" xfId="0" applyAlignment="1">
      <alignment vertical="center"/>
    </xf>
    <xf numFmtId="0" fontId="5" fillId="0" borderId="0" xfId="3" applyFont="1" applyFill="1" applyAlignment="1" applyProtection="1">
      <alignment horizontal="left" vertical="center" wrapText="1"/>
    </xf>
    <xf numFmtId="0" fontId="5" fillId="0" borderId="0" xfId="3" applyFont="1" applyFill="1" applyAlignment="1" applyProtection="1">
      <alignment vertical="center"/>
    </xf>
    <xf numFmtId="0" fontId="10" fillId="2" borderId="3" xfId="3" applyFont="1" applyFill="1" applyBorder="1" applyAlignment="1" applyProtection="1">
      <alignment horizontal="center" vertical="center" wrapText="1"/>
    </xf>
    <xf numFmtId="0" fontId="10" fillId="2" borderId="2" xfId="3" applyFont="1" applyFill="1" applyBorder="1" applyAlignment="1" applyProtection="1">
      <alignment horizontal="center" vertical="center"/>
    </xf>
    <xf numFmtId="0" fontId="5" fillId="0" borderId="5" xfId="0" applyFont="1" applyFill="1" applyBorder="1" applyAlignment="1" applyProtection="1">
      <alignment horizontal="center" vertical="center" wrapText="1"/>
      <protection locked="0"/>
    </xf>
    <xf numFmtId="0" fontId="4" fillId="4" borderId="1" xfId="3" applyFont="1" applyFill="1" applyBorder="1" applyAlignment="1">
      <alignment horizontal="left" vertical="center" wrapText="1" indent="3"/>
    </xf>
    <xf numFmtId="164" fontId="5" fillId="4" borderId="5" xfId="0" applyNumberFormat="1" applyFont="1" applyFill="1" applyBorder="1" applyAlignment="1" applyProtection="1">
      <alignment horizontal="center" vertical="center" wrapText="1"/>
      <protection locked="0"/>
    </xf>
    <xf numFmtId="0" fontId="5" fillId="4" borderId="5" xfId="0" applyNumberFormat="1" applyFont="1" applyFill="1" applyBorder="1" applyAlignment="1" applyProtection="1">
      <alignment horizontal="center" vertical="center" wrapText="1"/>
      <protection locked="0"/>
    </xf>
    <xf numFmtId="7" fontId="5" fillId="5" borderId="1" xfId="0" applyNumberFormat="1" applyFont="1" applyFill="1" applyBorder="1" applyAlignment="1" applyProtection="1">
      <alignment horizontal="center" vertical="center" wrapText="1"/>
    </xf>
    <xf numFmtId="7" fontId="7" fillId="4" borderId="1"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left" vertical="center" wrapText="1"/>
    </xf>
    <xf numFmtId="49" fontId="10" fillId="3" borderId="7" xfId="0" applyNumberFormat="1"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10" fillId="2" borderId="1" xfId="3" applyFont="1" applyFill="1" applyBorder="1" applyAlignment="1" applyProtection="1">
      <alignment horizontal="center" vertical="center" wrapText="1"/>
    </xf>
    <xf numFmtId="164" fontId="10" fillId="2" borderId="1" xfId="3" applyNumberFormat="1" applyFont="1" applyFill="1" applyBorder="1" applyAlignment="1" applyProtection="1">
      <alignment horizontal="center" vertical="center" wrapText="1"/>
    </xf>
    <xf numFmtId="0" fontId="4" fillId="0" borderId="1" xfId="3" applyFont="1" applyFill="1" applyBorder="1" applyAlignment="1" applyProtection="1">
      <alignment horizontal="left" vertical="center" wrapText="1" indent="3"/>
    </xf>
    <xf numFmtId="0" fontId="5" fillId="0" borderId="5" xfId="0"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indent="3"/>
    </xf>
    <xf numFmtId="44" fontId="22" fillId="2" borderId="0" xfId="0" applyNumberFormat="1" applyFont="1" applyFill="1" applyBorder="1" applyAlignment="1">
      <alignment horizontal="left" vertical="center" wrapText="1"/>
    </xf>
    <xf numFmtId="164" fontId="14" fillId="6" borderId="1" xfId="0" applyNumberFormat="1" applyFont="1" applyFill="1" applyBorder="1" applyAlignment="1" applyProtection="1">
      <alignment horizontal="center" vertical="center"/>
    </xf>
    <xf numFmtId="49" fontId="10" fillId="3" borderId="7" xfId="0" applyNumberFormat="1"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49" fontId="10" fillId="3" borderId="6" xfId="0" quotePrefix="1" applyNumberFormat="1" applyFont="1" applyFill="1" applyBorder="1" applyAlignment="1" applyProtection="1">
      <alignment horizontal="center" vertical="center"/>
    </xf>
    <xf numFmtId="0" fontId="10" fillId="3" borderId="6" xfId="0" applyNumberFormat="1" applyFont="1" applyFill="1" applyBorder="1" applyAlignment="1" applyProtection="1">
      <alignment horizontal="center" vertical="center"/>
    </xf>
    <xf numFmtId="0" fontId="10" fillId="3" borderId="7" xfId="0" applyNumberFormat="1" applyFont="1" applyFill="1" applyBorder="1" applyAlignment="1" applyProtection="1">
      <alignment horizontal="left" vertical="center" wrapText="1"/>
    </xf>
    <xf numFmtId="0" fontId="10" fillId="3" borderId="3" xfId="0" applyNumberFormat="1" applyFont="1" applyFill="1" applyBorder="1" applyAlignment="1" applyProtection="1">
      <alignment horizontal="left" vertical="center" wrapText="1"/>
    </xf>
    <xf numFmtId="0" fontId="10" fillId="3" borderId="2" xfId="0" applyNumberFormat="1" applyFont="1" applyFill="1" applyBorder="1" applyAlignment="1" applyProtection="1">
      <alignment horizontal="left" vertical="center" wrapText="1"/>
    </xf>
    <xf numFmtId="0" fontId="10" fillId="3" borderId="4" xfId="0" applyNumberFormat="1" applyFont="1" applyFill="1" applyBorder="1" applyAlignment="1" applyProtection="1">
      <alignment horizontal="center" vertical="center"/>
    </xf>
    <xf numFmtId="0" fontId="4" fillId="4" borderId="1" xfId="3" applyFont="1" applyFill="1" applyBorder="1" applyAlignment="1" applyProtection="1">
      <alignment horizontal="left" vertical="center" wrapText="1" indent="3"/>
      <protection locked="0"/>
    </xf>
    <xf numFmtId="0" fontId="4" fillId="4" borderId="1" xfId="3"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10" fillId="3" borderId="7" xfId="0" applyNumberFormat="1"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5" fillId="0" borderId="0" xfId="3" applyFont="1" applyBorder="1" applyAlignment="1" applyProtection="1">
      <alignment horizontal="left" vertical="center" wrapText="1" indent="10"/>
    </xf>
    <xf numFmtId="0" fontId="10" fillId="3" borderId="7" xfId="0" applyFont="1" applyFill="1" applyBorder="1" applyAlignment="1" applyProtection="1">
      <alignment vertical="center" wrapText="1"/>
    </xf>
    <xf numFmtId="0" fontId="10" fillId="3" borderId="3" xfId="0" applyFont="1" applyFill="1" applyBorder="1" applyAlignment="1" applyProtection="1">
      <alignment vertical="center" wrapText="1"/>
    </xf>
    <xf numFmtId="0" fontId="10" fillId="3" borderId="2" xfId="0" applyFont="1" applyFill="1" applyBorder="1" applyAlignment="1" applyProtection="1">
      <alignment vertical="center" wrapText="1"/>
    </xf>
    <xf numFmtId="0" fontId="15" fillId="0" borderId="8" xfId="3" applyFont="1" applyFill="1" applyBorder="1" applyAlignment="1" applyProtection="1">
      <alignment horizontal="left" vertical="center" wrapText="1" indent="10"/>
    </xf>
    <xf numFmtId="49" fontId="10" fillId="3" borderId="7" xfId="0" applyNumberFormat="1" applyFont="1" applyFill="1" applyBorder="1" applyAlignment="1" applyProtection="1">
      <alignment vertical="center" wrapText="1"/>
    </xf>
    <xf numFmtId="49" fontId="10" fillId="3" borderId="3" xfId="0" applyNumberFormat="1" applyFont="1" applyFill="1" applyBorder="1" applyAlignment="1" applyProtection="1">
      <alignment vertical="center" wrapText="1"/>
    </xf>
    <xf numFmtId="49" fontId="10" fillId="3" borderId="2" xfId="0" applyNumberFormat="1" applyFont="1" applyFill="1" applyBorder="1" applyAlignment="1" applyProtection="1">
      <alignment vertical="center" wrapText="1"/>
    </xf>
    <xf numFmtId="49" fontId="5" fillId="0" borderId="5" xfId="0" applyNumberFormat="1" applyFont="1" applyFill="1" applyBorder="1" applyAlignment="1" applyProtection="1">
      <alignment horizontal="center" vertical="center" wrapText="1"/>
    </xf>
    <xf numFmtId="0" fontId="16" fillId="0" borderId="0" xfId="0" applyFont="1" applyBorder="1" applyAlignment="1" applyProtection="1">
      <alignment horizontal="left" vertical="center" wrapText="1" indent="5"/>
    </xf>
    <xf numFmtId="0" fontId="15" fillId="0" borderId="0" xfId="0" applyFont="1" applyBorder="1" applyAlignment="1" applyProtection="1">
      <alignment horizontal="left" vertical="center" wrapText="1" indent="5"/>
    </xf>
    <xf numFmtId="0" fontId="16" fillId="0" borderId="0" xfId="3" applyFont="1" applyBorder="1" applyAlignment="1" applyProtection="1">
      <alignment horizontal="left" vertical="center" wrapText="1" indent="5"/>
    </xf>
    <xf numFmtId="0" fontId="15" fillId="0" borderId="0" xfId="3" applyFont="1" applyBorder="1" applyAlignment="1" applyProtection="1">
      <alignment horizontal="left" vertical="center" wrapText="1" indent="5"/>
    </xf>
    <xf numFmtId="0" fontId="15" fillId="0" borderId="0" xfId="0" applyFont="1" applyFill="1" applyBorder="1" applyAlignment="1" applyProtection="1">
      <alignment horizontal="left" vertical="center" wrapText="1" indent="5"/>
    </xf>
    <xf numFmtId="49" fontId="7" fillId="3" borderId="2" xfId="0" applyNumberFormat="1" applyFont="1" applyFill="1" applyBorder="1" applyAlignment="1" applyProtection="1">
      <alignment vertical="center" wrapText="1"/>
    </xf>
    <xf numFmtId="0" fontId="0" fillId="0" borderId="2" xfId="0" applyBorder="1" applyAlignment="1">
      <alignment vertical="center" wrapText="1"/>
    </xf>
    <xf numFmtId="0" fontId="18" fillId="2" borderId="7" xfId="0" applyFont="1" applyFill="1" applyBorder="1" applyAlignment="1" applyProtection="1">
      <alignment horizontal="right" vertical="center" wrapText="1"/>
    </xf>
    <xf numFmtId="0" fontId="18" fillId="2" borderId="3" xfId="0" applyFont="1" applyFill="1" applyBorder="1" applyAlignment="1" applyProtection="1">
      <alignment horizontal="right" vertical="center" wrapText="1"/>
    </xf>
    <xf numFmtId="0" fontId="10" fillId="2" borderId="7"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0" fillId="6" borderId="7" xfId="0" applyFont="1" applyFill="1" applyBorder="1" applyAlignment="1" applyProtection="1">
      <alignment horizontal="right" vertical="center" wrapText="1"/>
    </xf>
    <xf numFmtId="0" fontId="20" fillId="6" borderId="3" xfId="0" applyFont="1" applyFill="1" applyBorder="1" applyAlignment="1" applyProtection="1">
      <alignment horizontal="right" vertical="center" wrapText="1"/>
    </xf>
    <xf numFmtId="0" fontId="21" fillId="6" borderId="2" xfId="0" applyFont="1" applyFill="1" applyBorder="1" applyAlignment="1">
      <alignment vertical="center" wrapText="1"/>
    </xf>
    <xf numFmtId="49" fontId="10" fillId="3" borderId="7" xfId="0" quotePrefix="1" applyNumberFormat="1" applyFont="1" applyFill="1" applyBorder="1" applyAlignment="1" applyProtection="1">
      <alignment vertical="center" wrapText="1"/>
    </xf>
    <xf numFmtId="0" fontId="10" fillId="3" borderId="3" xfId="0" applyNumberFormat="1" applyFont="1" applyFill="1" applyBorder="1" applyAlignment="1" applyProtection="1">
      <alignment vertical="center" wrapText="1"/>
    </xf>
    <xf numFmtId="0" fontId="0" fillId="0" borderId="2" xfId="0" applyNumberFormat="1" applyBorder="1" applyAlignment="1">
      <alignment vertical="center" wrapText="1"/>
    </xf>
  </cellXfs>
  <cellStyles count="5">
    <cellStyle name="Currency 2" xfId="1" xr:uid="{00000000-0005-0000-0000-000000000000}"/>
    <cellStyle name="Hyperlink 2" xfId="4" xr:uid="{3B644258-28D7-4319-BBDB-426A849F00D3}"/>
    <cellStyle name="Normal" xfId="0" builtinId="0"/>
    <cellStyle name="Normal 2" xfId="2" xr:uid="{00000000-0005-0000-0000-000002000000}"/>
    <cellStyle name="Normal 3" xfId="3" xr:uid="{F0EA2F90-D22B-4E7E-9DD2-66D2170BB972}"/>
  </cellStyles>
  <dxfs count="0"/>
  <tableStyles count="0" defaultTableStyle="TableStyleMedium9"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869950</xdr:colOff>
          <xdr:row>11</xdr:row>
          <xdr:rowOff>107950</xdr:rowOff>
        </xdr:from>
        <xdr:to>
          <xdr:col>0</xdr:col>
          <xdr:colOff>1085850</xdr:colOff>
          <xdr:row>11</xdr:row>
          <xdr:rowOff>336550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869950</xdr:colOff>
          <xdr:row>12</xdr:row>
          <xdr:rowOff>107950</xdr:rowOff>
        </xdr:from>
        <xdr:to>
          <xdr:col>0</xdr:col>
          <xdr:colOff>1085850</xdr:colOff>
          <xdr:row>12</xdr:row>
          <xdr:rowOff>336550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869950</xdr:colOff>
          <xdr:row>13</xdr:row>
          <xdr:rowOff>107950</xdr:rowOff>
        </xdr:from>
        <xdr:to>
          <xdr:col>0</xdr:col>
          <xdr:colOff>1085850</xdr:colOff>
          <xdr:row>13</xdr:row>
          <xdr:rowOff>336550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14</xdr:row>
          <xdr:rowOff>31750</xdr:rowOff>
        </xdr:from>
        <xdr:to>
          <xdr:col>0</xdr:col>
          <xdr:colOff>1079500</xdr:colOff>
          <xdr:row>14</xdr:row>
          <xdr:rowOff>260350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869950</xdr:colOff>
          <xdr:row>16</xdr:row>
          <xdr:rowOff>152400</xdr:rowOff>
        </xdr:from>
        <xdr:to>
          <xdr:col>0</xdr:col>
          <xdr:colOff>1085850</xdr:colOff>
          <xdr:row>16</xdr:row>
          <xdr:rowOff>381000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869950</xdr:colOff>
          <xdr:row>17</xdr:row>
          <xdr:rowOff>107950</xdr:rowOff>
        </xdr:from>
        <xdr:to>
          <xdr:col>0</xdr:col>
          <xdr:colOff>1085850</xdr:colOff>
          <xdr:row>17</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869950</xdr:colOff>
          <xdr:row>15</xdr:row>
          <xdr:rowOff>152400</xdr:rowOff>
        </xdr:from>
        <xdr:to>
          <xdr:col>0</xdr:col>
          <xdr:colOff>1085850</xdr:colOff>
          <xdr:row>15</xdr:row>
          <xdr:rowOff>381000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L131"/>
  <sheetViews>
    <sheetView topLeftCell="A28" zoomScale="80" zoomScaleNormal="80" workbookViewId="0">
      <selection activeCell="F21" sqref="F21"/>
    </sheetView>
  </sheetViews>
  <sheetFormatPr defaultColWidth="9.1796875" defaultRowHeight="12.5" x14ac:dyDescent="0.25"/>
  <cols>
    <col min="1" max="1" width="24.54296875" style="2" customWidth="1"/>
    <col min="2" max="2" width="108.81640625" style="2" customWidth="1"/>
    <col min="3" max="3" width="11.453125" style="2" bestFit="1" customWidth="1"/>
    <col min="4" max="5" width="20.7265625" style="2" customWidth="1"/>
    <col min="6" max="6" width="20.26953125" style="2" bestFit="1" customWidth="1"/>
    <col min="7" max="7" width="9.7265625" style="2" customWidth="1"/>
    <col min="8" max="8" width="20.453125" style="2" customWidth="1"/>
    <col min="9" max="9" width="29.1796875" style="2" bestFit="1" customWidth="1"/>
    <col min="10" max="16384" width="9.1796875" style="2"/>
  </cols>
  <sheetData>
    <row r="1" spans="1:11" s="9" customFormat="1" ht="25.15" customHeight="1" x14ac:dyDescent="0.25">
      <c r="A1" s="60"/>
      <c r="B1" s="60"/>
      <c r="C1" s="60"/>
      <c r="D1" s="60"/>
      <c r="E1" s="60"/>
      <c r="F1" s="60"/>
      <c r="G1" s="8"/>
    </row>
    <row r="2" spans="1:11" s="9" customFormat="1" ht="25.15" customHeight="1" x14ac:dyDescent="0.25">
      <c r="A2" s="61" t="s">
        <v>50</v>
      </c>
      <c r="B2" s="61"/>
      <c r="C2" s="61"/>
      <c r="D2" s="61"/>
      <c r="E2" s="61"/>
      <c r="F2" s="61"/>
      <c r="G2" s="8"/>
    </row>
    <row r="3" spans="1:11" s="9" customFormat="1" ht="25.15" customHeight="1" x14ac:dyDescent="0.25">
      <c r="A3" s="62" t="s">
        <v>55</v>
      </c>
      <c r="B3" s="62"/>
      <c r="C3" s="62"/>
      <c r="D3" s="62"/>
      <c r="E3" s="62"/>
      <c r="F3" s="62"/>
      <c r="G3" s="8"/>
    </row>
    <row r="4" spans="1:11" s="9" customFormat="1" ht="25.15" customHeight="1" x14ac:dyDescent="0.25">
      <c r="A4" s="63" t="s">
        <v>129</v>
      </c>
      <c r="B4" s="63"/>
      <c r="C4" s="63"/>
      <c r="D4" s="63"/>
      <c r="E4" s="63"/>
      <c r="F4" s="63"/>
      <c r="G4" s="8"/>
    </row>
    <row r="5" spans="1:11" s="9" customFormat="1" ht="25.15" customHeight="1" x14ac:dyDescent="0.25">
      <c r="A5" s="63" t="s">
        <v>10</v>
      </c>
      <c r="B5" s="63"/>
      <c r="C5" s="63"/>
      <c r="D5" s="63"/>
      <c r="E5" s="63"/>
      <c r="F5" s="63"/>
      <c r="G5" s="8"/>
    </row>
    <row r="6" spans="1:11" s="9" customFormat="1" ht="25.15" customHeight="1" x14ac:dyDescent="0.25">
      <c r="A6" s="63" t="s">
        <v>56</v>
      </c>
      <c r="B6" s="63"/>
      <c r="C6" s="63"/>
      <c r="D6" s="63"/>
      <c r="E6" s="63"/>
      <c r="F6" s="63"/>
    </row>
    <row r="7" spans="1:11" s="9" customFormat="1" ht="34.9" customHeight="1" x14ac:dyDescent="0.25">
      <c r="A7" s="73" t="s">
        <v>15</v>
      </c>
      <c r="B7" s="74"/>
      <c r="C7" s="74"/>
      <c r="D7" s="74"/>
      <c r="E7" s="74"/>
      <c r="F7" s="74"/>
      <c r="G7" s="8"/>
    </row>
    <row r="8" spans="1:11" s="9" customFormat="1" ht="34.9" customHeight="1" x14ac:dyDescent="0.25">
      <c r="A8" s="77" t="s">
        <v>43</v>
      </c>
      <c r="B8" s="77"/>
      <c r="C8" s="77"/>
      <c r="D8" s="77"/>
      <c r="E8" s="77"/>
      <c r="F8" s="77"/>
      <c r="G8" s="8"/>
    </row>
    <row r="9" spans="1:11" s="9" customFormat="1" ht="34.9" customHeight="1" x14ac:dyDescent="0.25">
      <c r="A9" s="74" t="s">
        <v>52</v>
      </c>
      <c r="B9" s="74"/>
      <c r="C9" s="74"/>
      <c r="D9" s="74"/>
      <c r="E9" s="74"/>
      <c r="F9" s="74"/>
      <c r="G9" s="8"/>
    </row>
    <row r="10" spans="1:11" s="9" customFormat="1" ht="34.9" customHeight="1" x14ac:dyDescent="0.25">
      <c r="A10" s="74" t="s">
        <v>53</v>
      </c>
      <c r="B10" s="74"/>
      <c r="C10" s="74"/>
      <c r="D10" s="74"/>
      <c r="E10" s="74"/>
      <c r="F10" s="74"/>
      <c r="G10" s="8"/>
    </row>
    <row r="11" spans="1:11" s="15" customFormat="1" ht="34.9" customHeight="1" x14ac:dyDescent="0.25">
      <c r="A11" s="75" t="s">
        <v>16</v>
      </c>
      <c r="B11" s="76"/>
      <c r="C11" s="76"/>
      <c r="D11" s="76"/>
      <c r="E11" s="76"/>
      <c r="F11" s="76"/>
      <c r="G11" s="21"/>
    </row>
    <row r="12" spans="1:11" s="15" customFormat="1" ht="34.9" customHeight="1" x14ac:dyDescent="0.25">
      <c r="A12" s="64" t="s">
        <v>35</v>
      </c>
      <c r="B12" s="64"/>
      <c r="C12" s="64"/>
      <c r="D12" s="64"/>
      <c r="E12" s="64"/>
      <c r="F12" s="64"/>
      <c r="G12" s="22"/>
    </row>
    <row r="13" spans="1:11" s="15" customFormat="1" ht="34.9" customHeight="1" x14ac:dyDescent="0.25">
      <c r="A13" s="64" t="s">
        <v>134</v>
      </c>
      <c r="B13" s="64"/>
      <c r="C13" s="64"/>
      <c r="D13" s="64"/>
      <c r="E13" s="64"/>
      <c r="F13" s="64"/>
      <c r="G13" s="22"/>
    </row>
    <row r="14" spans="1:11" s="15" customFormat="1" ht="34.9" customHeight="1" x14ac:dyDescent="0.25">
      <c r="A14" s="64" t="s">
        <v>44</v>
      </c>
      <c r="B14" s="64"/>
      <c r="C14" s="64"/>
      <c r="D14" s="64"/>
      <c r="E14" s="64"/>
      <c r="F14" s="64"/>
      <c r="G14" s="22"/>
    </row>
    <row r="15" spans="1:11" s="15" customFormat="1" ht="44.25" customHeight="1" x14ac:dyDescent="0.25">
      <c r="A15" s="64" t="s">
        <v>54</v>
      </c>
      <c r="B15" s="64"/>
      <c r="C15" s="64"/>
      <c r="D15" s="64"/>
      <c r="E15" s="64"/>
      <c r="F15" s="64"/>
      <c r="G15" s="22"/>
      <c r="H15" s="22"/>
      <c r="I15" s="22"/>
      <c r="J15" s="22"/>
      <c r="K15" s="22"/>
    </row>
    <row r="16" spans="1:11" s="20" customFormat="1" ht="45.65" customHeight="1" x14ac:dyDescent="0.25">
      <c r="A16" s="64" t="s">
        <v>135</v>
      </c>
      <c r="B16" s="64"/>
      <c r="C16" s="64"/>
      <c r="D16" s="64"/>
      <c r="E16" s="64"/>
      <c r="F16" s="64"/>
      <c r="G16" s="21"/>
      <c r="H16" s="22"/>
      <c r="I16" s="22"/>
      <c r="J16" s="22"/>
      <c r="K16" s="22"/>
    </row>
    <row r="17" spans="1:220" ht="45.65" customHeight="1" x14ac:dyDescent="0.25">
      <c r="A17" s="64" t="s">
        <v>47</v>
      </c>
      <c r="B17" s="64"/>
      <c r="C17" s="64"/>
      <c r="D17" s="64"/>
      <c r="E17" s="64"/>
      <c r="F17" s="64"/>
      <c r="G17" s="21"/>
      <c r="H17" s="22"/>
      <c r="I17" s="22"/>
      <c r="J17" s="22"/>
      <c r="K17" s="22"/>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row>
    <row r="18" spans="1:220" s="11" customFormat="1" ht="35.25" customHeight="1" x14ac:dyDescent="0.25">
      <c r="A18" s="68" t="s">
        <v>45</v>
      </c>
      <c r="B18" s="68"/>
      <c r="C18" s="68"/>
      <c r="D18" s="68"/>
      <c r="E18" s="68"/>
      <c r="F18" s="68"/>
      <c r="G18" s="21"/>
      <c r="H18" s="22"/>
      <c r="I18" s="22"/>
      <c r="J18" s="22"/>
      <c r="K18" s="22"/>
    </row>
    <row r="19" spans="1:220" s="20" customFormat="1" ht="42" customHeight="1" x14ac:dyDescent="0.25">
      <c r="A19" s="35" t="s">
        <v>13</v>
      </c>
      <c r="B19" s="24" t="s">
        <v>5</v>
      </c>
      <c r="C19" s="23" t="s">
        <v>7</v>
      </c>
      <c r="D19" s="36" t="s">
        <v>8</v>
      </c>
      <c r="E19" s="36" t="s">
        <v>14</v>
      </c>
      <c r="F19" s="35" t="s">
        <v>11</v>
      </c>
      <c r="G19" s="21"/>
      <c r="H19" s="22"/>
      <c r="I19" s="22"/>
      <c r="J19" s="22"/>
      <c r="K19" s="22"/>
    </row>
    <row r="20" spans="1:220" s="11" customFormat="1" ht="60" customHeight="1" x14ac:dyDescent="0.25">
      <c r="A20" s="10" t="s">
        <v>6</v>
      </c>
      <c r="B20" s="65" t="s">
        <v>46</v>
      </c>
      <c r="C20" s="66"/>
      <c r="D20" s="66"/>
      <c r="E20" s="67"/>
      <c r="F20" s="30">
        <v>0</v>
      </c>
    </row>
    <row r="21" spans="1:220" s="11" customFormat="1" ht="60" customHeight="1" x14ac:dyDescent="0.25">
      <c r="A21" s="10" t="s">
        <v>34</v>
      </c>
      <c r="B21" s="65" t="s">
        <v>48</v>
      </c>
      <c r="C21" s="66"/>
      <c r="D21" s="66"/>
      <c r="E21" s="67"/>
      <c r="F21" s="18" t="s">
        <v>133</v>
      </c>
    </row>
    <row r="22" spans="1:220" s="9" customFormat="1" ht="60" customHeight="1" x14ac:dyDescent="0.25">
      <c r="A22" s="12" t="s">
        <v>24</v>
      </c>
      <c r="B22" s="69" t="s">
        <v>22</v>
      </c>
      <c r="C22" s="66"/>
      <c r="D22" s="66"/>
      <c r="E22" s="79"/>
      <c r="F22" s="18" t="s">
        <v>133</v>
      </c>
    </row>
    <row r="23" spans="1:220" ht="30" customHeight="1" x14ac:dyDescent="0.25">
      <c r="A23" s="54"/>
      <c r="B23" s="37" t="s">
        <v>57</v>
      </c>
      <c r="C23" s="38" t="s">
        <v>4</v>
      </c>
      <c r="D23" s="27">
        <v>0</v>
      </c>
      <c r="E23" s="28">
        <v>1</v>
      </c>
      <c r="F23" s="29">
        <f>D23*E23</f>
        <v>0</v>
      </c>
      <c r="G23" s="5"/>
      <c r="H23" s="6"/>
      <c r="I23" s="5"/>
      <c r="J23" s="6"/>
      <c r="K23" s="6"/>
    </row>
    <row r="24" spans="1:220" ht="30" customHeight="1" x14ac:dyDescent="0.25">
      <c r="A24" s="55"/>
      <c r="B24" s="37" t="s">
        <v>58</v>
      </c>
      <c r="C24" s="38" t="s">
        <v>1</v>
      </c>
      <c r="D24" s="27">
        <v>0</v>
      </c>
      <c r="E24" s="28">
        <v>0</v>
      </c>
      <c r="F24" s="29">
        <f>D24*E24</f>
        <v>0</v>
      </c>
      <c r="G24" s="5"/>
      <c r="H24" s="6"/>
      <c r="I24" s="5"/>
      <c r="J24" s="6"/>
      <c r="K24" s="6"/>
    </row>
    <row r="25" spans="1:220" ht="30" customHeight="1" x14ac:dyDescent="0.25">
      <c r="A25" s="55"/>
      <c r="B25" s="37" t="s">
        <v>33</v>
      </c>
      <c r="C25" s="38" t="s">
        <v>2</v>
      </c>
      <c r="D25" s="27">
        <v>0</v>
      </c>
      <c r="E25" s="28">
        <v>0</v>
      </c>
      <c r="F25" s="29">
        <f t="shared" ref="F25" si="0">D25*E25</f>
        <v>0</v>
      </c>
    </row>
    <row r="26" spans="1:220" ht="30" customHeight="1" x14ac:dyDescent="0.25">
      <c r="A26" s="55"/>
      <c r="B26" s="52"/>
      <c r="C26" s="38" t="s">
        <v>4</v>
      </c>
      <c r="D26" s="27">
        <v>0</v>
      </c>
      <c r="E26" s="39">
        <v>1</v>
      </c>
      <c r="F26" s="29">
        <f t="shared" ref="F26" si="1">D26*E26</f>
        <v>0</v>
      </c>
    </row>
    <row r="27" spans="1:220" s="1" customFormat="1" ht="60" customHeight="1" x14ac:dyDescent="0.25">
      <c r="A27" s="12" t="s">
        <v>59</v>
      </c>
      <c r="B27" s="69" t="s">
        <v>19</v>
      </c>
      <c r="C27" s="70"/>
      <c r="D27" s="70"/>
      <c r="E27" s="71"/>
      <c r="F27" s="18" t="s">
        <v>133</v>
      </c>
    </row>
    <row r="28" spans="1:220" ht="30" customHeight="1" x14ac:dyDescent="0.25">
      <c r="A28" s="54"/>
      <c r="B28" s="37" t="s">
        <v>17</v>
      </c>
      <c r="C28" s="38" t="s">
        <v>4</v>
      </c>
      <c r="D28" s="27">
        <v>0</v>
      </c>
      <c r="E28" s="28">
        <v>1</v>
      </c>
      <c r="F28" s="29">
        <f t="shared" ref="F28:F29" si="2">D28*E28</f>
        <v>0</v>
      </c>
    </row>
    <row r="29" spans="1:220" ht="30" customHeight="1" x14ac:dyDescent="0.25">
      <c r="A29" s="56"/>
      <c r="B29" s="52"/>
      <c r="C29" s="38" t="s">
        <v>4</v>
      </c>
      <c r="D29" s="27">
        <v>0</v>
      </c>
      <c r="E29" s="39">
        <v>1</v>
      </c>
      <c r="F29" s="29">
        <f t="shared" si="2"/>
        <v>0</v>
      </c>
    </row>
    <row r="30" spans="1:220" s="9" customFormat="1" ht="60" customHeight="1" x14ac:dyDescent="0.25">
      <c r="A30" s="12" t="s">
        <v>60</v>
      </c>
      <c r="B30" s="69" t="s">
        <v>21</v>
      </c>
      <c r="C30" s="70"/>
      <c r="D30" s="70"/>
      <c r="E30" s="71"/>
      <c r="F30" s="18" t="s">
        <v>133</v>
      </c>
    </row>
    <row r="31" spans="1:220" ht="30" customHeight="1" x14ac:dyDescent="0.25">
      <c r="A31" s="54"/>
      <c r="B31" s="37" t="s">
        <v>61</v>
      </c>
      <c r="C31" s="38" t="s">
        <v>1</v>
      </c>
      <c r="D31" s="27">
        <v>0</v>
      </c>
      <c r="E31" s="28">
        <v>0</v>
      </c>
      <c r="F31" s="29">
        <f t="shared" ref="F31:F32" si="3">D31*E31</f>
        <v>0</v>
      </c>
    </row>
    <row r="32" spans="1:220" ht="30" customHeight="1" x14ac:dyDescent="0.25">
      <c r="A32" s="56"/>
      <c r="B32" s="52"/>
      <c r="C32" s="38" t="s">
        <v>4</v>
      </c>
      <c r="D32" s="27">
        <v>0</v>
      </c>
      <c r="E32" s="39">
        <v>1</v>
      </c>
      <c r="F32" s="29">
        <f t="shared" si="3"/>
        <v>0</v>
      </c>
    </row>
    <row r="33" spans="1:11" s="9" customFormat="1" ht="60" customHeight="1" x14ac:dyDescent="0.25">
      <c r="A33" s="12" t="s">
        <v>62</v>
      </c>
      <c r="B33" s="69" t="s">
        <v>63</v>
      </c>
      <c r="C33" s="70"/>
      <c r="D33" s="70"/>
      <c r="E33" s="71"/>
      <c r="F33" s="18" t="s">
        <v>133</v>
      </c>
    </row>
    <row r="34" spans="1:11" ht="30" customHeight="1" x14ac:dyDescent="0.25">
      <c r="A34" s="54"/>
      <c r="B34" s="37" t="s">
        <v>38</v>
      </c>
      <c r="C34" s="38" t="s">
        <v>4</v>
      </c>
      <c r="D34" s="27">
        <v>0</v>
      </c>
      <c r="E34" s="28">
        <v>1</v>
      </c>
      <c r="F34" s="29">
        <f>D34*E34</f>
        <v>0</v>
      </c>
      <c r="G34" s="5"/>
      <c r="H34" s="6"/>
      <c r="I34" s="5"/>
      <c r="J34" s="6"/>
      <c r="K34" s="6"/>
    </row>
    <row r="35" spans="1:11" ht="30" customHeight="1" x14ac:dyDescent="0.25">
      <c r="A35" s="55"/>
      <c r="B35" s="52"/>
      <c r="C35" s="38" t="s">
        <v>4</v>
      </c>
      <c r="D35" s="27">
        <v>0</v>
      </c>
      <c r="E35" s="39">
        <v>1</v>
      </c>
      <c r="F35" s="29">
        <f t="shared" ref="F35" si="4">D35*E35</f>
        <v>0</v>
      </c>
    </row>
    <row r="36" spans="1:11" s="9" customFormat="1" ht="60" customHeight="1" x14ac:dyDescent="0.25">
      <c r="A36" s="12" t="s">
        <v>9</v>
      </c>
      <c r="B36" s="69" t="s">
        <v>20</v>
      </c>
      <c r="C36" s="70"/>
      <c r="D36" s="70"/>
      <c r="E36" s="71"/>
      <c r="F36" s="18" t="s">
        <v>133</v>
      </c>
    </row>
    <row r="37" spans="1:11" ht="30" customHeight="1" x14ac:dyDescent="0.25">
      <c r="A37" s="55"/>
      <c r="B37" s="37" t="s">
        <v>18</v>
      </c>
      <c r="C37" s="38" t="s">
        <v>0</v>
      </c>
      <c r="D37" s="27">
        <v>0</v>
      </c>
      <c r="E37" s="28">
        <v>0</v>
      </c>
      <c r="F37" s="29">
        <f t="shared" ref="F37:F39" si="5">D37*E37</f>
        <v>0</v>
      </c>
    </row>
    <row r="38" spans="1:11" s="20" customFormat="1" ht="30" customHeight="1" x14ac:dyDescent="0.25">
      <c r="A38" s="55"/>
      <c r="B38" s="37" t="s">
        <v>64</v>
      </c>
      <c r="C38" s="38" t="s">
        <v>1</v>
      </c>
      <c r="D38" s="27">
        <v>0</v>
      </c>
      <c r="E38" s="28">
        <v>0</v>
      </c>
      <c r="F38" s="29">
        <f t="shared" si="5"/>
        <v>0</v>
      </c>
    </row>
    <row r="39" spans="1:11" ht="30" customHeight="1" x14ac:dyDescent="0.25">
      <c r="A39" s="55"/>
      <c r="B39" s="52"/>
      <c r="C39" s="38" t="s">
        <v>4</v>
      </c>
      <c r="D39" s="27">
        <v>0</v>
      </c>
      <c r="E39" s="39">
        <v>1</v>
      </c>
      <c r="F39" s="29">
        <f t="shared" si="5"/>
        <v>0</v>
      </c>
    </row>
    <row r="40" spans="1:11" s="9" customFormat="1" ht="60" customHeight="1" x14ac:dyDescent="0.25">
      <c r="A40" s="12" t="s">
        <v>65</v>
      </c>
      <c r="B40" s="69" t="s">
        <v>66</v>
      </c>
      <c r="C40" s="70"/>
      <c r="D40" s="70"/>
      <c r="E40" s="78"/>
      <c r="F40" s="18" t="s">
        <v>133</v>
      </c>
    </row>
    <row r="41" spans="1:11" ht="42" customHeight="1" x14ac:dyDescent="0.25">
      <c r="A41" s="54"/>
      <c r="B41" s="37" t="s">
        <v>67</v>
      </c>
      <c r="C41" s="38" t="s">
        <v>4</v>
      </c>
      <c r="D41" s="27">
        <v>0</v>
      </c>
      <c r="E41" s="28">
        <v>1</v>
      </c>
      <c r="F41" s="29">
        <f>D41*E41</f>
        <v>0</v>
      </c>
      <c r="G41" s="5"/>
      <c r="H41" s="6"/>
      <c r="I41" s="5"/>
      <c r="J41" s="6"/>
      <c r="K41" s="6"/>
    </row>
    <row r="42" spans="1:11" ht="30" customHeight="1" x14ac:dyDescent="0.25">
      <c r="A42" s="55"/>
      <c r="B42" s="52"/>
      <c r="C42" s="38" t="s">
        <v>4</v>
      </c>
      <c r="D42" s="27">
        <v>0</v>
      </c>
      <c r="E42" s="39">
        <v>1</v>
      </c>
      <c r="F42" s="29">
        <f t="shared" ref="F42" si="6">D42*E42</f>
        <v>0</v>
      </c>
    </row>
    <row r="43" spans="1:11" s="9" customFormat="1" ht="60" customHeight="1" x14ac:dyDescent="0.25">
      <c r="A43" s="12" t="s">
        <v>68</v>
      </c>
      <c r="B43" s="69" t="s">
        <v>69</v>
      </c>
      <c r="C43" s="70"/>
      <c r="D43" s="70"/>
      <c r="E43" s="78"/>
      <c r="F43" s="18" t="s">
        <v>133</v>
      </c>
    </row>
    <row r="44" spans="1:11" ht="30" customHeight="1" x14ac:dyDescent="0.25">
      <c r="A44" s="54"/>
      <c r="B44" s="37" t="s">
        <v>70</v>
      </c>
      <c r="C44" s="38" t="s">
        <v>4</v>
      </c>
      <c r="D44" s="27">
        <v>0</v>
      </c>
      <c r="E44" s="28">
        <v>1</v>
      </c>
      <c r="F44" s="29">
        <f>D44*E44</f>
        <v>0</v>
      </c>
      <c r="G44" s="5"/>
      <c r="H44" s="6"/>
      <c r="I44" s="5"/>
      <c r="J44" s="6"/>
      <c r="K44" s="6"/>
    </row>
    <row r="45" spans="1:11" ht="30" customHeight="1" x14ac:dyDescent="0.25">
      <c r="A45" s="55"/>
      <c r="B45" s="26"/>
      <c r="C45" s="38" t="s">
        <v>4</v>
      </c>
      <c r="D45" s="27">
        <v>0</v>
      </c>
      <c r="E45" s="39">
        <v>1</v>
      </c>
      <c r="F45" s="29">
        <f t="shared" ref="F45" si="7">D45*E45</f>
        <v>0</v>
      </c>
    </row>
    <row r="46" spans="1:11" s="9" customFormat="1" ht="60" customHeight="1" x14ac:dyDescent="0.25">
      <c r="A46" s="12" t="s">
        <v>71</v>
      </c>
      <c r="B46" s="69" t="s">
        <v>72</v>
      </c>
      <c r="C46" s="70"/>
      <c r="D46" s="70"/>
      <c r="E46" s="78"/>
      <c r="F46" s="18" t="s">
        <v>133</v>
      </c>
    </row>
    <row r="47" spans="1:11" ht="30" customHeight="1" x14ac:dyDescent="0.25">
      <c r="A47" s="54"/>
      <c r="B47" s="37" t="s">
        <v>73</v>
      </c>
      <c r="C47" s="38" t="s">
        <v>4</v>
      </c>
      <c r="D47" s="27">
        <v>0</v>
      </c>
      <c r="E47" s="28">
        <v>1</v>
      </c>
      <c r="F47" s="29">
        <f t="shared" ref="F47:F48" si="8">D47*E47</f>
        <v>0</v>
      </c>
    </row>
    <row r="48" spans="1:11" ht="30" customHeight="1" x14ac:dyDescent="0.25">
      <c r="A48" s="56"/>
      <c r="B48" s="52"/>
      <c r="C48" s="38" t="s">
        <v>4</v>
      </c>
      <c r="D48" s="27">
        <v>0</v>
      </c>
      <c r="E48" s="39">
        <v>1</v>
      </c>
      <c r="F48" s="29">
        <f t="shared" si="8"/>
        <v>0</v>
      </c>
    </row>
    <row r="49" spans="1:11" s="9" customFormat="1" ht="60" customHeight="1" x14ac:dyDescent="0.25">
      <c r="A49" s="12" t="s">
        <v>25</v>
      </c>
      <c r="B49" s="69" t="s">
        <v>26</v>
      </c>
      <c r="C49" s="70"/>
      <c r="D49" s="70"/>
      <c r="E49" s="78"/>
      <c r="F49" s="18" t="s">
        <v>133</v>
      </c>
    </row>
    <row r="50" spans="1:11" ht="30" customHeight="1" x14ac:dyDescent="0.25">
      <c r="A50" s="54"/>
      <c r="B50" s="37" t="s">
        <v>74</v>
      </c>
      <c r="C50" s="38" t="s">
        <v>2</v>
      </c>
      <c r="D50" s="27">
        <v>0</v>
      </c>
      <c r="E50" s="28">
        <v>0</v>
      </c>
      <c r="F50" s="29">
        <f t="shared" ref="F50:F52" si="9">D50*E50</f>
        <v>0</v>
      </c>
    </row>
    <row r="51" spans="1:11" s="20" customFormat="1" ht="30" customHeight="1" x14ac:dyDescent="0.25">
      <c r="A51" s="56"/>
      <c r="B51" s="37" t="s">
        <v>75</v>
      </c>
      <c r="C51" s="38" t="s">
        <v>2</v>
      </c>
      <c r="D51" s="27">
        <v>0</v>
      </c>
      <c r="E51" s="28">
        <v>0</v>
      </c>
      <c r="F51" s="29">
        <f t="shared" si="9"/>
        <v>0</v>
      </c>
    </row>
    <row r="52" spans="1:11" ht="30" customHeight="1" x14ac:dyDescent="0.25">
      <c r="A52" s="56"/>
      <c r="B52" s="52"/>
      <c r="C52" s="38" t="s">
        <v>4</v>
      </c>
      <c r="D52" s="27">
        <v>0</v>
      </c>
      <c r="E52" s="39">
        <v>1</v>
      </c>
      <c r="F52" s="29">
        <f t="shared" si="9"/>
        <v>0</v>
      </c>
    </row>
    <row r="53" spans="1:11" s="9" customFormat="1" ht="60" customHeight="1" x14ac:dyDescent="0.25">
      <c r="A53" s="12" t="s">
        <v>76</v>
      </c>
      <c r="B53" s="69" t="s">
        <v>77</v>
      </c>
      <c r="C53" s="70"/>
      <c r="D53" s="70"/>
      <c r="E53" s="78"/>
      <c r="F53" s="18" t="s">
        <v>133</v>
      </c>
    </row>
    <row r="54" spans="1:11" ht="30" customHeight="1" x14ac:dyDescent="0.25">
      <c r="A54" s="54"/>
      <c r="B54" s="37" t="s">
        <v>78</v>
      </c>
      <c r="C54" s="38" t="s">
        <v>2</v>
      </c>
      <c r="D54" s="27">
        <v>0</v>
      </c>
      <c r="E54" s="28">
        <v>0</v>
      </c>
      <c r="F54" s="29">
        <f t="shared" ref="F54:F59" si="10">D54*E54</f>
        <v>0</v>
      </c>
    </row>
    <row r="55" spans="1:11" s="20" customFormat="1" ht="30" customHeight="1" x14ac:dyDescent="0.25">
      <c r="A55" s="56"/>
      <c r="B55" s="37" t="s">
        <v>79</v>
      </c>
      <c r="C55" s="38" t="s">
        <v>2</v>
      </c>
      <c r="D55" s="27">
        <v>0</v>
      </c>
      <c r="E55" s="28">
        <v>0</v>
      </c>
      <c r="F55" s="29">
        <f t="shared" si="10"/>
        <v>0</v>
      </c>
    </row>
    <row r="56" spans="1:11" s="20" customFormat="1" ht="30" customHeight="1" x14ac:dyDescent="0.25">
      <c r="A56" s="56"/>
      <c r="B56" s="37" t="s">
        <v>80</v>
      </c>
      <c r="C56" s="38" t="s">
        <v>2</v>
      </c>
      <c r="D56" s="27">
        <v>0</v>
      </c>
      <c r="E56" s="28">
        <v>0</v>
      </c>
      <c r="F56" s="29">
        <f t="shared" si="10"/>
        <v>0</v>
      </c>
    </row>
    <row r="57" spans="1:11" s="20" customFormat="1" ht="30" customHeight="1" x14ac:dyDescent="0.25">
      <c r="A57" s="56"/>
      <c r="B57" s="37" t="s">
        <v>81</v>
      </c>
      <c r="C57" s="38" t="s">
        <v>2</v>
      </c>
      <c r="D57" s="27">
        <v>0</v>
      </c>
      <c r="E57" s="28">
        <v>0</v>
      </c>
      <c r="F57" s="29">
        <f t="shared" si="10"/>
        <v>0</v>
      </c>
    </row>
    <row r="58" spans="1:11" s="20" customFormat="1" ht="30" customHeight="1" x14ac:dyDescent="0.25">
      <c r="A58" s="56"/>
      <c r="B58" s="37" t="s">
        <v>82</v>
      </c>
      <c r="C58" s="38" t="s">
        <v>2</v>
      </c>
      <c r="D58" s="27">
        <v>0</v>
      </c>
      <c r="E58" s="28">
        <v>0</v>
      </c>
      <c r="F58" s="29">
        <f t="shared" si="10"/>
        <v>0</v>
      </c>
    </row>
    <row r="59" spans="1:11" ht="30" customHeight="1" x14ac:dyDescent="0.25">
      <c r="A59" s="56"/>
      <c r="B59" s="52"/>
      <c r="C59" s="38" t="s">
        <v>4</v>
      </c>
      <c r="D59" s="27">
        <v>0</v>
      </c>
      <c r="E59" s="39">
        <v>1</v>
      </c>
      <c r="F59" s="29">
        <f t="shared" si="10"/>
        <v>0</v>
      </c>
    </row>
    <row r="60" spans="1:11" s="1" customFormat="1" ht="60" customHeight="1" x14ac:dyDescent="0.25">
      <c r="A60" s="12" t="s">
        <v>27</v>
      </c>
      <c r="B60" s="57" t="s">
        <v>28</v>
      </c>
      <c r="C60" s="58"/>
      <c r="D60" s="58"/>
      <c r="E60" s="59"/>
      <c r="F60" s="18" t="s">
        <v>133</v>
      </c>
    </row>
    <row r="61" spans="1:11" ht="30" customHeight="1" x14ac:dyDescent="0.25">
      <c r="A61" s="54"/>
      <c r="B61" s="37" t="s">
        <v>83</v>
      </c>
      <c r="C61" s="38" t="s">
        <v>2</v>
      </c>
      <c r="D61" s="27">
        <v>0</v>
      </c>
      <c r="E61" s="28">
        <v>0</v>
      </c>
      <c r="F61" s="29">
        <f>D61*E61</f>
        <v>0</v>
      </c>
      <c r="G61" s="5"/>
      <c r="H61" s="6"/>
      <c r="I61" s="5"/>
      <c r="J61" s="6"/>
      <c r="K61" s="6"/>
    </row>
    <row r="62" spans="1:11" s="20" customFormat="1" ht="30" customHeight="1" x14ac:dyDescent="0.25">
      <c r="A62" s="56"/>
      <c r="B62" s="37" t="s">
        <v>36</v>
      </c>
      <c r="C62" s="38" t="s">
        <v>2</v>
      </c>
      <c r="D62" s="27">
        <v>0</v>
      </c>
      <c r="E62" s="28">
        <v>0</v>
      </c>
      <c r="F62" s="29">
        <f>D62*E62</f>
        <v>0</v>
      </c>
      <c r="G62" s="5"/>
      <c r="H62" s="6"/>
      <c r="I62" s="5"/>
      <c r="J62" s="6"/>
      <c r="K62" s="6"/>
    </row>
    <row r="63" spans="1:11" ht="30" customHeight="1" x14ac:dyDescent="0.25">
      <c r="A63" s="55"/>
      <c r="B63" s="37" t="s">
        <v>37</v>
      </c>
      <c r="C63" s="38" t="s">
        <v>2</v>
      </c>
      <c r="D63" s="27">
        <v>0</v>
      </c>
      <c r="E63" s="28">
        <v>0</v>
      </c>
      <c r="F63" s="29">
        <f>D63*E63</f>
        <v>0</v>
      </c>
      <c r="G63" s="5"/>
      <c r="H63" s="6"/>
      <c r="I63" s="5"/>
      <c r="J63" s="6"/>
      <c r="K63" s="6"/>
    </row>
    <row r="64" spans="1:11" ht="30" customHeight="1" x14ac:dyDescent="0.25">
      <c r="A64" s="55"/>
      <c r="B64" s="52"/>
      <c r="C64" s="38" t="s">
        <v>4</v>
      </c>
      <c r="D64" s="27">
        <v>0</v>
      </c>
      <c r="E64" s="39">
        <v>1</v>
      </c>
      <c r="F64" s="29">
        <f t="shared" ref="F64" si="11">D64*E64</f>
        <v>0</v>
      </c>
    </row>
    <row r="65" spans="1:11" s="9" customFormat="1" ht="60" customHeight="1" x14ac:dyDescent="0.25">
      <c r="A65" s="12" t="s">
        <v>84</v>
      </c>
      <c r="B65" s="17" t="s">
        <v>85</v>
      </c>
      <c r="C65" s="16"/>
      <c r="D65" s="16"/>
      <c r="E65" s="31"/>
      <c r="F65" s="18" t="s">
        <v>133</v>
      </c>
    </row>
    <row r="66" spans="1:11" ht="48" x14ac:dyDescent="0.25">
      <c r="A66" s="54"/>
      <c r="B66" s="37" t="s">
        <v>92</v>
      </c>
      <c r="C66" s="38" t="s">
        <v>4</v>
      </c>
      <c r="D66" s="27">
        <v>0</v>
      </c>
      <c r="E66" s="28">
        <v>1</v>
      </c>
      <c r="F66" s="29">
        <f>D66*E66</f>
        <v>0</v>
      </c>
      <c r="G66" s="5"/>
      <c r="H66" s="6"/>
      <c r="I66" s="5"/>
      <c r="J66" s="6"/>
      <c r="K66" s="6"/>
    </row>
    <row r="67" spans="1:11" ht="30" customHeight="1" x14ac:dyDescent="0.25">
      <c r="A67" s="55"/>
      <c r="B67" s="52"/>
      <c r="C67" s="25" t="s">
        <v>4</v>
      </c>
      <c r="D67" s="27">
        <v>0</v>
      </c>
      <c r="E67" s="39">
        <v>1</v>
      </c>
      <c r="F67" s="29">
        <f t="shared" ref="F67" si="12">D67*E67</f>
        <v>0</v>
      </c>
    </row>
    <row r="68" spans="1:11" s="9" customFormat="1" ht="60" customHeight="1" x14ac:dyDescent="0.25">
      <c r="A68" s="12" t="s">
        <v>86</v>
      </c>
      <c r="B68" s="32" t="s">
        <v>87</v>
      </c>
      <c r="C68" s="33"/>
      <c r="D68" s="33"/>
      <c r="E68" s="34"/>
      <c r="F68" s="18" t="s">
        <v>133</v>
      </c>
    </row>
    <row r="69" spans="1:11" ht="48" x14ac:dyDescent="0.25">
      <c r="A69" s="54"/>
      <c r="B69" s="37" t="s">
        <v>92</v>
      </c>
      <c r="C69" s="38" t="s">
        <v>4</v>
      </c>
      <c r="D69" s="27">
        <v>0</v>
      </c>
      <c r="E69" s="28">
        <v>1</v>
      </c>
      <c r="F69" s="29">
        <f t="shared" ref="F69:F70" si="13">D69*E69</f>
        <v>0</v>
      </c>
    </row>
    <row r="70" spans="1:11" ht="30" customHeight="1" x14ac:dyDescent="0.25">
      <c r="A70" s="56"/>
      <c r="B70" s="52"/>
      <c r="C70" s="38" t="s">
        <v>4</v>
      </c>
      <c r="D70" s="27">
        <v>0</v>
      </c>
      <c r="E70" s="39">
        <v>1</v>
      </c>
      <c r="F70" s="29">
        <f t="shared" si="13"/>
        <v>0</v>
      </c>
    </row>
    <row r="71" spans="1:11" s="9" customFormat="1" ht="60" customHeight="1" x14ac:dyDescent="0.25">
      <c r="A71" s="12" t="s">
        <v>88</v>
      </c>
      <c r="B71" s="32" t="s">
        <v>89</v>
      </c>
      <c r="C71" s="33"/>
      <c r="D71" s="33"/>
      <c r="E71" s="34"/>
      <c r="F71" s="18" t="s">
        <v>41</v>
      </c>
    </row>
    <row r="72" spans="1:11" ht="48" x14ac:dyDescent="0.25">
      <c r="A72" s="54"/>
      <c r="B72" s="37" t="s">
        <v>92</v>
      </c>
      <c r="C72" s="38" t="s">
        <v>4</v>
      </c>
      <c r="D72" s="27">
        <v>0</v>
      </c>
      <c r="E72" s="28">
        <v>1</v>
      </c>
      <c r="F72" s="29">
        <f>D72*E72</f>
        <v>0</v>
      </c>
      <c r="G72" s="5"/>
      <c r="H72" s="6"/>
      <c r="I72" s="5"/>
      <c r="J72" s="6"/>
      <c r="K72" s="6"/>
    </row>
    <row r="73" spans="1:11" ht="30" customHeight="1" x14ac:dyDescent="0.25">
      <c r="A73" s="55"/>
      <c r="B73" s="52"/>
      <c r="C73" s="38" t="s">
        <v>4</v>
      </c>
      <c r="D73" s="27">
        <v>0</v>
      </c>
      <c r="E73" s="39">
        <v>1</v>
      </c>
      <c r="F73" s="29">
        <f t="shared" ref="F73" si="14">D73*E73</f>
        <v>0</v>
      </c>
    </row>
    <row r="74" spans="1:11" s="9" customFormat="1" ht="60" customHeight="1" x14ac:dyDescent="0.25">
      <c r="A74" s="12" t="s">
        <v>90</v>
      </c>
      <c r="B74" s="32" t="s">
        <v>91</v>
      </c>
      <c r="C74" s="33"/>
      <c r="D74" s="33"/>
      <c r="E74" s="34"/>
      <c r="F74" s="18" t="s">
        <v>133</v>
      </c>
    </row>
    <row r="75" spans="1:11" ht="48" x14ac:dyDescent="0.25">
      <c r="A75" s="54"/>
      <c r="B75" s="37" t="s">
        <v>92</v>
      </c>
      <c r="C75" s="38" t="s">
        <v>4</v>
      </c>
      <c r="D75" s="27">
        <v>0</v>
      </c>
      <c r="E75" s="28">
        <v>1</v>
      </c>
      <c r="F75" s="29">
        <f t="shared" ref="F75:F76" si="15">D75*E75</f>
        <v>0</v>
      </c>
    </row>
    <row r="76" spans="1:11" ht="30" customHeight="1" x14ac:dyDescent="0.25">
      <c r="A76" s="56"/>
      <c r="B76" s="52"/>
      <c r="C76" s="38" t="s">
        <v>4</v>
      </c>
      <c r="D76" s="27">
        <v>0</v>
      </c>
      <c r="E76" s="39">
        <v>1</v>
      </c>
      <c r="F76" s="29">
        <f t="shared" si="15"/>
        <v>0</v>
      </c>
    </row>
    <row r="77" spans="1:11" s="9" customFormat="1" ht="60" customHeight="1" x14ac:dyDescent="0.25">
      <c r="A77" s="12">
        <v>321313</v>
      </c>
      <c r="B77" s="32" t="s">
        <v>29</v>
      </c>
      <c r="C77" s="33"/>
      <c r="D77" s="33"/>
      <c r="E77" s="34"/>
      <c r="F77" s="18" t="s">
        <v>133</v>
      </c>
    </row>
    <row r="78" spans="1:11" ht="45.75" customHeight="1" x14ac:dyDescent="0.25">
      <c r="A78" s="54"/>
      <c r="B78" s="37" t="s">
        <v>39</v>
      </c>
      <c r="C78" s="38" t="s">
        <v>3</v>
      </c>
      <c r="D78" s="27">
        <v>0</v>
      </c>
      <c r="E78" s="28">
        <v>0</v>
      </c>
      <c r="F78" s="29">
        <f t="shared" ref="F78:F79" si="16">D78*E78</f>
        <v>0</v>
      </c>
    </row>
    <row r="79" spans="1:11" ht="30" customHeight="1" x14ac:dyDescent="0.25">
      <c r="A79" s="56"/>
      <c r="B79" s="52"/>
      <c r="C79" s="38" t="s">
        <v>4</v>
      </c>
      <c r="D79" s="27">
        <v>0</v>
      </c>
      <c r="E79" s="39">
        <v>1</v>
      </c>
      <c r="F79" s="29">
        <f t="shared" si="16"/>
        <v>0</v>
      </c>
    </row>
    <row r="80" spans="1:11" s="9" customFormat="1" ht="60" customHeight="1" x14ac:dyDescent="0.25">
      <c r="A80" s="12" t="s">
        <v>30</v>
      </c>
      <c r="B80" s="32" t="s">
        <v>93</v>
      </c>
      <c r="C80" s="33"/>
      <c r="D80" s="33"/>
      <c r="E80" s="34"/>
      <c r="F80" s="18" t="s">
        <v>133</v>
      </c>
    </row>
    <row r="81" spans="1:11" ht="30" customHeight="1" x14ac:dyDescent="0.25">
      <c r="A81" s="54"/>
      <c r="B81" s="37" t="s">
        <v>94</v>
      </c>
      <c r="C81" s="38" t="s">
        <v>3</v>
      </c>
      <c r="D81" s="27">
        <v>0</v>
      </c>
      <c r="E81" s="28">
        <v>0</v>
      </c>
      <c r="F81" s="29">
        <f t="shared" ref="F81:F82" si="17">D81*E81</f>
        <v>0</v>
      </c>
    </row>
    <row r="82" spans="1:11" ht="30" customHeight="1" x14ac:dyDescent="0.25">
      <c r="A82" s="56"/>
      <c r="B82" s="52"/>
      <c r="C82" s="38" t="s">
        <v>4</v>
      </c>
      <c r="D82" s="27">
        <v>0</v>
      </c>
      <c r="E82" s="39">
        <v>1</v>
      </c>
      <c r="F82" s="29">
        <f t="shared" si="17"/>
        <v>0</v>
      </c>
    </row>
    <row r="83" spans="1:11" s="9" customFormat="1" ht="60" customHeight="1" x14ac:dyDescent="0.25">
      <c r="A83" s="12" t="s">
        <v>95</v>
      </c>
      <c r="B83" s="32" t="s">
        <v>96</v>
      </c>
      <c r="C83" s="33"/>
      <c r="D83" s="33"/>
      <c r="E83" s="34"/>
      <c r="F83" s="18" t="s">
        <v>133</v>
      </c>
    </row>
    <row r="84" spans="1:11" ht="30" customHeight="1" x14ac:dyDescent="0.25">
      <c r="A84" s="54"/>
      <c r="B84" s="37" t="s">
        <v>97</v>
      </c>
      <c r="C84" s="38" t="s">
        <v>1</v>
      </c>
      <c r="D84" s="27">
        <v>0</v>
      </c>
      <c r="E84" s="28">
        <v>0</v>
      </c>
      <c r="F84" s="29">
        <f>D84*E84</f>
        <v>0</v>
      </c>
      <c r="G84" s="5"/>
      <c r="H84" s="6"/>
      <c r="I84" s="5"/>
      <c r="J84" s="6"/>
      <c r="K84" s="6"/>
    </row>
    <row r="85" spans="1:11" ht="39" customHeight="1" x14ac:dyDescent="0.25">
      <c r="A85" s="56"/>
      <c r="B85" s="37" t="s">
        <v>98</v>
      </c>
      <c r="C85" s="38" t="s">
        <v>2</v>
      </c>
      <c r="D85" s="27">
        <v>0</v>
      </c>
      <c r="E85" s="28">
        <v>0</v>
      </c>
      <c r="F85" s="29">
        <f t="shared" ref="F85" si="18">D85*E85</f>
        <v>0</v>
      </c>
    </row>
    <row r="86" spans="1:11" ht="30" customHeight="1" x14ac:dyDescent="0.25">
      <c r="A86" s="56"/>
      <c r="B86" s="37" t="s">
        <v>99</v>
      </c>
      <c r="C86" s="38" t="s">
        <v>1</v>
      </c>
      <c r="D86" s="27">
        <v>0</v>
      </c>
      <c r="E86" s="28">
        <v>0</v>
      </c>
      <c r="F86" s="29">
        <f>D86*E86</f>
        <v>0</v>
      </c>
      <c r="G86" s="5"/>
      <c r="H86" s="6"/>
      <c r="I86" s="5"/>
      <c r="J86" s="6"/>
      <c r="K86" s="6"/>
    </row>
    <row r="87" spans="1:11" ht="30" customHeight="1" x14ac:dyDescent="0.25">
      <c r="A87" s="55"/>
      <c r="B87" s="52"/>
      <c r="C87" s="38" t="s">
        <v>4</v>
      </c>
      <c r="D87" s="27">
        <v>0</v>
      </c>
      <c r="E87" s="39">
        <v>1</v>
      </c>
      <c r="F87" s="29">
        <f t="shared" ref="F87" si="19">D87*E87</f>
        <v>0</v>
      </c>
    </row>
    <row r="88" spans="1:11" s="9" customFormat="1" ht="60" customHeight="1" x14ac:dyDescent="0.25">
      <c r="A88" s="13" t="s">
        <v>100</v>
      </c>
      <c r="B88" s="32" t="s">
        <v>101</v>
      </c>
      <c r="C88" s="33"/>
      <c r="D88" s="33"/>
      <c r="E88" s="34"/>
      <c r="F88" s="18" t="s">
        <v>133</v>
      </c>
    </row>
    <row r="89" spans="1:11" ht="64" x14ac:dyDescent="0.25">
      <c r="A89" s="54"/>
      <c r="B89" s="37" t="s">
        <v>102</v>
      </c>
      <c r="C89" s="38" t="s">
        <v>4</v>
      </c>
      <c r="D89" s="27">
        <v>0</v>
      </c>
      <c r="E89" s="28">
        <v>1</v>
      </c>
      <c r="F89" s="29">
        <f>D89*E89</f>
        <v>0</v>
      </c>
      <c r="G89" s="5"/>
      <c r="H89" s="6"/>
      <c r="I89" s="5"/>
      <c r="J89" s="6"/>
      <c r="K89" s="6"/>
    </row>
    <row r="90" spans="1:11" ht="30" customHeight="1" x14ac:dyDescent="0.25">
      <c r="A90" s="55"/>
      <c r="B90" s="52"/>
      <c r="C90" s="38" t="s">
        <v>4</v>
      </c>
      <c r="D90" s="27">
        <v>0</v>
      </c>
      <c r="E90" s="39">
        <v>1</v>
      </c>
      <c r="F90" s="29">
        <f t="shared" ref="F90" si="20">D90*E90</f>
        <v>0</v>
      </c>
    </row>
    <row r="91" spans="1:11" s="9" customFormat="1" ht="60" customHeight="1" x14ac:dyDescent="0.25">
      <c r="A91" s="13" t="s">
        <v>103</v>
      </c>
      <c r="B91" s="32" t="s">
        <v>104</v>
      </c>
      <c r="C91" s="33"/>
      <c r="D91" s="33"/>
      <c r="E91" s="34"/>
      <c r="F91" s="18" t="s">
        <v>41</v>
      </c>
    </row>
    <row r="92" spans="1:11" ht="42" customHeight="1" x14ac:dyDescent="0.25">
      <c r="A92" s="54"/>
      <c r="B92" s="37" t="s">
        <v>105</v>
      </c>
      <c r="C92" s="38" t="s">
        <v>0</v>
      </c>
      <c r="D92" s="27">
        <v>0</v>
      </c>
      <c r="E92" s="28">
        <v>0</v>
      </c>
      <c r="F92" s="29">
        <f>D92*E92</f>
        <v>0</v>
      </c>
      <c r="G92" s="5"/>
      <c r="H92" s="6"/>
      <c r="I92" s="5"/>
      <c r="J92" s="6"/>
      <c r="K92" s="6"/>
    </row>
    <row r="93" spans="1:11" ht="30" customHeight="1" x14ac:dyDescent="0.25">
      <c r="A93" s="55"/>
      <c r="B93" s="52"/>
      <c r="C93" s="38" t="s">
        <v>4</v>
      </c>
      <c r="D93" s="27">
        <v>0</v>
      </c>
      <c r="E93" s="39">
        <v>1</v>
      </c>
      <c r="F93" s="29">
        <f t="shared" ref="F93" si="21">D93*E93</f>
        <v>0</v>
      </c>
    </row>
    <row r="94" spans="1:11" s="9" customFormat="1" ht="60" customHeight="1" x14ac:dyDescent="0.25">
      <c r="A94" s="19" t="s">
        <v>31</v>
      </c>
      <c r="B94" s="32" t="s">
        <v>32</v>
      </c>
      <c r="C94" s="33"/>
      <c r="D94" s="33"/>
      <c r="E94" s="34"/>
      <c r="F94" s="18" t="s">
        <v>133</v>
      </c>
    </row>
    <row r="95" spans="1:11" ht="30" customHeight="1" x14ac:dyDescent="0.25">
      <c r="A95" s="54"/>
      <c r="B95" s="37" t="s">
        <v>106</v>
      </c>
      <c r="C95" s="38" t="s">
        <v>0</v>
      </c>
      <c r="D95" s="27">
        <v>0</v>
      </c>
      <c r="E95" s="28">
        <v>0</v>
      </c>
      <c r="F95" s="29">
        <f>D95*E95</f>
        <v>0</v>
      </c>
      <c r="G95" s="5"/>
      <c r="H95" s="6"/>
      <c r="I95" s="5"/>
      <c r="J95" s="6"/>
      <c r="K95" s="6"/>
    </row>
    <row r="96" spans="1:11" s="20" customFormat="1" ht="30" customHeight="1" x14ac:dyDescent="0.25">
      <c r="A96" s="56"/>
      <c r="B96" s="37" t="s">
        <v>107</v>
      </c>
      <c r="C96" s="38" t="s">
        <v>2</v>
      </c>
      <c r="D96" s="27">
        <v>0</v>
      </c>
      <c r="E96" s="28">
        <v>0</v>
      </c>
      <c r="F96" s="29">
        <f t="shared" ref="F96:F98" si="22">D96*E96</f>
        <v>0</v>
      </c>
      <c r="G96" s="5"/>
      <c r="H96" s="6"/>
      <c r="I96" s="5"/>
      <c r="J96" s="6"/>
      <c r="K96" s="6"/>
    </row>
    <row r="97" spans="1:11" s="20" customFormat="1" ht="30" customHeight="1" x14ac:dyDescent="0.25">
      <c r="A97" s="56"/>
      <c r="B97" s="37" t="s">
        <v>108</v>
      </c>
      <c r="C97" s="38" t="s">
        <v>2</v>
      </c>
      <c r="D97" s="27">
        <v>0</v>
      </c>
      <c r="E97" s="28">
        <v>0</v>
      </c>
      <c r="F97" s="29">
        <f t="shared" si="22"/>
        <v>0</v>
      </c>
      <c r="G97" s="5"/>
      <c r="H97" s="6"/>
      <c r="I97" s="5"/>
      <c r="J97" s="6"/>
      <c r="K97" s="6"/>
    </row>
    <row r="98" spans="1:11" ht="30" customHeight="1" x14ac:dyDescent="0.25">
      <c r="A98" s="55"/>
      <c r="B98" s="37" t="s">
        <v>109</v>
      </c>
      <c r="C98" s="38" t="s">
        <v>2</v>
      </c>
      <c r="D98" s="27">
        <v>0</v>
      </c>
      <c r="E98" s="28">
        <v>0</v>
      </c>
      <c r="F98" s="29">
        <f t="shared" si="22"/>
        <v>0</v>
      </c>
      <c r="G98" s="5"/>
      <c r="H98" s="6"/>
      <c r="I98" s="5"/>
      <c r="J98" s="6"/>
      <c r="K98" s="6"/>
    </row>
    <row r="99" spans="1:11" ht="30" customHeight="1" x14ac:dyDescent="0.25">
      <c r="A99" s="55"/>
      <c r="B99" s="52"/>
      <c r="C99" s="38" t="s">
        <v>4</v>
      </c>
      <c r="D99" s="27">
        <v>0</v>
      </c>
      <c r="E99" s="39">
        <v>1</v>
      </c>
      <c r="F99" s="29">
        <f t="shared" ref="F99" si="23">D99*E99</f>
        <v>0</v>
      </c>
    </row>
    <row r="100" spans="1:11" s="9" customFormat="1" ht="60" customHeight="1" x14ac:dyDescent="0.25">
      <c r="A100" s="14" t="s">
        <v>12</v>
      </c>
      <c r="B100" s="32" t="s">
        <v>23</v>
      </c>
      <c r="C100" s="33"/>
      <c r="D100" s="33"/>
      <c r="E100" s="34"/>
      <c r="F100" s="18" t="s">
        <v>133</v>
      </c>
    </row>
    <row r="101" spans="1:11" ht="30" customHeight="1" x14ac:dyDescent="0.25">
      <c r="A101" s="54"/>
      <c r="B101" s="40" t="s">
        <v>110</v>
      </c>
      <c r="C101" s="38" t="s">
        <v>1</v>
      </c>
      <c r="D101" s="27">
        <v>0</v>
      </c>
      <c r="E101" s="53">
        <v>0</v>
      </c>
      <c r="F101" s="29">
        <f>D101*E101</f>
        <v>0</v>
      </c>
      <c r="G101" s="5"/>
      <c r="H101" s="6"/>
      <c r="I101" s="5"/>
      <c r="J101" s="6"/>
      <c r="K101" s="6"/>
    </row>
    <row r="102" spans="1:11" ht="39" customHeight="1" x14ac:dyDescent="0.25">
      <c r="A102" s="56"/>
      <c r="B102" s="40" t="s">
        <v>111</v>
      </c>
      <c r="C102" s="38" t="s">
        <v>1</v>
      </c>
      <c r="D102" s="27">
        <v>0</v>
      </c>
      <c r="E102" s="53">
        <v>0</v>
      </c>
      <c r="F102" s="29">
        <f t="shared" ref="F102" si="24">D102*E102</f>
        <v>0</v>
      </c>
    </row>
    <row r="103" spans="1:11" ht="30" customHeight="1" x14ac:dyDescent="0.25">
      <c r="A103" s="56"/>
      <c r="B103" s="40" t="s">
        <v>112</v>
      </c>
      <c r="C103" s="38" t="s">
        <v>2</v>
      </c>
      <c r="D103" s="27">
        <v>0</v>
      </c>
      <c r="E103" s="53">
        <v>0</v>
      </c>
      <c r="F103" s="29">
        <f>D103*E103</f>
        <v>0</v>
      </c>
      <c r="G103" s="5"/>
      <c r="H103" s="6"/>
      <c r="I103" s="5"/>
      <c r="J103" s="6"/>
      <c r="K103" s="6"/>
    </row>
    <row r="104" spans="1:11" ht="30" customHeight="1" x14ac:dyDescent="0.25">
      <c r="A104" s="55"/>
      <c r="B104" s="40" t="s">
        <v>113</v>
      </c>
      <c r="C104" s="38" t="s">
        <v>2</v>
      </c>
      <c r="D104" s="27">
        <v>0</v>
      </c>
      <c r="E104" s="53">
        <v>0</v>
      </c>
      <c r="F104" s="29">
        <f t="shared" ref="F104:F115" si="25">D104*E104</f>
        <v>0</v>
      </c>
    </row>
    <row r="105" spans="1:11" ht="30" customHeight="1" x14ac:dyDescent="0.25">
      <c r="A105" s="55"/>
      <c r="B105" s="40" t="s">
        <v>114</v>
      </c>
      <c r="C105" s="38" t="s">
        <v>1</v>
      </c>
      <c r="D105" s="27">
        <v>0</v>
      </c>
      <c r="E105" s="53">
        <v>0</v>
      </c>
      <c r="F105" s="29">
        <f>D105*E105</f>
        <v>0</v>
      </c>
      <c r="G105" s="5"/>
      <c r="H105" s="6"/>
      <c r="I105" s="5"/>
      <c r="J105" s="6"/>
      <c r="K105" s="6"/>
    </row>
    <row r="106" spans="1:11" ht="36" customHeight="1" x14ac:dyDescent="0.25">
      <c r="A106" s="55"/>
      <c r="B106" s="40" t="s">
        <v>115</v>
      </c>
      <c r="C106" s="38" t="s">
        <v>0</v>
      </c>
      <c r="D106" s="27">
        <v>0</v>
      </c>
      <c r="E106" s="53">
        <v>0</v>
      </c>
      <c r="F106" s="29">
        <f t="shared" ref="F106" si="26">D106*E106</f>
        <v>0</v>
      </c>
    </row>
    <row r="107" spans="1:11" ht="30" customHeight="1" x14ac:dyDescent="0.25">
      <c r="A107" s="55"/>
      <c r="B107" s="40" t="s">
        <v>116</v>
      </c>
      <c r="C107" s="38" t="s">
        <v>0</v>
      </c>
      <c r="D107" s="27">
        <v>0</v>
      </c>
      <c r="E107" s="53">
        <v>0</v>
      </c>
      <c r="F107" s="29">
        <f>D107*E107</f>
        <v>0</v>
      </c>
      <c r="G107" s="5"/>
      <c r="H107" s="6"/>
      <c r="I107" s="5"/>
      <c r="J107" s="6"/>
      <c r="K107" s="6"/>
    </row>
    <row r="108" spans="1:11" ht="30" customHeight="1" x14ac:dyDescent="0.25">
      <c r="A108" s="55"/>
      <c r="B108" s="40" t="s">
        <v>117</v>
      </c>
      <c r="C108" s="38" t="s">
        <v>3</v>
      </c>
      <c r="D108" s="27">
        <v>0</v>
      </c>
      <c r="E108" s="53">
        <v>0</v>
      </c>
      <c r="F108" s="29">
        <f t="shared" ref="F108" si="27">D108*E108</f>
        <v>0</v>
      </c>
    </row>
    <row r="109" spans="1:11" ht="30" customHeight="1" x14ac:dyDescent="0.25">
      <c r="A109" s="55"/>
      <c r="B109" s="40" t="s">
        <v>118</v>
      </c>
      <c r="C109" s="38" t="s">
        <v>2</v>
      </c>
      <c r="D109" s="27">
        <v>0</v>
      </c>
      <c r="E109" s="53">
        <v>0</v>
      </c>
      <c r="F109" s="29">
        <f>D109*E109</f>
        <v>0</v>
      </c>
      <c r="G109" s="5"/>
      <c r="H109" s="6"/>
      <c r="I109" s="5"/>
      <c r="J109" s="6"/>
      <c r="K109" s="6"/>
    </row>
    <row r="110" spans="1:11" ht="39" customHeight="1" x14ac:dyDescent="0.25">
      <c r="A110" s="55"/>
      <c r="B110" s="40" t="s">
        <v>119</v>
      </c>
      <c r="C110" s="38" t="s">
        <v>1</v>
      </c>
      <c r="D110" s="27">
        <v>0</v>
      </c>
      <c r="E110" s="53">
        <v>0</v>
      </c>
      <c r="F110" s="29">
        <f t="shared" ref="F110" si="28">D110*E110</f>
        <v>0</v>
      </c>
    </row>
    <row r="111" spans="1:11" ht="30" customHeight="1" x14ac:dyDescent="0.25">
      <c r="A111" s="55"/>
      <c r="B111" s="40" t="s">
        <v>120</v>
      </c>
      <c r="C111" s="38" t="s">
        <v>0</v>
      </c>
      <c r="D111" s="27">
        <v>0</v>
      </c>
      <c r="E111" s="53">
        <v>0</v>
      </c>
      <c r="F111" s="29">
        <f>D111*E111</f>
        <v>0</v>
      </c>
      <c r="G111" s="5"/>
      <c r="H111" s="6"/>
      <c r="I111" s="5"/>
      <c r="J111" s="6"/>
      <c r="K111" s="6"/>
    </row>
    <row r="112" spans="1:11" ht="30" customHeight="1" x14ac:dyDescent="0.25">
      <c r="A112" s="55"/>
      <c r="B112" s="40" t="s">
        <v>121</v>
      </c>
      <c r="C112" s="38" t="s">
        <v>122</v>
      </c>
      <c r="D112" s="27">
        <v>0</v>
      </c>
      <c r="E112" s="53">
        <v>0</v>
      </c>
      <c r="F112" s="29">
        <f t="shared" ref="F112" si="29">D112*E112</f>
        <v>0</v>
      </c>
    </row>
    <row r="113" spans="1:11" ht="30" customHeight="1" x14ac:dyDescent="0.25">
      <c r="A113" s="55"/>
      <c r="B113" s="40" t="s">
        <v>123</v>
      </c>
      <c r="C113" s="38" t="s">
        <v>2</v>
      </c>
      <c r="D113" s="27">
        <v>0</v>
      </c>
      <c r="E113" s="53">
        <v>0</v>
      </c>
      <c r="F113" s="29">
        <f>D113*E113</f>
        <v>0</v>
      </c>
      <c r="G113" s="5"/>
      <c r="H113" s="6"/>
      <c r="I113" s="5"/>
      <c r="J113" s="6"/>
      <c r="K113" s="6"/>
    </row>
    <row r="114" spans="1:11" s="20" customFormat="1" ht="30" customHeight="1" x14ac:dyDescent="0.25">
      <c r="A114" s="55"/>
      <c r="B114" s="40" t="s">
        <v>40</v>
      </c>
      <c r="C114" s="38" t="s">
        <v>4</v>
      </c>
      <c r="D114" s="27">
        <v>0</v>
      </c>
      <c r="E114" s="53">
        <v>1</v>
      </c>
      <c r="F114" s="29">
        <f t="shared" ref="F114" si="30">D114*E114</f>
        <v>0</v>
      </c>
    </row>
    <row r="115" spans="1:11" ht="30" customHeight="1" x14ac:dyDescent="0.25">
      <c r="A115" s="55"/>
      <c r="B115" s="52"/>
      <c r="C115" s="38" t="s">
        <v>4</v>
      </c>
      <c r="D115" s="27">
        <v>0</v>
      </c>
      <c r="E115" s="39">
        <v>1</v>
      </c>
      <c r="F115" s="29">
        <f t="shared" si="25"/>
        <v>0</v>
      </c>
    </row>
    <row r="116" spans="1:11" s="20" customFormat="1" ht="42" customHeight="1" x14ac:dyDescent="0.25">
      <c r="A116" s="35" t="s">
        <v>13</v>
      </c>
      <c r="B116" s="24" t="s">
        <v>127</v>
      </c>
      <c r="C116" s="23" t="s">
        <v>7</v>
      </c>
      <c r="D116" s="36" t="s">
        <v>8</v>
      </c>
      <c r="E116" s="36" t="s">
        <v>14</v>
      </c>
      <c r="F116" s="35" t="s">
        <v>11</v>
      </c>
      <c r="G116" s="21"/>
      <c r="H116" s="22"/>
      <c r="I116" s="22"/>
      <c r="J116" s="22"/>
      <c r="K116" s="22"/>
    </row>
    <row r="117" spans="1:11" s="9" customFormat="1" ht="60" customHeight="1" x14ac:dyDescent="0.25">
      <c r="A117" s="14" t="s">
        <v>90</v>
      </c>
      <c r="B117" s="43" t="s">
        <v>130</v>
      </c>
      <c r="C117" s="44"/>
      <c r="D117" s="44"/>
      <c r="E117" s="45"/>
      <c r="F117" s="18" t="s">
        <v>133</v>
      </c>
    </row>
    <row r="118" spans="1:11" s="20" customFormat="1" ht="48" x14ac:dyDescent="0.25">
      <c r="A118" s="54"/>
      <c r="B118" s="37" t="s">
        <v>124</v>
      </c>
      <c r="C118" s="38" t="s">
        <v>4</v>
      </c>
      <c r="D118" s="27">
        <v>0</v>
      </c>
      <c r="E118" s="28">
        <v>1</v>
      </c>
      <c r="F118" s="29">
        <f t="shared" ref="F118:F119" si="31">D118*E118</f>
        <v>0</v>
      </c>
    </row>
    <row r="119" spans="1:11" s="20" customFormat="1" ht="30" customHeight="1" x14ac:dyDescent="0.25">
      <c r="A119" s="56"/>
      <c r="B119" s="52"/>
      <c r="C119" s="38" t="s">
        <v>4</v>
      </c>
      <c r="D119" s="27">
        <v>0</v>
      </c>
      <c r="E119" s="39">
        <v>1</v>
      </c>
      <c r="F119" s="29">
        <f t="shared" si="31"/>
        <v>0</v>
      </c>
    </row>
    <row r="120" spans="1:11" s="20" customFormat="1" ht="42" customHeight="1" x14ac:dyDescent="0.25">
      <c r="A120" s="35" t="s">
        <v>13</v>
      </c>
      <c r="B120" s="24" t="s">
        <v>128</v>
      </c>
      <c r="C120" s="23" t="s">
        <v>7</v>
      </c>
      <c r="D120" s="36" t="s">
        <v>8</v>
      </c>
      <c r="E120" s="36" t="s">
        <v>14</v>
      </c>
      <c r="F120" s="35" t="s">
        <v>11</v>
      </c>
      <c r="G120" s="21"/>
      <c r="H120" s="22"/>
      <c r="I120" s="22"/>
      <c r="J120" s="22"/>
      <c r="K120" s="22"/>
    </row>
    <row r="121" spans="1:11" s="9" customFormat="1" ht="60" customHeight="1" x14ac:dyDescent="0.25">
      <c r="A121" s="14" t="s">
        <v>125</v>
      </c>
      <c r="B121" s="43" t="s">
        <v>131</v>
      </c>
      <c r="C121" s="44"/>
      <c r="D121" s="44"/>
      <c r="E121" s="45"/>
      <c r="F121" s="18" t="s">
        <v>133</v>
      </c>
    </row>
    <row r="122" spans="1:11" s="20" customFormat="1" ht="48" x14ac:dyDescent="0.25">
      <c r="A122" s="54"/>
      <c r="B122" s="37" t="s">
        <v>126</v>
      </c>
      <c r="C122" s="38" t="s">
        <v>4</v>
      </c>
      <c r="D122" s="27">
        <v>0</v>
      </c>
      <c r="E122" s="28">
        <v>1</v>
      </c>
      <c r="F122" s="29">
        <f t="shared" ref="F122:F123" si="32">D122*E122</f>
        <v>0</v>
      </c>
    </row>
    <row r="123" spans="1:11" s="20" customFormat="1" ht="30" customHeight="1" x14ac:dyDescent="0.25">
      <c r="A123" s="72"/>
      <c r="B123" s="52"/>
      <c r="C123" s="38" t="s">
        <v>4</v>
      </c>
      <c r="D123" s="27">
        <v>0</v>
      </c>
      <c r="E123" s="39">
        <v>1</v>
      </c>
      <c r="F123" s="29">
        <f t="shared" si="32"/>
        <v>0</v>
      </c>
    </row>
    <row r="124" spans="1:11" ht="13" x14ac:dyDescent="0.25">
      <c r="A124" s="3"/>
      <c r="B124" s="4"/>
      <c r="C124" s="4"/>
      <c r="D124" s="3"/>
      <c r="E124" s="3"/>
    </row>
    <row r="125" spans="1:11" x14ac:dyDescent="0.25">
      <c r="A125" s="3"/>
      <c r="B125" s="3"/>
      <c r="C125" s="3"/>
      <c r="D125" s="3"/>
      <c r="E125" s="3"/>
    </row>
    <row r="126" spans="1:11" x14ac:dyDescent="0.25">
      <c r="A126" s="3"/>
      <c r="B126" s="3"/>
      <c r="C126" s="3"/>
      <c r="D126" s="3"/>
      <c r="E126" s="3"/>
    </row>
    <row r="127" spans="1:11" x14ac:dyDescent="0.25">
      <c r="A127" s="3"/>
      <c r="B127" s="3"/>
      <c r="C127" s="3"/>
      <c r="D127" s="3"/>
      <c r="E127" s="3"/>
    </row>
    <row r="128" spans="1:11" x14ac:dyDescent="0.25">
      <c r="A128" s="3"/>
      <c r="B128" s="3"/>
      <c r="C128" s="3"/>
      <c r="D128" s="3"/>
      <c r="E128" s="3"/>
    </row>
    <row r="129" spans="1:5" x14ac:dyDescent="0.25">
      <c r="A129" s="3"/>
      <c r="B129" s="3"/>
      <c r="C129" s="3"/>
      <c r="D129" s="3"/>
      <c r="E129" s="3"/>
    </row>
    <row r="130" spans="1:5" x14ac:dyDescent="0.25">
      <c r="A130" s="3"/>
      <c r="B130" s="3"/>
      <c r="C130" s="3"/>
      <c r="D130" s="3"/>
      <c r="E130" s="3"/>
    </row>
    <row r="131" spans="1:5" x14ac:dyDescent="0.25">
      <c r="A131" s="3"/>
      <c r="B131" s="3"/>
      <c r="C131" s="3"/>
      <c r="D131" s="3"/>
      <c r="E131" s="3"/>
    </row>
  </sheetData>
  <sheetProtection algorithmName="SHA-512" hashValue="zRXzRetgYy67UV3uc6Mu4WdgLaOBj1SSOjUYBjnVFqJ13E3ZlUpL0j3c8AJzyBF952jK+SzPnNKk9zMQaLdDyA==" saltValue="pfU7D1Xcao0UTWVQgHnV6Q==" spinCount="100000" sheet="1" objects="1" scenarios="1"/>
  <mergeCells count="55">
    <mergeCell ref="A118:A119"/>
    <mergeCell ref="A122:A123"/>
    <mergeCell ref="A7:F7"/>
    <mergeCell ref="A10:F10"/>
    <mergeCell ref="A11:F11"/>
    <mergeCell ref="A8:F8"/>
    <mergeCell ref="A9:F9"/>
    <mergeCell ref="B49:E49"/>
    <mergeCell ref="B53:E53"/>
    <mergeCell ref="B21:E21"/>
    <mergeCell ref="B22:E22"/>
    <mergeCell ref="B36:E36"/>
    <mergeCell ref="B40:E40"/>
    <mergeCell ref="B43:E43"/>
    <mergeCell ref="B46:E46"/>
    <mergeCell ref="A23:A26"/>
    <mergeCell ref="A6:F6"/>
    <mergeCell ref="A92:A93"/>
    <mergeCell ref="A95:A99"/>
    <mergeCell ref="A101:A115"/>
    <mergeCell ref="A78:A79"/>
    <mergeCell ref="A81:A82"/>
    <mergeCell ref="A84:A87"/>
    <mergeCell ref="A89:A90"/>
    <mergeCell ref="A28:A29"/>
    <mergeCell ref="A31:A32"/>
    <mergeCell ref="A34:A35"/>
    <mergeCell ref="A37:A39"/>
    <mergeCell ref="A41:A42"/>
    <mergeCell ref="B33:E33"/>
    <mergeCell ref="B27:E27"/>
    <mergeCell ref="B30:E30"/>
    <mergeCell ref="A15:F15"/>
    <mergeCell ref="A12:F12"/>
    <mergeCell ref="A13:F13"/>
    <mergeCell ref="A14:F14"/>
    <mergeCell ref="B20:E20"/>
    <mergeCell ref="A17:F17"/>
    <mergeCell ref="A18:F18"/>
    <mergeCell ref="A16:F16"/>
    <mergeCell ref="A1:F1"/>
    <mergeCell ref="A2:F2"/>
    <mergeCell ref="A3:F3"/>
    <mergeCell ref="A4:F4"/>
    <mergeCell ref="A5:F5"/>
    <mergeCell ref="A69:A70"/>
    <mergeCell ref="A72:A73"/>
    <mergeCell ref="A75:A76"/>
    <mergeCell ref="B60:E60"/>
    <mergeCell ref="A61:A64"/>
    <mergeCell ref="A44:A45"/>
    <mergeCell ref="A47:A48"/>
    <mergeCell ref="A50:A52"/>
    <mergeCell ref="A54:A59"/>
    <mergeCell ref="A66:A67"/>
  </mergeCells>
  <pageMargins left="0.65" right="0.65" top="0.75" bottom="0.75" header="0.5" footer="0.5"/>
  <pageSetup paperSize="17" scale="78" fitToHeight="0" orientation="landscape" r:id="rId1"/>
  <headerFooter alignWithMargins="0">
    <oddFooter>&amp;L&amp;"Courier New,Regular"BIDDER'S NAME: ____________________________________________________&amp;R&amp;"Courier New,Regular"Page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4" r:id="rId4" name="Check Box 18">
              <controlPr defaultSize="0" autoFill="0" autoLine="0" autoPict="0">
                <anchor moveWithCells="1">
                  <from>
                    <xdr:col>0</xdr:col>
                    <xdr:colOff>869950</xdr:colOff>
                    <xdr:row>11</xdr:row>
                    <xdr:rowOff>107950</xdr:rowOff>
                  </from>
                  <to>
                    <xdr:col>0</xdr:col>
                    <xdr:colOff>1085850</xdr:colOff>
                    <xdr:row>11</xdr:row>
                    <xdr:rowOff>336550</xdr:rowOff>
                  </to>
                </anchor>
              </controlPr>
            </control>
          </mc:Choice>
        </mc:AlternateContent>
        <mc:AlternateContent xmlns:mc="http://schemas.openxmlformats.org/markup-compatibility/2006">
          <mc:Choice Requires="x14">
            <control shapeId="4115" r:id="rId5" name="Check Box 19">
              <controlPr defaultSize="0" autoFill="0" autoLine="0" autoPict="0">
                <anchor moveWithCells="1">
                  <from>
                    <xdr:col>0</xdr:col>
                    <xdr:colOff>869950</xdr:colOff>
                    <xdr:row>12</xdr:row>
                    <xdr:rowOff>107950</xdr:rowOff>
                  </from>
                  <to>
                    <xdr:col>0</xdr:col>
                    <xdr:colOff>1085850</xdr:colOff>
                    <xdr:row>12</xdr:row>
                    <xdr:rowOff>336550</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from>
                    <xdr:col>0</xdr:col>
                    <xdr:colOff>869950</xdr:colOff>
                    <xdr:row>13</xdr:row>
                    <xdr:rowOff>107950</xdr:rowOff>
                  </from>
                  <to>
                    <xdr:col>0</xdr:col>
                    <xdr:colOff>1085850</xdr:colOff>
                    <xdr:row>13</xdr:row>
                    <xdr:rowOff>336550</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from>
                    <xdr:col>0</xdr:col>
                    <xdr:colOff>857250</xdr:colOff>
                    <xdr:row>14</xdr:row>
                    <xdr:rowOff>31750</xdr:rowOff>
                  </from>
                  <to>
                    <xdr:col>0</xdr:col>
                    <xdr:colOff>1079500</xdr:colOff>
                    <xdr:row>14</xdr:row>
                    <xdr:rowOff>260350</xdr:rowOff>
                  </to>
                </anchor>
              </controlPr>
            </control>
          </mc:Choice>
        </mc:AlternateContent>
        <mc:AlternateContent xmlns:mc="http://schemas.openxmlformats.org/markup-compatibility/2006">
          <mc:Choice Requires="x14">
            <control shapeId="4119" r:id="rId8" name="Check Box 23">
              <controlPr defaultSize="0" autoFill="0" autoLine="0" autoPict="0">
                <anchor moveWithCells="1">
                  <from>
                    <xdr:col>0</xdr:col>
                    <xdr:colOff>869950</xdr:colOff>
                    <xdr:row>16</xdr:row>
                    <xdr:rowOff>152400</xdr:rowOff>
                  </from>
                  <to>
                    <xdr:col>0</xdr:col>
                    <xdr:colOff>1085850</xdr:colOff>
                    <xdr:row>16</xdr:row>
                    <xdr:rowOff>381000</xdr:rowOff>
                  </to>
                </anchor>
              </controlPr>
            </control>
          </mc:Choice>
        </mc:AlternateContent>
        <mc:AlternateContent xmlns:mc="http://schemas.openxmlformats.org/markup-compatibility/2006">
          <mc:Choice Requires="x14">
            <control shapeId="4120" r:id="rId9" name="Check Box 24">
              <controlPr defaultSize="0" autoFill="0" autoLine="0" autoPict="0">
                <anchor moveWithCells="1">
                  <from>
                    <xdr:col>0</xdr:col>
                    <xdr:colOff>869950</xdr:colOff>
                    <xdr:row>17</xdr:row>
                    <xdr:rowOff>107950</xdr:rowOff>
                  </from>
                  <to>
                    <xdr:col>0</xdr:col>
                    <xdr:colOff>1085850</xdr:colOff>
                    <xdr:row>17</xdr:row>
                    <xdr:rowOff>336550</xdr:rowOff>
                  </to>
                </anchor>
              </controlPr>
            </control>
          </mc:Choice>
        </mc:AlternateContent>
        <mc:AlternateContent xmlns:mc="http://schemas.openxmlformats.org/markup-compatibility/2006">
          <mc:Choice Requires="x14">
            <control shapeId="4121" r:id="rId10" name="Check Box 25">
              <controlPr defaultSize="0" autoFill="0" autoLine="0" autoPict="0">
                <anchor moveWithCells="1">
                  <from>
                    <xdr:col>0</xdr:col>
                    <xdr:colOff>869950</xdr:colOff>
                    <xdr:row>15</xdr:row>
                    <xdr:rowOff>152400</xdr:rowOff>
                  </from>
                  <to>
                    <xdr:col>0</xdr:col>
                    <xdr:colOff>1085850</xdr:colOff>
                    <xdr:row>15</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CF90D-9D1A-49B9-BD14-5C4E96AE7ACC}">
  <sheetPr>
    <pageSetUpPr fitToPage="1"/>
  </sheetPr>
  <dimension ref="A1:K43"/>
  <sheetViews>
    <sheetView tabSelected="1" zoomScale="85" zoomScaleNormal="85" workbookViewId="0">
      <selection activeCell="F37" sqref="F37"/>
    </sheetView>
  </sheetViews>
  <sheetFormatPr defaultColWidth="9.1796875" defaultRowHeight="12.5" x14ac:dyDescent="0.25"/>
  <cols>
    <col min="1" max="1" width="24.54296875" style="20" customWidth="1"/>
    <col min="2" max="2" width="108.81640625" style="20" customWidth="1"/>
    <col min="3" max="3" width="11.453125" style="20" bestFit="1" customWidth="1"/>
    <col min="4" max="5" width="20.7265625" style="20" customWidth="1"/>
    <col min="6" max="6" width="23.81640625" style="20" customWidth="1"/>
    <col min="7" max="7" width="9.7265625" style="20" customWidth="1"/>
    <col min="8" max="8" width="20.453125" style="20" customWidth="1"/>
    <col min="9" max="9" width="29.1796875" style="20" bestFit="1" customWidth="1"/>
    <col min="10" max="16384" width="9.1796875" style="20"/>
  </cols>
  <sheetData>
    <row r="1" spans="1:11" s="9" customFormat="1" ht="25.15" customHeight="1" x14ac:dyDescent="0.25">
      <c r="A1" s="60"/>
      <c r="B1" s="60"/>
      <c r="C1" s="60"/>
      <c r="D1" s="60"/>
      <c r="E1" s="60"/>
      <c r="F1" s="60"/>
      <c r="G1" s="8"/>
    </row>
    <row r="2" spans="1:11" s="9" customFormat="1" ht="25.15" customHeight="1" x14ac:dyDescent="0.25">
      <c r="A2" s="61" t="s">
        <v>51</v>
      </c>
      <c r="B2" s="61"/>
      <c r="C2" s="61"/>
      <c r="D2" s="61"/>
      <c r="E2" s="61"/>
      <c r="F2" s="61"/>
      <c r="G2" s="8"/>
    </row>
    <row r="3" spans="1:11" s="9" customFormat="1" ht="25.15" customHeight="1" x14ac:dyDescent="0.25">
      <c r="A3" s="62" t="s">
        <v>55</v>
      </c>
      <c r="B3" s="62"/>
      <c r="C3" s="62"/>
      <c r="D3" s="62"/>
      <c r="E3" s="62"/>
      <c r="F3" s="62"/>
      <c r="G3" s="8"/>
    </row>
    <row r="4" spans="1:11" s="9" customFormat="1" ht="25.15" customHeight="1" x14ac:dyDescent="0.25">
      <c r="A4" s="63" t="s">
        <v>129</v>
      </c>
      <c r="B4" s="63"/>
      <c r="C4" s="63"/>
      <c r="D4" s="63"/>
      <c r="E4" s="63"/>
      <c r="F4" s="63"/>
      <c r="G4" s="8"/>
    </row>
    <row r="5" spans="1:11" s="9" customFormat="1" ht="25.15" customHeight="1" x14ac:dyDescent="0.25">
      <c r="A5" s="63" t="s">
        <v>10</v>
      </c>
      <c r="B5" s="63"/>
      <c r="C5" s="63"/>
      <c r="D5" s="63"/>
      <c r="E5" s="63"/>
      <c r="F5" s="63"/>
      <c r="G5" s="8"/>
    </row>
    <row r="6" spans="1:11" s="9" customFormat="1" ht="25.15" customHeight="1" x14ac:dyDescent="0.25">
      <c r="A6" s="63" t="s">
        <v>56</v>
      </c>
      <c r="B6" s="63"/>
      <c r="C6" s="63"/>
      <c r="D6" s="63"/>
      <c r="E6" s="63"/>
      <c r="F6" s="63"/>
    </row>
    <row r="7" spans="1:11" s="15" customFormat="1" ht="26.25" customHeight="1" x14ac:dyDescent="0.25">
      <c r="A7" s="75"/>
      <c r="B7" s="76"/>
      <c r="C7" s="76"/>
      <c r="D7" s="76"/>
      <c r="E7" s="76"/>
      <c r="F7" s="76"/>
      <c r="G7" s="21"/>
    </row>
    <row r="8" spans="1:11" ht="42" customHeight="1" x14ac:dyDescent="0.25">
      <c r="A8" s="35" t="s">
        <v>13</v>
      </c>
      <c r="B8" s="82" t="s">
        <v>5</v>
      </c>
      <c r="C8" s="83"/>
      <c r="D8" s="83"/>
      <c r="E8" s="84"/>
      <c r="F8" s="35" t="s">
        <v>11</v>
      </c>
      <c r="G8" s="21"/>
      <c r="H8" s="22"/>
      <c r="I8" s="22"/>
      <c r="J8" s="22"/>
      <c r="K8" s="22"/>
    </row>
    <row r="9" spans="1:11" s="11" customFormat="1" ht="60" customHeight="1" x14ac:dyDescent="0.25">
      <c r="A9" s="10" t="s">
        <v>6</v>
      </c>
      <c r="B9" s="65" t="s">
        <v>46</v>
      </c>
      <c r="C9" s="66"/>
      <c r="D9" s="66"/>
      <c r="E9" s="67"/>
      <c r="F9" s="18">
        <f>'Sheet 1'!F20</f>
        <v>0</v>
      </c>
    </row>
    <row r="10" spans="1:11" s="9" customFormat="1" ht="60" customHeight="1" x14ac:dyDescent="0.25">
      <c r="A10" s="46" t="str">
        <f>'Sheet 1'!A22</f>
        <v>015000</v>
      </c>
      <c r="B10" s="88" t="str">
        <f>'Sheet 1'!B22</f>
        <v>TEMPORARY EROSION AND SEDIMENT CONTROL</v>
      </c>
      <c r="C10" s="89"/>
      <c r="D10" s="89"/>
      <c r="E10" s="90"/>
      <c r="F10" s="18">
        <f>SUM('Sheet 1'!F23:F26)</f>
        <v>0</v>
      </c>
    </row>
    <row r="11" spans="1:11" s="1" customFormat="1" ht="60" customHeight="1" x14ac:dyDescent="0.25">
      <c r="A11" s="12" t="s">
        <v>59</v>
      </c>
      <c r="B11" s="69" t="s">
        <v>19</v>
      </c>
      <c r="C11" s="70"/>
      <c r="D11" s="70"/>
      <c r="E11" s="71"/>
      <c r="F11" s="18">
        <f>SUM('Sheet 1'!F28:F29)</f>
        <v>0</v>
      </c>
    </row>
    <row r="12" spans="1:11" s="9" customFormat="1" ht="60" customHeight="1" x14ac:dyDescent="0.25">
      <c r="A12" s="12" t="s">
        <v>60</v>
      </c>
      <c r="B12" s="69" t="s">
        <v>21</v>
      </c>
      <c r="C12" s="70"/>
      <c r="D12" s="70"/>
      <c r="E12" s="71"/>
      <c r="F12" s="18">
        <f>SUM('Sheet 1'!F31:F32)</f>
        <v>0</v>
      </c>
    </row>
    <row r="13" spans="1:11" s="9" customFormat="1" ht="60" customHeight="1" x14ac:dyDescent="0.25">
      <c r="A13" s="12" t="s">
        <v>62</v>
      </c>
      <c r="B13" s="69" t="s">
        <v>63</v>
      </c>
      <c r="C13" s="70"/>
      <c r="D13" s="70"/>
      <c r="E13" s="71"/>
      <c r="F13" s="18">
        <f>SUM('Sheet 1'!F34:F35)</f>
        <v>0</v>
      </c>
    </row>
    <row r="14" spans="1:11" s="9" customFormat="1" ht="60" customHeight="1" x14ac:dyDescent="0.25">
      <c r="A14" s="12" t="s">
        <v>9</v>
      </c>
      <c r="B14" s="69" t="s">
        <v>20</v>
      </c>
      <c r="C14" s="70"/>
      <c r="D14" s="70"/>
      <c r="E14" s="71"/>
      <c r="F14" s="18">
        <f>SUM('Sheet 1'!F37:F39)</f>
        <v>0</v>
      </c>
    </row>
    <row r="15" spans="1:11" s="9" customFormat="1" ht="60" customHeight="1" x14ac:dyDescent="0.25">
      <c r="A15" s="12" t="s">
        <v>65</v>
      </c>
      <c r="B15" s="69" t="s">
        <v>66</v>
      </c>
      <c r="C15" s="70"/>
      <c r="D15" s="70"/>
      <c r="E15" s="78"/>
      <c r="F15" s="18">
        <f>SUM('Sheet 1'!F41:F42)</f>
        <v>0</v>
      </c>
    </row>
    <row r="16" spans="1:11" s="9" customFormat="1" ht="60" customHeight="1" x14ac:dyDescent="0.25">
      <c r="A16" s="12" t="s">
        <v>68</v>
      </c>
      <c r="B16" s="69" t="s">
        <v>69</v>
      </c>
      <c r="C16" s="70"/>
      <c r="D16" s="70"/>
      <c r="E16" s="78"/>
      <c r="F16" s="18">
        <f>SUM('Sheet 1'!F44:F45)</f>
        <v>0</v>
      </c>
    </row>
    <row r="17" spans="1:6" s="9" customFormat="1" ht="60" customHeight="1" x14ac:dyDescent="0.25">
      <c r="A17" s="12" t="s">
        <v>71</v>
      </c>
      <c r="B17" s="69" t="s">
        <v>72</v>
      </c>
      <c r="C17" s="70"/>
      <c r="D17" s="70"/>
      <c r="E17" s="78"/>
      <c r="F17" s="18">
        <f>SUM('Sheet 1'!F47:F48)</f>
        <v>0</v>
      </c>
    </row>
    <row r="18" spans="1:6" s="9" customFormat="1" ht="60" customHeight="1" x14ac:dyDescent="0.25">
      <c r="A18" s="12" t="s">
        <v>25</v>
      </c>
      <c r="B18" s="69" t="s">
        <v>26</v>
      </c>
      <c r="C18" s="70"/>
      <c r="D18" s="70"/>
      <c r="E18" s="78"/>
      <c r="F18" s="18">
        <f>SUM('Sheet 1'!F50:F52)</f>
        <v>0</v>
      </c>
    </row>
    <row r="19" spans="1:6" s="9" customFormat="1" ht="60" customHeight="1" x14ac:dyDescent="0.25">
      <c r="A19" s="12" t="s">
        <v>76</v>
      </c>
      <c r="B19" s="69" t="s">
        <v>77</v>
      </c>
      <c r="C19" s="70"/>
      <c r="D19" s="70"/>
      <c r="E19" s="78"/>
      <c r="F19" s="18">
        <f>SUM('Sheet 1'!F54:F59)</f>
        <v>0</v>
      </c>
    </row>
    <row r="20" spans="1:6" s="1" customFormat="1" ht="60" customHeight="1" x14ac:dyDescent="0.25">
      <c r="A20" s="12" t="s">
        <v>27</v>
      </c>
      <c r="B20" s="57" t="s">
        <v>28</v>
      </c>
      <c r="C20" s="58"/>
      <c r="D20" s="58"/>
      <c r="E20" s="59"/>
      <c r="F20" s="18">
        <f>SUM('Sheet 1'!F61:F64)</f>
        <v>0</v>
      </c>
    </row>
    <row r="21" spans="1:6" s="9" customFormat="1" ht="60" customHeight="1" x14ac:dyDescent="0.25">
      <c r="A21" s="12" t="s">
        <v>84</v>
      </c>
      <c r="B21" s="43" t="s">
        <v>85</v>
      </c>
      <c r="C21" s="49"/>
      <c r="D21" s="49"/>
      <c r="E21" s="50"/>
      <c r="F21" s="18">
        <f>SUM('Sheet 1'!F66:F67)</f>
        <v>0</v>
      </c>
    </row>
    <row r="22" spans="1:6" s="9" customFormat="1" ht="60" customHeight="1" x14ac:dyDescent="0.25">
      <c r="A22" s="12" t="s">
        <v>86</v>
      </c>
      <c r="B22" s="43" t="s">
        <v>87</v>
      </c>
      <c r="C22" s="49"/>
      <c r="D22" s="49"/>
      <c r="E22" s="50"/>
      <c r="F22" s="18">
        <f>SUM('Sheet 1'!F69:F70)</f>
        <v>0</v>
      </c>
    </row>
    <row r="23" spans="1:6" s="9" customFormat="1" ht="60" customHeight="1" x14ac:dyDescent="0.25">
      <c r="A23" s="12" t="s">
        <v>88</v>
      </c>
      <c r="B23" s="43" t="s">
        <v>89</v>
      </c>
      <c r="C23" s="49"/>
      <c r="D23" s="49"/>
      <c r="E23" s="50"/>
      <c r="F23" s="18">
        <f>SUM('Sheet 1'!F72:F73)</f>
        <v>0</v>
      </c>
    </row>
    <row r="24" spans="1:6" s="9" customFormat="1" ht="60" customHeight="1" x14ac:dyDescent="0.25">
      <c r="A24" s="12" t="s">
        <v>90</v>
      </c>
      <c r="B24" s="43" t="s">
        <v>91</v>
      </c>
      <c r="C24" s="49"/>
      <c r="D24" s="49"/>
      <c r="E24" s="50"/>
      <c r="F24" s="18">
        <f>SUM('Sheet 1'!F75:F76)</f>
        <v>0</v>
      </c>
    </row>
    <row r="25" spans="1:6" s="9" customFormat="1" ht="60" customHeight="1" x14ac:dyDescent="0.25">
      <c r="A25" s="47">
        <v>321313</v>
      </c>
      <c r="B25" s="48" t="s">
        <v>29</v>
      </c>
      <c r="C25" s="49"/>
      <c r="D25" s="49"/>
      <c r="E25" s="50"/>
      <c r="F25" s="18">
        <f>SUM('Sheet 1'!F78:F79)</f>
        <v>0</v>
      </c>
    </row>
    <row r="26" spans="1:6" s="9" customFormat="1" ht="60" customHeight="1" x14ac:dyDescent="0.25">
      <c r="A26" s="12" t="s">
        <v>30</v>
      </c>
      <c r="B26" s="43" t="s">
        <v>93</v>
      </c>
      <c r="C26" s="49"/>
      <c r="D26" s="49"/>
      <c r="E26" s="50"/>
      <c r="F26" s="18">
        <f>SUM('Sheet 1'!F81:F82)</f>
        <v>0</v>
      </c>
    </row>
    <row r="27" spans="1:6" s="9" customFormat="1" ht="60" customHeight="1" x14ac:dyDescent="0.25">
      <c r="A27" s="12" t="s">
        <v>95</v>
      </c>
      <c r="B27" s="43" t="s">
        <v>96</v>
      </c>
      <c r="C27" s="49"/>
      <c r="D27" s="49"/>
      <c r="E27" s="50"/>
      <c r="F27" s="18">
        <f>SUM('Sheet 1'!F84:F87)</f>
        <v>0</v>
      </c>
    </row>
    <row r="28" spans="1:6" s="9" customFormat="1" ht="60" customHeight="1" x14ac:dyDescent="0.25">
      <c r="A28" s="13" t="s">
        <v>100</v>
      </c>
      <c r="B28" s="43" t="s">
        <v>101</v>
      </c>
      <c r="C28" s="49"/>
      <c r="D28" s="49"/>
      <c r="E28" s="50"/>
      <c r="F28" s="18">
        <f>SUM('Sheet 1'!F89:F90)</f>
        <v>0</v>
      </c>
    </row>
    <row r="29" spans="1:6" s="9" customFormat="1" ht="60" customHeight="1" x14ac:dyDescent="0.25">
      <c r="A29" s="13" t="s">
        <v>103</v>
      </c>
      <c r="B29" s="43" t="s">
        <v>104</v>
      </c>
      <c r="C29" s="49"/>
      <c r="D29" s="49"/>
      <c r="E29" s="50"/>
      <c r="F29" s="18">
        <f>SUM('Sheet 1'!F92:F93)</f>
        <v>0</v>
      </c>
    </row>
    <row r="30" spans="1:6" s="9" customFormat="1" ht="60" customHeight="1" x14ac:dyDescent="0.25">
      <c r="A30" s="19" t="s">
        <v>31</v>
      </c>
      <c r="B30" s="43" t="s">
        <v>32</v>
      </c>
      <c r="C30" s="49"/>
      <c r="D30" s="49"/>
      <c r="E30" s="50"/>
      <c r="F30" s="18">
        <f>SUM('Sheet 1'!F95:F99)</f>
        <v>0</v>
      </c>
    </row>
    <row r="31" spans="1:6" s="9" customFormat="1" ht="60" customHeight="1" x14ac:dyDescent="0.25">
      <c r="A31" s="51" t="s">
        <v>12</v>
      </c>
      <c r="B31" s="48" t="s">
        <v>23</v>
      </c>
      <c r="C31" s="49"/>
      <c r="D31" s="49"/>
      <c r="E31" s="50"/>
      <c r="F31" s="18">
        <f>SUM('Sheet 1'!F101:F115)</f>
        <v>0</v>
      </c>
    </row>
    <row r="32" spans="1:6" s="7" customFormat="1" ht="40.15" customHeight="1" x14ac:dyDescent="0.25">
      <c r="A32" s="80" t="s">
        <v>42</v>
      </c>
      <c r="B32" s="81"/>
      <c r="C32" s="81"/>
      <c r="D32" s="81"/>
      <c r="E32" s="79"/>
      <c r="F32" s="41">
        <f>SUM(F9:F31)</f>
        <v>0</v>
      </c>
    </row>
    <row r="33" spans="1:6" s="7" customFormat="1" ht="40.15" customHeight="1" x14ac:dyDescent="0.25">
      <c r="A33" s="85" t="s">
        <v>49</v>
      </c>
      <c r="B33" s="86"/>
      <c r="C33" s="86"/>
      <c r="D33" s="86"/>
      <c r="E33" s="87"/>
      <c r="F33" s="42">
        <f>F32*0.03</f>
        <v>0</v>
      </c>
    </row>
    <row r="34" spans="1:6" s="11" customFormat="1" ht="60" customHeight="1" x14ac:dyDescent="0.25">
      <c r="A34" s="10" t="s">
        <v>34</v>
      </c>
      <c r="B34" s="65" t="s">
        <v>48</v>
      </c>
      <c r="C34" s="66"/>
      <c r="D34" s="66"/>
      <c r="E34" s="67"/>
      <c r="F34" s="30">
        <f>F33</f>
        <v>0</v>
      </c>
    </row>
    <row r="35" spans="1:6" s="9" customFormat="1" ht="60" customHeight="1" x14ac:dyDescent="0.25">
      <c r="A35" s="10" t="s">
        <v>90</v>
      </c>
      <c r="B35" s="43" t="s">
        <v>130</v>
      </c>
      <c r="C35" s="49"/>
      <c r="D35" s="49"/>
      <c r="E35" s="50"/>
      <c r="F35" s="18">
        <f>SUM('Sheet 1'!F118:F119)</f>
        <v>0</v>
      </c>
    </row>
    <row r="36" spans="1:6" ht="60.75" customHeight="1" x14ac:dyDescent="0.25">
      <c r="A36" s="10" t="s">
        <v>125</v>
      </c>
      <c r="B36" s="43" t="s">
        <v>131</v>
      </c>
      <c r="C36" s="49"/>
      <c r="D36" s="49"/>
      <c r="E36" s="50"/>
      <c r="F36" s="18">
        <f>SUM('Sheet 1'!F122:F123)</f>
        <v>0</v>
      </c>
    </row>
    <row r="37" spans="1:6" s="7" customFormat="1" ht="40.15" customHeight="1" x14ac:dyDescent="0.25">
      <c r="A37" s="80" t="s">
        <v>132</v>
      </c>
      <c r="B37" s="81"/>
      <c r="C37" s="81"/>
      <c r="D37" s="81"/>
      <c r="E37" s="79"/>
      <c r="F37" s="41">
        <f>F32+F34+F35+F36</f>
        <v>0</v>
      </c>
    </row>
    <row r="38" spans="1:6" x14ac:dyDescent="0.25">
      <c r="A38" s="3"/>
      <c r="B38" s="3"/>
      <c r="C38" s="3"/>
      <c r="D38" s="3"/>
      <c r="E38" s="3"/>
    </row>
    <row r="39" spans="1:6" x14ac:dyDescent="0.25">
      <c r="A39" s="3"/>
      <c r="B39" s="3"/>
      <c r="C39" s="3"/>
      <c r="D39" s="3"/>
      <c r="E39" s="3"/>
    </row>
    <row r="40" spans="1:6" x14ac:dyDescent="0.25">
      <c r="A40" s="3"/>
      <c r="B40" s="3"/>
      <c r="C40" s="3"/>
      <c r="D40" s="3"/>
      <c r="E40" s="3"/>
    </row>
    <row r="41" spans="1:6" x14ac:dyDescent="0.25">
      <c r="A41" s="3"/>
      <c r="B41" s="3"/>
      <c r="C41" s="3"/>
      <c r="D41" s="3"/>
      <c r="E41" s="3"/>
    </row>
    <row r="42" spans="1:6" x14ac:dyDescent="0.25">
      <c r="A42" s="3"/>
      <c r="B42" s="3"/>
      <c r="C42" s="3"/>
      <c r="D42" s="3"/>
      <c r="E42" s="3"/>
    </row>
    <row r="43" spans="1:6" x14ac:dyDescent="0.25">
      <c r="A43" s="3"/>
      <c r="B43" s="3"/>
      <c r="C43" s="3"/>
      <c r="D43" s="3"/>
      <c r="E43" s="3"/>
    </row>
  </sheetData>
  <sheetProtection algorithmName="SHA-512" hashValue="wHLPkI9N7AURB7xBKKve+ZXVb4TqhWMcUu9CxAVi7K89otTcaokH3Va4beUCf1D20QtjWC/5oHiR+tTlnTrgnw==" saltValue="GEqfF8WT4O6pDJmuRgchgA==" spinCount="100000" sheet="1" objects="1" scenarios="1"/>
  <mergeCells count="24">
    <mergeCell ref="A7:F7"/>
    <mergeCell ref="B9:E9"/>
    <mergeCell ref="B10:E10"/>
    <mergeCell ref="B14:E14"/>
    <mergeCell ref="B15:E15"/>
    <mergeCell ref="B11:E11"/>
    <mergeCell ref="B12:E12"/>
    <mergeCell ref="A6:F6"/>
    <mergeCell ref="A1:F1"/>
    <mergeCell ref="A2:F2"/>
    <mergeCell ref="A3:F3"/>
    <mergeCell ref="A4:F4"/>
    <mergeCell ref="A5:F5"/>
    <mergeCell ref="A37:E37"/>
    <mergeCell ref="A32:E32"/>
    <mergeCell ref="B8:E8"/>
    <mergeCell ref="B13:E13"/>
    <mergeCell ref="A33:E33"/>
    <mergeCell ref="B20:E20"/>
    <mergeCell ref="B17:E17"/>
    <mergeCell ref="B18:E18"/>
    <mergeCell ref="B19:E19"/>
    <mergeCell ref="B16:E16"/>
    <mergeCell ref="B34:E34"/>
  </mergeCells>
  <pageMargins left="0.65" right="0.65" top="0.75" bottom="0.75" header="0.5" footer="0.5"/>
  <pageSetup paperSize="17" scale="78" fitToHeight="0" orientation="landscape" r:id="rId1"/>
  <headerFooter alignWithMargins="0">
    <oddFooter>&amp;L&amp;"Courier New,Regular"BIDDER'S NAME: ____________________________________________________&amp;R&amp;"Courier New,Regular"Page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8A362232051B4092AAA2B13ADEA17C" ma:contentTypeVersion="15" ma:contentTypeDescription="Create a new document." ma:contentTypeScope="" ma:versionID="3ab98caceaa692cdb99a1fbc01f088b0">
  <xsd:schema xmlns:xsd="http://www.w3.org/2001/XMLSchema" xmlns:xs="http://www.w3.org/2001/XMLSchema" xmlns:p="http://schemas.microsoft.com/office/2006/metadata/properties" xmlns:ns3="01dd7325-6b28-4736-a2bf-b3d9d148cbb6" xmlns:ns4="3fe00763-dea6-47c2-9f07-68361e07e530" targetNamespace="http://schemas.microsoft.com/office/2006/metadata/properties" ma:root="true" ma:fieldsID="3a944162733e306ccdc73851758ae88d" ns3:_="" ns4:_="">
    <xsd:import namespace="01dd7325-6b28-4736-a2bf-b3d9d148cbb6"/>
    <xsd:import namespace="3fe00763-dea6-47c2-9f07-68361e07e5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d7325-6b28-4736-a2bf-b3d9d148c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e00763-dea6-47c2-9f07-68361e07e53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haredContentType xmlns="Microsoft.SharePoint.Taxonomy.ContentTypeSync" SourceId="c89badf8-0cd2-4e7b-b9e9-f8f3d3755954" ContentTypeId="0x0101" PreviousValue="false"/>
</file>

<file path=customXml/itemProps1.xml><?xml version="1.0" encoding="utf-8"?>
<ds:datastoreItem xmlns:ds="http://schemas.openxmlformats.org/officeDocument/2006/customXml" ds:itemID="{9525B683-CD08-48C0-BB78-E237CF97FD0C}">
  <ds:schemaRefs>
    <ds:schemaRef ds:uri="http://schemas.microsoft.com/sharepoint/v3/contenttype/forms"/>
  </ds:schemaRefs>
</ds:datastoreItem>
</file>

<file path=customXml/itemProps2.xml><?xml version="1.0" encoding="utf-8"?>
<ds:datastoreItem xmlns:ds="http://schemas.openxmlformats.org/officeDocument/2006/customXml" ds:itemID="{BC04105E-025F-4457-BD75-0723AC3E435D}">
  <ds:schemaRefs>
    <ds:schemaRef ds:uri="http://schemas.microsoft.com/office/2006/metadata/contentType"/>
    <ds:schemaRef ds:uri="http://schemas.microsoft.com/office/2006/metadata/properties/metaAttributes"/>
    <ds:schemaRef ds:uri="http://www.w3.org/2000/xmlns/"/>
    <ds:schemaRef ds:uri="http://www.w3.org/2001/XMLSchema"/>
    <ds:schemaRef ds:uri="01dd7325-6b28-4736-a2bf-b3d9d148cbb6"/>
    <ds:schemaRef ds:uri="3fe00763-dea6-47c2-9f07-68361e07e53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F155C1-9180-4542-8A19-3775143BECF8}">
  <ds:schemaRefs>
    <ds:schemaRef ds:uri="http://purl.org/dc/elements/1.1/"/>
    <ds:schemaRef ds:uri="http://schemas.microsoft.com/office/2006/metadata/properties"/>
    <ds:schemaRef ds:uri="3fe00763-dea6-47c2-9f07-68361e07e530"/>
    <ds:schemaRef ds:uri="http://purl.org/dc/terms/"/>
    <ds:schemaRef ds:uri="http://schemas.openxmlformats.org/package/2006/metadata/core-properties"/>
    <ds:schemaRef ds:uri="http://schemas.microsoft.com/office/2006/documentManagement/types"/>
    <ds:schemaRef ds:uri="01dd7325-6b28-4736-a2bf-b3d9d148cbb6"/>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C1219ABC-572B-4529-B591-C2C94401DCC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 1</vt:lpstr>
      <vt:lpstr>Sheet 2</vt:lpstr>
      <vt:lpstr>'Sheet 1'!Print_Area</vt:lpstr>
      <vt:lpstr>'Sheet 2'!Print_Area</vt:lpstr>
    </vt:vector>
  </TitlesOfParts>
  <Company>DTS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Arlington County</dc:creator>
  <cp:lastModifiedBy>Tomeka Price</cp:lastModifiedBy>
  <cp:lastPrinted>2020-05-27T18:20:53Z</cp:lastPrinted>
  <dcterms:created xsi:type="dcterms:W3CDTF">2003-04-10T17:37:28Z</dcterms:created>
  <dcterms:modified xsi:type="dcterms:W3CDTF">2020-10-02T19:28:46Z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cordSubtype">
    <vt:lpwstr>DPR - Project Files(GS-06 - 000296)</vt:lpwstr>
  </property>
  <property fmtid="{D5CDD505-2E9C-101B-9397-08002B2CF9AE}" pid="3" name="f2e6dd07560b4dd783c6ede1a5393e32">
    <vt:lpwstr/>
  </property>
  <property fmtid="{D5CDD505-2E9C-101B-9397-08002B2CF9AE}" pid="4" name="TaxCatchAll">
    <vt:lpwstr/>
  </property>
  <property fmtid="{D5CDD505-2E9C-101B-9397-08002B2CF9AE}" pid="5" name="SensitiveInformation">
    <vt:lpwstr>0</vt:lpwstr>
  </property>
  <property fmtid="{D5CDD505-2E9C-101B-9397-08002B2CF9AE}" pid="6" name="ContentTypeId">
    <vt:lpwstr>0x010100018A362232051B4092AAA2B13ADEA17C</vt:lpwstr>
  </property>
</Properties>
</file>