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H:\PS - Jeff\PD 18-19.005 ITB Muscogee Road, Phase IV\Tab 5 Draft Documents\"/>
    </mc:Choice>
  </mc:AlternateContent>
  <xr:revisionPtr revIDLastSave="0" documentId="13_ncr:1_{7A2277B0-6204-4F2F-B612-B8C96E89469A}" xr6:coauthVersionLast="37" xr6:coauthVersionMax="37" xr10:uidLastSave="{00000000-0000-0000-0000-000000000000}"/>
  <bookViews>
    <workbookView xWindow="240" yWindow="90" windowWidth="11475" windowHeight="10800" xr2:uid="{00000000-000D-0000-FFFF-FFFF00000000}"/>
  </bookViews>
  <sheets>
    <sheet name="Bid Form" sheetId="2" r:id="rId1"/>
    <sheet name="Unit Price List" sheetId="1" r:id="rId2"/>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8" i="1" l="1"/>
  <c r="G4" i="1"/>
  <c r="G6" i="1"/>
  <c r="G7" i="1"/>
  <c r="G8" i="1"/>
  <c r="G9" i="1"/>
  <c r="G10" i="1"/>
  <c r="G11" i="1"/>
  <c r="G12" i="1"/>
  <c r="G13" i="1"/>
  <c r="G14" i="1"/>
  <c r="G15" i="1"/>
  <c r="G16" i="1"/>
  <c r="G17" i="1"/>
  <c r="G19" i="1"/>
  <c r="G20" i="1"/>
  <c r="G21" i="1"/>
  <c r="G22" i="1"/>
  <c r="G23" i="1"/>
  <c r="G24" i="1"/>
  <c r="G25" i="1"/>
  <c r="G26" i="1"/>
  <c r="G27" i="1"/>
  <c r="G28" i="1"/>
  <c r="G29" i="1"/>
  <c r="G30" i="1"/>
  <c r="G31" i="1"/>
  <c r="G5" i="1"/>
  <c r="G32" i="1" l="1"/>
  <c r="F34" i="2" s="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alcChain>
</file>

<file path=xl/sharedStrings.xml><?xml version="1.0" encoding="utf-8"?>
<sst xmlns="http://schemas.openxmlformats.org/spreadsheetml/2006/main" count="107" uniqueCount="85">
  <si>
    <t>Quantity</t>
  </si>
  <si>
    <t>Unit</t>
  </si>
  <si>
    <t>Unit Price</t>
  </si>
  <si>
    <t>Mobilization</t>
  </si>
  <si>
    <t>LS</t>
  </si>
  <si>
    <t>CY</t>
  </si>
  <si>
    <t>Establish, quantify, and submit an approved erosion control plan prepared by a certified technician (Must Include Implementation of Plans, Installation and Replacement, NOI and NOT).</t>
  </si>
  <si>
    <t>SY</t>
  </si>
  <si>
    <t>LF</t>
  </si>
  <si>
    <t>EA</t>
  </si>
  <si>
    <t>Extension</t>
  </si>
  <si>
    <t>Bid Item No.</t>
  </si>
  <si>
    <t>Bid Item Description</t>
  </si>
  <si>
    <t>Sod, Pinned (Must Match Existing Sod Type)</t>
  </si>
  <si>
    <t>Prepare &amp; Implement Maintenance of Traffic Plan (Must include Variable Massage Board, Plan, Layout, temporary stabilization, all earthwork related to MOT throughout the project, and all appurtenances for MOT).  This bid item is all inclusive of all items identified on the plans or as required to facilitate all aspects of maintenance of traffic.</t>
  </si>
  <si>
    <t>Remove and Replace Unsuitable Materials</t>
  </si>
  <si>
    <t>1" Asphalt Milling</t>
  </si>
  <si>
    <t>6” Graded Aggregate Base (or 4" Asphalt Base) and 12" Stabilized Subgrade</t>
  </si>
  <si>
    <t>Waterproof Job Site Board</t>
  </si>
  <si>
    <t>4" Concrete Driveway w/4" Stabilized Subgrade</t>
  </si>
  <si>
    <t xml:space="preserve">Signing and Pavement Markings. Must Include Implementation of Plans, Approved Layout, installation of temporary and permanent striping, temporary and permanent RPM's, sign relocation/replacement, etc. </t>
  </si>
  <si>
    <t>Adjust Sewer Valve</t>
  </si>
  <si>
    <t>Adjust Water Valve</t>
  </si>
  <si>
    <t>Earthwork, (Cut/Fill)</t>
  </si>
  <si>
    <t>2" SP 12.5 Asphalt Driveway</t>
  </si>
  <si>
    <t>1.5" SP 12.5 Asphalt Driveway</t>
  </si>
  <si>
    <t>Install New Fire Hydrant, Valve Assembly, tap, and pipe</t>
  </si>
  <si>
    <t>Clearing and Grubbing (Including but not limited to Flagging Wetlands, Removal of Debris, Trees, Landscaping, Hardscaping, Fences, Curb &amp; Gutter, Concrete, Asphalt, Saw Cutting Concrete &amp; Asphalt, Inlet and Storm Pipe Removal, Guard Rails, Conc. Ditches, water mains, hydrants, striping, Etc) per Specification Section 2230. This bid item is all inclusive of items identified on the plans or as required to facilitate construction.</t>
  </si>
  <si>
    <t>Muscogee Road Ph 4B Road Widening and Drainage Improvements</t>
  </si>
  <si>
    <t>Total Bid</t>
  </si>
  <si>
    <t>Phase 4B (Station 223+43.64 - 250+50)</t>
  </si>
  <si>
    <t>4" FDOT Type SP 12.5 Asphalt (1st Course 2" SP12.5, 2nd Course 2" SP 12.5 W/PG- 76-22 Binder)</t>
  </si>
  <si>
    <t>2" SP 12.5 Asphalt w/PG 76-22 Binder, 8" Graded Aggregate Base, and 12" Stabilized Subgrade</t>
  </si>
  <si>
    <t xml:space="preserve">Grass Ditch / Swale Grading </t>
  </si>
  <si>
    <t>18” RCP Pipe  (does not include length of pipe associated with MES)</t>
  </si>
  <si>
    <t>18” Mitered End Section (Single Pipe) (includes length of pipe associated with MES per detail)</t>
  </si>
  <si>
    <t>14"x23" ERCP Pipe   (does not include length of pipe associated with MES)</t>
  </si>
  <si>
    <t>14"x23” Mitered End Section (Single Pipe) (includes length of pipe associated with MES per detail)</t>
  </si>
  <si>
    <t>Install Storm Structure @ Taylor St.</t>
  </si>
  <si>
    <t>Remove and Replace Existing Mailbox with Approved Break-Away Mailbox with Front and Rear Door</t>
  </si>
  <si>
    <t xml:space="preserve">6" Water Line Adjustment (includes all fittings, pipe, reconnection of Taylor St. system, night work, notifications, etc).   </t>
  </si>
  <si>
    <t>Dewatering - (well point, pumping, etc)</t>
  </si>
  <si>
    <t>DAY</t>
  </si>
  <si>
    <t>SOLICITATION, OFFER, AND BID FORM</t>
  </si>
  <si>
    <t>ESCAMBIA COUNTY, FLORIDA</t>
  </si>
  <si>
    <t>Submit offers to:</t>
  </si>
  <si>
    <t>Jeff Lovingood, 850-595-4953</t>
  </si>
  <si>
    <t>Invitation to Bid</t>
  </si>
  <si>
    <t>Purchasing Specialist</t>
  </si>
  <si>
    <t>MUSCOGEE ROAD PHASE 4B WIDENING &amp; DRAINAGE IMPROVEMENTS</t>
  </si>
  <si>
    <t>Office of Purchasing, 2nd Floor, Room 11.101</t>
  </si>
  <si>
    <t>213 Palafox Place, Pensacola, FL  32502</t>
  </si>
  <si>
    <t>or P.O. Box 1591, Pensacola, FL 32591-1591</t>
  </si>
  <si>
    <t>Solicitation Number PD 18-19.005</t>
  </si>
  <si>
    <t>SOLICITATION</t>
  </si>
  <si>
    <t>Mailing Date:  October 29, 2018</t>
  </si>
  <si>
    <r>
      <rPr>
        <b/>
        <sz val="11"/>
        <color theme="1"/>
        <rFont val="Arial"/>
        <family val="2"/>
      </rPr>
      <t xml:space="preserve">Pre-Solicitation Conference: </t>
    </r>
    <r>
      <rPr>
        <sz val="11"/>
        <color theme="1"/>
        <rFont val="Arial"/>
        <family val="2"/>
      </rPr>
      <t>A</t>
    </r>
  </si>
  <si>
    <t>Non-Mandatory</t>
  </si>
  <si>
    <t xml:space="preserve">Pre-Solicitation Conference will be held in the Office of </t>
  </si>
  <si>
    <t>Purchasing Conference Room, 11.407, at 213 Palafox Pl. Pensacola, FL 32502 at 11:00 AM CST on November 13, 2018</t>
  </si>
  <si>
    <t>Offers Will Be Received Until:</t>
  </si>
  <si>
    <r>
      <t xml:space="preserve">2:00 PM CST on December 05, 2018, and may not be withdrawn within </t>
    </r>
    <r>
      <rPr>
        <b/>
        <u/>
        <sz val="11"/>
        <color theme="1"/>
        <rFont val="Arial"/>
        <family val="2"/>
      </rPr>
      <t>90</t>
    </r>
    <r>
      <rPr>
        <sz val="11"/>
        <color theme="1"/>
        <rFont val="Arial"/>
        <family val="2"/>
      </rPr>
      <t xml:space="preserve"> days after such date and time.</t>
    </r>
  </si>
  <si>
    <t>POSTING OF SOLICITATION TABULATIONS</t>
  </si>
  <si>
    <t>Solicitation tabulations with Recommended Awards will be posted for review by interested parties at the Escambia County Office of Purchasing, and will remain posted for a period of two (2) business days.  Failure to file a protest in writing within two (2) business days after posting of the soliciation tabulation shall constitute a waiver of any protest relating to this soliciation.  All protests must be filed with the Escambia County Office of Purchasing.  Protests will be handled according to Escambia County Purchasing Ordinance.</t>
  </si>
  <si>
    <r>
      <t>OFFER</t>
    </r>
    <r>
      <rPr>
        <sz val="11"/>
        <color theme="1"/>
        <rFont val="Arial"/>
        <family val="2"/>
      </rPr>
      <t xml:space="preserve"> (shall be completed by Offeror)</t>
    </r>
  </si>
  <si>
    <t>Federal Employer ID Number or S.S. Number:</t>
  </si>
  <si>
    <t>Terms of Payment</t>
  </si>
  <si>
    <t xml:space="preserve">Delivery Date will be </t>
  </si>
  <si>
    <t>days after receipt of Purchase Order</t>
  </si>
  <si>
    <t>Vendor Name:</t>
  </si>
  <si>
    <t>Address:</t>
  </si>
  <si>
    <t>Bid Bond Attached</t>
  </si>
  <si>
    <t>City, State, Zip:</t>
  </si>
  <si>
    <t>$</t>
  </si>
  <si>
    <t>Phone:</t>
  </si>
  <si>
    <t>Toll Free:</t>
  </si>
  <si>
    <t>Fax:</t>
  </si>
  <si>
    <t>Contact:</t>
  </si>
  <si>
    <t>Name &amp; Title of Person Authorized to Sign Offer</t>
  </si>
  <si>
    <t>* Signature of Person Authorized to Sign Offer</t>
  </si>
  <si>
    <t>(Original Signature Required)</t>
  </si>
  <si>
    <t>* Failure to execute this Form binding the bidder/proposer's offer shall result in the bid/proposal being rejected as non-responsive.</t>
  </si>
  <si>
    <t>I certify that this offer is made without prior understanding, agreement, or connection, with any Corporation, firm or person submitting an offer for the same materials, supplies, or equipment, and is in all respects fair and without collusion or fraud.  I agree to abide by all conditions of this offer and certify that I am authorized to sign this offer for the Offeror and that the Offeror is in compliance with all requirements of the solicitation, including but not limited to certification requirements.  In submitting an offer to Escambia County Florida, the Offeror agrees that if the offer is accepted, the Offeror will convey, sell, assign or transfer to Escambia County Florida all rights title and interest in and to all causes of action it may now or hereafter acquire under the Anti-trust laws of the United States and the State of Florida for price fixing relating to the particular commodities or services purchase or acquired by Escambia County Florida.  At the County’s discretion, such assignment shall be made and become effective at the time the County tenders final payment to the Offeror.</t>
  </si>
  <si>
    <t>BID FORM</t>
  </si>
  <si>
    <t>BASE BID: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</si>
</sst>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1"/>
      <color theme="1"/>
      <name val="Calibri"/>
      <family val="2"/>
      <scheme val="minor"/>
    </font>
    <font>
      <sz val="11"/>
      <color indexed="8"/>
      <name val="Calibri"/>
      <family val="2"/>
    </font>
    <font>
      <b/>
      <sz val="10"/>
      <color indexed="8"/>
      <name val="Arial"/>
      <family val="2"/>
    </font>
    <font>
      <sz val="10"/>
      <color indexed="8"/>
      <name val="Arial"/>
      <family val="2"/>
    </font>
    <font>
      <sz val="8"/>
      <name val="Calibri"/>
      <family val="2"/>
    </font>
    <font>
      <sz val="10"/>
      <name val="Arial"/>
      <family val="2"/>
    </font>
    <font>
      <sz val="10"/>
      <color theme="1"/>
      <name val="Arial"/>
      <family val="2"/>
    </font>
    <font>
      <b/>
      <u/>
      <sz val="11"/>
      <color theme="1"/>
      <name val="Arial"/>
      <family val="2"/>
    </font>
    <font>
      <sz val="11"/>
      <color theme="1"/>
      <name val="Arial"/>
      <family val="2"/>
    </font>
    <font>
      <b/>
      <sz val="11"/>
      <color theme="1"/>
      <name val="Arial"/>
      <family val="2"/>
    </font>
    <font>
      <b/>
      <u/>
      <sz val="8"/>
      <color theme="1"/>
      <name val="Arial"/>
      <family val="2"/>
    </font>
    <font>
      <sz val="8"/>
      <color theme="1"/>
      <name val="Arial"/>
      <family val="2"/>
    </font>
    <font>
      <b/>
      <i/>
      <sz val="11"/>
      <color theme="1"/>
      <name val="Arial"/>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0" fillId="0" borderId="0" xfId="0" applyAlignment="1">
      <alignment wrapText="1"/>
    </xf>
    <xf numFmtId="0" fontId="2" fillId="0" borderId="4" xfId="0" applyFont="1" applyBorder="1" applyAlignment="1">
      <alignment horizontal="center" wrapText="1"/>
    </xf>
    <xf numFmtId="0" fontId="5" fillId="0" borderId="0" xfId="0" applyFont="1"/>
    <xf numFmtId="0" fontId="3" fillId="0" borderId="0" xfId="0" applyFont="1" applyBorder="1" applyAlignment="1">
      <alignment horizontal="center"/>
    </xf>
    <xf numFmtId="14" fontId="0" fillId="0" borderId="0" xfId="0" applyNumberFormat="1"/>
    <xf numFmtId="0" fontId="5"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7" xfId="0" applyFont="1" applyFill="1" applyBorder="1" applyAlignment="1">
      <alignment horizontal="center" vertical="center"/>
    </xf>
    <xf numFmtId="0" fontId="3" fillId="0" borderId="8" xfId="0" applyFont="1" applyFill="1" applyBorder="1" applyAlignment="1">
      <alignment vertical="center" wrapText="1"/>
    </xf>
    <xf numFmtId="3"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3"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64" fontId="3" fillId="0" borderId="3" xfId="1" applyNumberFormat="1" applyFont="1" applyFill="1" applyBorder="1" applyAlignment="1">
      <alignment horizontal="right" vertical="center"/>
    </xf>
    <xf numFmtId="3"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0" fontId="3" fillId="0" borderId="9" xfId="0" applyFont="1" applyFill="1" applyBorder="1" applyAlignment="1">
      <alignment vertical="center" wrapText="1"/>
    </xf>
    <xf numFmtId="0" fontId="5" fillId="0" borderId="1" xfId="0" applyFont="1" applyBorder="1" applyAlignment="1">
      <alignment horizontal="left" vertical="center" wrapText="1"/>
    </xf>
    <xf numFmtId="0" fontId="3" fillId="0" borderId="10" xfId="0" applyFont="1" applyBorder="1" applyAlignment="1">
      <alignment wrapText="1"/>
    </xf>
    <xf numFmtId="0" fontId="6" fillId="0" borderId="2" xfId="0" applyFont="1" applyBorder="1" applyAlignment="1">
      <alignment horizontal="center"/>
    </xf>
    <xf numFmtId="0" fontId="6" fillId="0" borderId="11" xfId="0" applyFont="1" applyBorder="1" applyAlignment="1">
      <alignment horizontal="center"/>
    </xf>
    <xf numFmtId="3" fontId="5" fillId="0" borderId="12" xfId="0" applyNumberFormat="1" applyFont="1" applyFill="1" applyBorder="1" applyAlignment="1">
      <alignment horizontal="center" vertical="center"/>
    </xf>
    <xf numFmtId="0" fontId="3" fillId="0" borderId="12" xfId="0" applyFont="1" applyFill="1" applyBorder="1" applyAlignment="1">
      <alignment horizontal="center" vertical="center"/>
    </xf>
    <xf numFmtId="164" fontId="6" fillId="0" borderId="16" xfId="0" applyNumberFormat="1" applyFont="1" applyBorder="1" applyAlignment="1">
      <alignment horizontal="right"/>
    </xf>
    <xf numFmtId="3" fontId="5" fillId="0" borderId="17" xfId="0" applyNumberFormat="1" applyFont="1" applyFill="1" applyBorder="1" applyAlignment="1">
      <alignment horizontal="center" vertical="center"/>
    </xf>
    <xf numFmtId="164" fontId="3" fillId="0" borderId="18" xfId="1" applyNumberFormat="1" applyFont="1" applyFill="1" applyBorder="1" applyAlignment="1">
      <alignment horizontal="right" vertical="center"/>
    </xf>
    <xf numFmtId="164" fontId="3" fillId="0" borderId="19" xfId="1" applyNumberFormat="1" applyFont="1" applyFill="1" applyBorder="1" applyAlignment="1">
      <alignment horizontal="right" vertical="center"/>
    </xf>
    <xf numFmtId="164" fontId="5" fillId="0" borderId="19" xfId="1" applyNumberFormat="1" applyFont="1" applyFill="1" applyBorder="1" applyAlignment="1">
      <alignment horizontal="right" vertical="center"/>
    </xf>
    <xf numFmtId="164" fontId="3" fillId="0" borderId="20" xfId="1" applyNumberFormat="1" applyFont="1" applyFill="1" applyBorder="1" applyAlignment="1">
      <alignment horizontal="right" vertical="center"/>
    </xf>
    <xf numFmtId="0" fontId="3" fillId="0" borderId="17"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3" xfId="0" applyFont="1" applyBorder="1" applyAlignment="1">
      <alignment horizontal="center"/>
    </xf>
    <xf numFmtId="0" fontId="3" fillId="0" borderId="14" xfId="0" applyFont="1" applyBorder="1" applyAlignment="1">
      <alignment horizontal="center"/>
    </xf>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horizontal="right"/>
    </xf>
    <xf numFmtId="0" fontId="8" fillId="0" borderId="0" xfId="0" applyFont="1" applyAlignment="1">
      <alignment horizontal="left"/>
    </xf>
    <xf numFmtId="0" fontId="8" fillId="0" borderId="0" xfId="0" applyFont="1" applyAlignment="1">
      <alignment horizontal="right"/>
    </xf>
    <xf numFmtId="0" fontId="9" fillId="0" borderId="0" xfId="0" applyFont="1" applyAlignment="1">
      <alignment horizontal="center" vertical="center" wrapText="1"/>
    </xf>
    <xf numFmtId="0" fontId="8" fillId="0" borderId="21" xfId="0" applyFont="1" applyBorder="1" applyAlignment="1">
      <alignment horizontal="left"/>
    </xf>
    <xf numFmtId="0" fontId="8" fillId="0" borderId="21" xfId="0" applyFont="1" applyBorder="1" applyAlignment="1">
      <alignment horizontal="center"/>
    </xf>
    <xf numFmtId="0" fontId="7" fillId="0" borderId="22" xfId="0" applyFont="1" applyBorder="1" applyAlignment="1">
      <alignment horizontal="center"/>
    </xf>
    <xf numFmtId="0" fontId="9" fillId="0" borderId="0" xfId="0" applyFont="1" applyAlignment="1">
      <alignment horizontal="left"/>
    </xf>
    <xf numFmtId="0" fontId="6" fillId="0" borderId="0" xfId="0" applyFont="1" applyAlignment="1">
      <alignment horizontal="left"/>
    </xf>
    <xf numFmtId="0" fontId="8" fillId="0" borderId="0" xfId="0" applyFont="1" applyAlignment="1">
      <alignment horizontal="left" wrapText="1"/>
    </xf>
    <xf numFmtId="0" fontId="10" fillId="0" borderId="0" xfId="0" applyFont="1" applyAlignment="1">
      <alignment horizontal="center"/>
    </xf>
    <xf numFmtId="0" fontId="11" fillId="0" borderId="0" xfId="0" applyFont="1" applyAlignment="1">
      <alignment horizontal="center"/>
    </xf>
    <xf numFmtId="0" fontId="11" fillId="0" borderId="21" xfId="0" applyFont="1" applyBorder="1" applyAlignment="1">
      <alignment horizontal="left" wrapText="1"/>
    </xf>
    <xf numFmtId="0" fontId="8" fillId="0" borderId="21" xfId="0" applyFont="1" applyBorder="1"/>
    <xf numFmtId="0" fontId="9" fillId="0" borderId="0" xfId="0" applyFont="1" applyAlignment="1">
      <alignment horizontal="center"/>
    </xf>
    <xf numFmtId="0" fontId="9" fillId="0" borderId="0" xfId="0" applyFont="1"/>
    <xf numFmtId="0" fontId="9" fillId="0" borderId="0" xfId="0" applyFont="1" applyBorder="1" applyAlignment="1">
      <alignment horizontal="right"/>
    </xf>
    <xf numFmtId="0" fontId="8" fillId="0" borderId="14" xfId="0" applyFont="1" applyBorder="1" applyAlignment="1">
      <alignment horizontal="center"/>
    </xf>
    <xf numFmtId="0" fontId="9" fillId="0" borderId="0" xfId="0" applyFont="1" applyBorder="1"/>
    <xf numFmtId="0" fontId="8" fillId="0" borderId="0" xfId="0" applyFont="1" applyBorder="1"/>
    <xf numFmtId="0" fontId="9" fillId="0" borderId="0" xfId="0" applyFont="1" applyBorder="1" applyAlignment="1">
      <alignment horizontal="center"/>
    </xf>
    <xf numFmtId="0" fontId="9" fillId="0" borderId="21" xfId="0" applyFont="1" applyBorder="1" applyAlignment="1">
      <alignment horizontal="center"/>
    </xf>
    <xf numFmtId="0" fontId="8" fillId="0" borderId="22" xfId="0" applyFont="1" applyBorder="1" applyAlignment="1">
      <alignment horizontal="left"/>
    </xf>
    <xf numFmtId="0" fontId="8" fillId="0" borderId="22" xfId="0" applyFont="1" applyBorder="1" applyAlignment="1">
      <alignment horizontal="right"/>
    </xf>
    <xf numFmtId="0" fontId="8" fillId="0" borderId="0" xfId="0" applyFont="1" applyAlignment="1">
      <alignment horizontal="right"/>
    </xf>
    <xf numFmtId="0" fontId="12" fillId="0" borderId="0" xfId="0" applyFont="1" applyAlignment="1">
      <alignment horizontal="center" wrapText="1"/>
    </xf>
    <xf numFmtId="0" fontId="12" fillId="0" borderId="21" xfId="0" applyFont="1" applyBorder="1" applyAlignment="1">
      <alignment horizontal="center" wrapText="1"/>
    </xf>
    <xf numFmtId="0" fontId="11" fillId="0" borderId="14" xfId="0" applyFont="1" applyBorder="1" applyAlignment="1">
      <alignment horizontal="left" vertical="distributed"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 fontId="8" fillId="0" borderId="21"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33F28-C421-487C-8387-B4D46E0473D0}">
  <dimension ref="A1:K34"/>
  <sheetViews>
    <sheetView tabSelected="1" topLeftCell="A4" zoomScaleNormal="100" workbookViewId="0">
      <selection activeCell="F17" sqref="F17:H17"/>
    </sheetView>
  </sheetViews>
  <sheetFormatPr defaultRowHeight="15" x14ac:dyDescent="0.25"/>
  <sheetData>
    <row r="1" spans="1:11" x14ac:dyDescent="0.25">
      <c r="A1" s="37" t="s">
        <v>43</v>
      </c>
      <c r="B1" s="38"/>
      <c r="C1" s="38"/>
      <c r="D1" s="38"/>
      <c r="E1" s="38"/>
      <c r="F1" s="39"/>
      <c r="G1" s="39"/>
      <c r="H1" s="38"/>
      <c r="I1" s="38"/>
      <c r="J1" s="38"/>
      <c r="K1" s="40" t="s">
        <v>44</v>
      </c>
    </row>
    <row r="2" spans="1:11" x14ac:dyDescent="0.25">
      <c r="A2" s="41" t="s">
        <v>45</v>
      </c>
      <c r="B2" s="41"/>
      <c r="C2" s="41"/>
      <c r="D2" s="41"/>
      <c r="E2" s="41"/>
      <c r="F2" s="39"/>
      <c r="G2" s="39"/>
      <c r="H2" s="38"/>
      <c r="I2" s="38"/>
      <c r="J2" s="38"/>
      <c r="K2" s="42"/>
    </row>
    <row r="3" spans="1:11" x14ac:dyDescent="0.25">
      <c r="A3" s="41" t="s">
        <v>46</v>
      </c>
      <c r="B3" s="41"/>
      <c r="C3" s="41"/>
      <c r="D3" s="41"/>
      <c r="E3" s="41"/>
      <c r="F3" s="39"/>
      <c r="G3" s="39"/>
      <c r="H3" s="39" t="s">
        <v>47</v>
      </c>
      <c r="I3" s="39"/>
      <c r="J3" s="39"/>
      <c r="K3" s="39"/>
    </row>
    <row r="4" spans="1:11" x14ac:dyDescent="0.25">
      <c r="A4" s="41" t="s">
        <v>48</v>
      </c>
      <c r="B4" s="41"/>
      <c r="C4" s="41"/>
      <c r="D4" s="41"/>
      <c r="E4" s="41"/>
      <c r="F4" s="39"/>
      <c r="G4" s="39"/>
      <c r="H4" s="43" t="s">
        <v>49</v>
      </c>
      <c r="I4" s="43"/>
      <c r="J4" s="43"/>
      <c r="K4" s="43"/>
    </row>
    <row r="5" spans="1:11" x14ac:dyDescent="0.25">
      <c r="A5" s="41" t="s">
        <v>50</v>
      </c>
      <c r="B5" s="41"/>
      <c r="C5" s="41"/>
      <c r="D5" s="41"/>
      <c r="E5" s="41"/>
      <c r="F5" s="39"/>
      <c r="G5" s="39"/>
      <c r="H5" s="43"/>
      <c r="I5" s="43"/>
      <c r="J5" s="43"/>
      <c r="K5" s="43"/>
    </row>
    <row r="6" spans="1:11" x14ac:dyDescent="0.25">
      <c r="A6" s="41" t="s">
        <v>51</v>
      </c>
      <c r="B6" s="41"/>
      <c r="C6" s="41"/>
      <c r="D6" s="41"/>
      <c r="E6" s="41"/>
      <c r="F6" s="39"/>
      <c r="G6" s="39"/>
      <c r="H6" s="43"/>
      <c r="I6" s="43"/>
      <c r="J6" s="43"/>
      <c r="K6" s="43"/>
    </row>
    <row r="7" spans="1:11" ht="15.75" thickBot="1" x14ac:dyDescent="0.3">
      <c r="A7" s="44" t="s">
        <v>52</v>
      </c>
      <c r="B7" s="44"/>
      <c r="C7" s="44"/>
      <c r="D7" s="44"/>
      <c r="E7" s="44"/>
      <c r="F7" s="45"/>
      <c r="G7" s="45"/>
      <c r="H7" s="45" t="s">
        <v>53</v>
      </c>
      <c r="I7" s="45"/>
      <c r="J7" s="45"/>
      <c r="K7" s="45"/>
    </row>
    <row r="8" spans="1:11" x14ac:dyDescent="0.25">
      <c r="A8" s="46" t="s">
        <v>54</v>
      </c>
      <c r="B8" s="46"/>
      <c r="C8" s="46"/>
      <c r="D8" s="46"/>
      <c r="E8" s="46"/>
      <c r="F8" s="46"/>
      <c r="G8" s="46"/>
      <c r="H8" s="46"/>
      <c r="I8" s="46"/>
      <c r="J8" s="46"/>
      <c r="K8" s="46"/>
    </row>
    <row r="9" spans="1:11" x14ac:dyDescent="0.25">
      <c r="A9" s="47" t="s">
        <v>55</v>
      </c>
      <c r="B9" s="47"/>
      <c r="C9" s="47"/>
      <c r="D9" s="47"/>
      <c r="E9" s="47"/>
      <c r="F9" s="47"/>
      <c r="G9" s="47"/>
      <c r="H9" s="47"/>
      <c r="I9" s="47"/>
      <c r="J9" s="47"/>
      <c r="K9" s="47"/>
    </row>
    <row r="10" spans="1:11" x14ac:dyDescent="0.25">
      <c r="A10" s="41" t="s">
        <v>56</v>
      </c>
      <c r="B10" s="41"/>
      <c r="C10" s="41"/>
      <c r="D10" s="41"/>
      <c r="E10" s="38" t="s">
        <v>57</v>
      </c>
      <c r="F10" s="41" t="s">
        <v>58</v>
      </c>
      <c r="G10" s="41"/>
      <c r="H10" s="41"/>
      <c r="I10" s="41"/>
      <c r="J10" s="41"/>
      <c r="K10" s="41"/>
    </row>
    <row r="11" spans="1:11" x14ac:dyDescent="0.25">
      <c r="A11" s="48" t="s">
        <v>59</v>
      </c>
      <c r="B11" s="48"/>
      <c r="C11" s="48"/>
      <c r="D11" s="48"/>
      <c r="E11" s="48"/>
      <c r="F11" s="48"/>
      <c r="G11" s="48"/>
      <c r="H11" s="48"/>
      <c r="I11" s="48"/>
      <c r="J11" s="48"/>
      <c r="K11" s="48"/>
    </row>
    <row r="12" spans="1:11" x14ac:dyDescent="0.25">
      <c r="A12" s="47" t="s">
        <v>60</v>
      </c>
      <c r="B12" s="47"/>
      <c r="C12" s="47"/>
      <c r="D12" s="47"/>
      <c r="E12" s="49" t="s">
        <v>61</v>
      </c>
      <c r="F12" s="49"/>
      <c r="G12" s="49"/>
      <c r="H12" s="49"/>
      <c r="I12" s="49"/>
      <c r="J12" s="49"/>
      <c r="K12" s="49"/>
    </row>
    <row r="13" spans="1:11" x14ac:dyDescent="0.25">
      <c r="A13" s="39"/>
      <c r="B13" s="39"/>
      <c r="C13" s="39"/>
      <c r="D13" s="39"/>
      <c r="E13" s="49"/>
      <c r="F13" s="49"/>
      <c r="G13" s="49"/>
      <c r="H13" s="49"/>
      <c r="I13" s="49"/>
      <c r="J13" s="49"/>
      <c r="K13" s="49"/>
    </row>
    <row r="14" spans="1:11" x14ac:dyDescent="0.25">
      <c r="A14" s="50" t="s">
        <v>62</v>
      </c>
      <c r="B14" s="51"/>
      <c r="C14" s="51"/>
      <c r="D14" s="51"/>
      <c r="E14" s="51"/>
      <c r="F14" s="51"/>
      <c r="G14" s="51"/>
      <c r="H14" s="51"/>
      <c r="I14" s="51"/>
      <c r="J14" s="51"/>
      <c r="K14" s="51"/>
    </row>
    <row r="15" spans="1:11" ht="48" customHeight="1" thickBot="1" x14ac:dyDescent="0.3">
      <c r="A15" s="52" t="s">
        <v>63</v>
      </c>
      <c r="B15" s="52"/>
      <c r="C15" s="52"/>
      <c r="D15" s="52"/>
      <c r="E15" s="52"/>
      <c r="F15" s="52"/>
      <c r="G15" s="52"/>
      <c r="H15" s="52"/>
      <c r="I15" s="52"/>
      <c r="J15" s="52"/>
      <c r="K15" s="52"/>
    </row>
    <row r="16" spans="1:11" x14ac:dyDescent="0.25">
      <c r="A16" s="46" t="s">
        <v>64</v>
      </c>
      <c r="B16" s="46"/>
      <c r="C16" s="46"/>
      <c r="D16" s="46"/>
      <c r="E16" s="46"/>
      <c r="F16" s="46"/>
      <c r="G16" s="46"/>
      <c r="H16" s="46"/>
      <c r="I16" s="46"/>
      <c r="J16" s="46"/>
      <c r="K16" s="46"/>
    </row>
    <row r="17" spans="1:11" ht="15.75" thickBot="1" x14ac:dyDescent="0.3">
      <c r="A17" s="47" t="s">
        <v>65</v>
      </c>
      <c r="B17" s="47"/>
      <c r="C17" s="47"/>
      <c r="D17" s="47"/>
      <c r="E17" s="47"/>
      <c r="F17" s="45"/>
      <c r="G17" s="45"/>
      <c r="H17" s="45"/>
      <c r="I17" s="38"/>
      <c r="J17" s="38"/>
      <c r="K17" s="40" t="s">
        <v>66</v>
      </c>
    </row>
    <row r="18" spans="1:11" ht="15.75" thickBot="1" x14ac:dyDescent="0.3">
      <c r="A18" s="47" t="s">
        <v>67</v>
      </c>
      <c r="B18" s="47"/>
      <c r="C18" s="47"/>
      <c r="D18" s="53"/>
      <c r="E18" s="47" t="s">
        <v>68</v>
      </c>
      <c r="F18" s="47"/>
      <c r="G18" s="47"/>
      <c r="H18" s="47"/>
      <c r="I18" s="38"/>
      <c r="J18" s="45"/>
      <c r="K18" s="45"/>
    </row>
    <row r="19" spans="1:11" ht="15.75" thickBot="1" x14ac:dyDescent="0.3">
      <c r="A19" s="54" t="s">
        <v>69</v>
      </c>
      <c r="B19" s="54"/>
      <c r="C19" s="45"/>
      <c r="D19" s="45"/>
      <c r="E19" s="45"/>
      <c r="F19" s="45"/>
      <c r="G19" s="45"/>
      <c r="H19" s="45"/>
      <c r="I19" s="38"/>
      <c r="J19" s="38"/>
      <c r="K19" s="42"/>
    </row>
    <row r="20" spans="1:11" ht="15.75" thickBot="1" x14ac:dyDescent="0.3">
      <c r="A20" s="55" t="s">
        <v>70</v>
      </c>
      <c r="B20" s="45"/>
      <c r="C20" s="45"/>
      <c r="D20" s="45"/>
      <c r="E20" s="45"/>
      <c r="F20" s="45"/>
      <c r="G20" s="45"/>
      <c r="H20" s="45"/>
      <c r="I20" s="38"/>
      <c r="J20" s="55"/>
      <c r="K20" s="56" t="s">
        <v>71</v>
      </c>
    </row>
    <row r="21" spans="1:11" ht="15.75" thickBot="1" x14ac:dyDescent="0.3">
      <c r="A21" s="47" t="s">
        <v>72</v>
      </c>
      <c r="B21" s="47"/>
      <c r="C21" s="57"/>
      <c r="D21" s="57"/>
      <c r="E21" s="57"/>
      <c r="F21" s="57"/>
      <c r="G21" s="57"/>
      <c r="H21" s="57"/>
      <c r="I21" s="40" t="s">
        <v>73</v>
      </c>
      <c r="J21" s="45"/>
      <c r="K21" s="45"/>
    </row>
    <row r="22" spans="1:11" ht="15.75" thickBot="1" x14ac:dyDescent="0.3">
      <c r="A22" s="55" t="s">
        <v>74</v>
      </c>
      <c r="B22" s="45"/>
      <c r="C22" s="45"/>
      <c r="D22" s="45"/>
      <c r="E22" s="45"/>
      <c r="F22" s="38"/>
      <c r="G22" s="55" t="s">
        <v>75</v>
      </c>
      <c r="H22" s="45"/>
      <c r="I22" s="45"/>
      <c r="J22" s="45"/>
      <c r="K22" s="45"/>
    </row>
    <row r="23" spans="1:11" ht="15.75" thickBot="1" x14ac:dyDescent="0.3">
      <c r="A23" s="55" t="s">
        <v>76</v>
      </c>
      <c r="B23" s="57"/>
      <c r="C23" s="57"/>
      <c r="D23" s="57"/>
      <c r="E23" s="57"/>
      <c r="F23" s="38"/>
      <c r="G23" s="58" t="s">
        <v>77</v>
      </c>
      <c r="H23" s="57"/>
      <c r="I23" s="57"/>
      <c r="J23" s="57"/>
      <c r="K23" s="57"/>
    </row>
    <row r="24" spans="1:11" x14ac:dyDescent="0.25">
      <c r="A24" s="54"/>
      <c r="B24" s="54"/>
      <c r="C24" s="54"/>
      <c r="D24" s="54"/>
      <c r="E24" s="54"/>
      <c r="F24" s="59"/>
      <c r="G24" s="60"/>
      <c r="H24" s="60"/>
      <c r="I24" s="60"/>
      <c r="J24" s="60"/>
      <c r="K24" s="60"/>
    </row>
    <row r="25" spans="1:11" ht="15.75" thickBot="1" x14ac:dyDescent="0.3">
      <c r="A25" s="61"/>
      <c r="B25" s="61"/>
      <c r="C25" s="61"/>
      <c r="D25" s="61"/>
      <c r="E25" s="61"/>
      <c r="F25" s="59"/>
      <c r="G25" s="61"/>
      <c r="H25" s="61"/>
      <c r="I25" s="61"/>
      <c r="J25" s="61"/>
      <c r="K25" s="61"/>
    </row>
    <row r="26" spans="1:11" x14ac:dyDescent="0.25">
      <c r="A26" s="62" t="s">
        <v>78</v>
      </c>
      <c r="B26" s="62"/>
      <c r="C26" s="62"/>
      <c r="D26" s="62"/>
      <c r="E26" s="62"/>
      <c r="F26" s="38"/>
      <c r="G26" s="63" t="s">
        <v>79</v>
      </c>
      <c r="H26" s="63"/>
      <c r="I26" s="63"/>
      <c r="J26" s="63"/>
      <c r="K26" s="63"/>
    </row>
    <row r="27" spans="1:11" x14ac:dyDescent="0.25">
      <c r="A27" s="39"/>
      <c r="B27" s="39"/>
      <c r="C27" s="39"/>
      <c r="D27" s="39"/>
      <c r="E27" s="39"/>
      <c r="F27" s="39"/>
      <c r="G27" s="64" t="s">
        <v>80</v>
      </c>
      <c r="H27" s="64"/>
      <c r="I27" s="64"/>
      <c r="J27" s="64"/>
      <c r="K27" s="64"/>
    </row>
    <row r="28" spans="1:11" x14ac:dyDescent="0.25">
      <c r="A28" s="65" t="s">
        <v>81</v>
      </c>
      <c r="B28" s="65"/>
      <c r="C28" s="65"/>
      <c r="D28" s="65"/>
      <c r="E28" s="65"/>
      <c r="F28" s="65"/>
      <c r="G28" s="65"/>
      <c r="H28" s="65"/>
      <c r="I28" s="65"/>
      <c r="J28" s="65"/>
      <c r="K28" s="65"/>
    </row>
    <row r="29" spans="1:11" ht="15.75" thickBot="1" x14ac:dyDescent="0.3">
      <c r="A29" s="66"/>
      <c r="B29" s="66"/>
      <c r="C29" s="66"/>
      <c r="D29" s="66"/>
      <c r="E29" s="66"/>
      <c r="F29" s="66"/>
      <c r="G29" s="66"/>
      <c r="H29" s="66"/>
      <c r="I29" s="66"/>
      <c r="J29" s="66"/>
      <c r="K29" s="66"/>
    </row>
    <row r="30" spans="1:11" ht="92.25" customHeight="1" thickBot="1" x14ac:dyDescent="0.3">
      <c r="A30" s="67" t="s">
        <v>82</v>
      </c>
      <c r="B30" s="67"/>
      <c r="C30" s="67"/>
      <c r="D30" s="67"/>
      <c r="E30" s="67"/>
      <c r="F30" s="67"/>
      <c r="G30" s="67"/>
      <c r="H30" s="67"/>
      <c r="I30" s="67"/>
      <c r="J30" s="67"/>
      <c r="K30" s="67"/>
    </row>
    <row r="31" spans="1:11" x14ac:dyDescent="0.25">
      <c r="A31" s="46" t="s">
        <v>83</v>
      </c>
      <c r="B31" s="46"/>
      <c r="C31" s="46"/>
      <c r="D31" s="46"/>
      <c r="E31" s="46"/>
      <c r="F31" s="46"/>
      <c r="G31" s="46"/>
      <c r="H31" s="46"/>
      <c r="I31" s="46"/>
      <c r="J31" s="46"/>
      <c r="K31" s="46"/>
    </row>
    <row r="32" spans="1:11" x14ac:dyDescent="0.25">
      <c r="A32" s="38"/>
      <c r="B32" s="38"/>
      <c r="C32" s="38"/>
      <c r="D32" s="38"/>
      <c r="E32" s="38"/>
      <c r="F32" s="38"/>
      <c r="G32" s="38"/>
      <c r="H32" s="38"/>
      <c r="I32" s="38"/>
      <c r="J32" s="38"/>
      <c r="K32" s="42"/>
    </row>
    <row r="33" spans="1:11" x14ac:dyDescent="0.25">
      <c r="A33" s="38"/>
      <c r="B33" s="38"/>
      <c r="C33" s="38"/>
      <c r="D33" s="38"/>
      <c r="E33" s="38"/>
      <c r="F33" s="38"/>
      <c r="G33" s="38"/>
      <c r="H33" s="38"/>
      <c r="I33" s="38"/>
      <c r="J33" s="38"/>
      <c r="K33" s="42"/>
    </row>
    <row r="34" spans="1:11" ht="15.75" thickBot="1" x14ac:dyDescent="0.3">
      <c r="A34" s="38"/>
      <c r="B34" s="38"/>
      <c r="C34" s="38"/>
      <c r="D34" s="38"/>
      <c r="E34" s="40" t="s">
        <v>84</v>
      </c>
      <c r="F34" s="70">
        <f>'Unit Price List'!G32</f>
        <v>0</v>
      </c>
      <c r="G34" s="70"/>
      <c r="H34" s="70"/>
      <c r="I34" s="70"/>
      <c r="J34" s="38"/>
      <c r="K34" s="42"/>
    </row>
  </sheetData>
  <sheetProtection algorithmName="SHA-512" hashValue="hUXPICkce2xzGAP5Lte92QVj5ODVPSKwBfud5KWRX/VRx7wrgcaBb3hsAdm/lkUrAG6v4BCQCZx+Nz3XV8WDDg==" saltValue="5nlCQk9lChziEtrW9ZOWiA==" spinCount="100000" sheet="1" objects="1" scenarios="1"/>
  <protectedRanges>
    <protectedRange sqref="F17:H17 D18 C19:H19 B20:H20 C21:H21 B22:E22 B23:E23 A24:E25 H23:K23 H22:K22 J21:K21 J18:K18" name="Range1"/>
  </protectedRanges>
  <mergeCells count="46">
    <mergeCell ref="A31:K31"/>
    <mergeCell ref="F34:I34"/>
    <mergeCell ref="A26:E26"/>
    <mergeCell ref="G26:K26"/>
    <mergeCell ref="A27:F27"/>
    <mergeCell ref="G27:K27"/>
    <mergeCell ref="A28:K29"/>
    <mergeCell ref="A30:K30"/>
    <mergeCell ref="B22:E22"/>
    <mergeCell ref="H22:K22"/>
    <mergeCell ref="B23:E23"/>
    <mergeCell ref="H23:K23"/>
    <mergeCell ref="A24:E25"/>
    <mergeCell ref="G24:K25"/>
    <mergeCell ref="A19:B19"/>
    <mergeCell ref="C19:H19"/>
    <mergeCell ref="B20:H20"/>
    <mergeCell ref="A21:B21"/>
    <mergeCell ref="C21:H21"/>
    <mergeCell ref="J21:K21"/>
    <mergeCell ref="A14:K14"/>
    <mergeCell ref="A15:K15"/>
    <mergeCell ref="A16:K16"/>
    <mergeCell ref="A17:E17"/>
    <mergeCell ref="F17:H17"/>
    <mergeCell ref="A18:C18"/>
    <mergeCell ref="E18:H18"/>
    <mergeCell ref="J18:K18"/>
    <mergeCell ref="A8:K8"/>
    <mergeCell ref="A9:K9"/>
    <mergeCell ref="A10:D10"/>
    <mergeCell ref="F10:K10"/>
    <mergeCell ref="A11:K11"/>
    <mergeCell ref="A12:D12"/>
    <mergeCell ref="E12:K13"/>
    <mergeCell ref="A13:D13"/>
    <mergeCell ref="F1:G7"/>
    <mergeCell ref="A2:E2"/>
    <mergeCell ref="A3:E3"/>
    <mergeCell ref="H3:K3"/>
    <mergeCell ref="A4:E4"/>
    <mergeCell ref="H4:K6"/>
    <mergeCell ref="A5:E5"/>
    <mergeCell ref="A6:E6"/>
    <mergeCell ref="A7:E7"/>
    <mergeCell ref="H7:K7"/>
  </mergeCells>
  <dataValidations count="4">
    <dataValidation type="list" allowBlank="1" showInputMessage="1" showErrorMessage="1" sqref="A3:E3" xr:uid="{1063C82A-3924-4400-9AF4-1135B4E360D2}">
      <formula1>$N$1:$N$5</formula1>
    </dataValidation>
    <dataValidation type="list" allowBlank="1" showInputMessage="1" showErrorMessage="1" sqref="E10" xr:uid="{75137E5D-664C-49C8-8ECF-D7B2A0381C20}">
      <formula1>$N$17:$N$18</formula1>
    </dataValidation>
    <dataValidation type="list" allowBlank="1" showInputMessage="1" showErrorMessage="1" sqref="H3" xr:uid="{4DB10471-855B-4777-8D90-CD952AA15CE1}">
      <formula1>$N$11:$N$15</formula1>
    </dataValidation>
    <dataValidation type="list" allowBlank="1" showInputMessage="1" showErrorMessage="1" sqref="A4" xr:uid="{5EBBFD52-6B19-4ABB-8D83-E9C5CC6E7E8A}">
      <formula1>$N$6:$N$9</formula1>
    </dataValidation>
  </dataValidation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2"/>
  <sheetViews>
    <sheetView zoomScaleNormal="100" workbookViewId="0">
      <selection activeCell="F4" sqref="F4"/>
    </sheetView>
  </sheetViews>
  <sheetFormatPr defaultRowHeight="15" x14ac:dyDescent="0.25"/>
  <cols>
    <col min="1" max="1" width="2" customWidth="1"/>
    <col min="3" max="3" width="45.7109375" style="1" customWidth="1"/>
    <col min="4" max="4" width="11.7109375" customWidth="1"/>
    <col min="5" max="5" width="8" customWidth="1"/>
    <col min="6" max="6" width="12" bestFit="1" customWidth="1"/>
    <col min="7" max="7" width="16.42578125" bestFit="1" customWidth="1"/>
  </cols>
  <sheetData>
    <row r="1" spans="2:7" ht="15.75" thickBot="1" x14ac:dyDescent="0.3">
      <c r="B1" s="3" t="s">
        <v>28</v>
      </c>
      <c r="G1" s="5"/>
    </row>
    <row r="2" spans="2:7" s="1" customFormat="1" ht="32.1" customHeight="1" thickBot="1" x14ac:dyDescent="0.3">
      <c r="B2" s="2" t="s">
        <v>11</v>
      </c>
      <c r="C2" s="68" t="s">
        <v>12</v>
      </c>
      <c r="D2" s="68" t="s">
        <v>0</v>
      </c>
      <c r="E2" s="68" t="s">
        <v>1</v>
      </c>
      <c r="F2" s="68" t="s">
        <v>2</v>
      </c>
      <c r="G2" s="69" t="s">
        <v>10</v>
      </c>
    </row>
    <row r="3" spans="2:7" ht="15.75" thickBot="1" x14ac:dyDescent="0.3">
      <c r="B3" s="32" t="s">
        <v>30</v>
      </c>
      <c r="C3" s="33"/>
      <c r="D3" s="33"/>
      <c r="E3" s="33"/>
      <c r="F3" s="33"/>
      <c r="G3" s="34"/>
    </row>
    <row r="4" spans="2:7" x14ac:dyDescent="0.25">
      <c r="B4" s="8">
        <v>1</v>
      </c>
      <c r="C4" s="9" t="s">
        <v>3</v>
      </c>
      <c r="D4" s="10">
        <v>1</v>
      </c>
      <c r="E4" s="11" t="s">
        <v>4</v>
      </c>
      <c r="F4" s="27"/>
      <c r="G4" s="15">
        <f>D4*F4</f>
        <v>0</v>
      </c>
    </row>
    <row r="5" spans="2:7" ht="92.25" customHeight="1" x14ac:dyDescent="0.25">
      <c r="B5" s="12">
        <f>B4+1</f>
        <v>2</v>
      </c>
      <c r="C5" s="7" t="s">
        <v>14</v>
      </c>
      <c r="D5" s="13">
        <v>1</v>
      </c>
      <c r="E5" s="14" t="s">
        <v>4</v>
      </c>
      <c r="F5" s="28"/>
      <c r="G5" s="15">
        <f>D5*F5</f>
        <v>0</v>
      </c>
    </row>
    <row r="6" spans="2:7" ht="114.75" x14ac:dyDescent="0.25">
      <c r="B6" s="12">
        <f t="shared" ref="B6:B30" si="0">B5+1</f>
        <v>3</v>
      </c>
      <c r="C6" s="7" t="s">
        <v>27</v>
      </c>
      <c r="D6" s="13">
        <v>1</v>
      </c>
      <c r="E6" s="14" t="s">
        <v>4</v>
      </c>
      <c r="F6" s="28"/>
      <c r="G6" s="15">
        <f t="shared" ref="G6:G31" si="1">D6*F6</f>
        <v>0</v>
      </c>
    </row>
    <row r="7" spans="2:7" ht="51" x14ac:dyDescent="0.25">
      <c r="B7" s="12">
        <f t="shared" si="0"/>
        <v>4</v>
      </c>
      <c r="C7" s="7" t="s">
        <v>6</v>
      </c>
      <c r="D7" s="13">
        <v>1</v>
      </c>
      <c r="E7" s="14" t="s">
        <v>4</v>
      </c>
      <c r="F7" s="28"/>
      <c r="G7" s="15">
        <f t="shared" si="1"/>
        <v>0</v>
      </c>
    </row>
    <row r="8" spans="2:7" x14ac:dyDescent="0.25">
      <c r="B8" s="12">
        <f t="shared" si="0"/>
        <v>5</v>
      </c>
      <c r="C8" s="7" t="s">
        <v>16</v>
      </c>
      <c r="D8" s="13">
        <v>7456</v>
      </c>
      <c r="E8" s="14" t="s">
        <v>7</v>
      </c>
      <c r="F8" s="28"/>
      <c r="G8" s="15">
        <f t="shared" si="1"/>
        <v>0</v>
      </c>
    </row>
    <row r="9" spans="2:7" ht="28.5" customHeight="1" x14ac:dyDescent="0.25">
      <c r="B9" s="12">
        <f t="shared" si="0"/>
        <v>6</v>
      </c>
      <c r="C9" s="19" t="s">
        <v>31</v>
      </c>
      <c r="D9" s="16">
        <v>10877</v>
      </c>
      <c r="E9" s="14" t="s">
        <v>7</v>
      </c>
      <c r="F9" s="28"/>
      <c r="G9" s="15">
        <f t="shared" si="1"/>
        <v>0</v>
      </c>
    </row>
    <row r="10" spans="2:7" ht="25.5" x14ac:dyDescent="0.25">
      <c r="B10" s="12">
        <f t="shared" si="0"/>
        <v>7</v>
      </c>
      <c r="C10" s="7" t="s">
        <v>17</v>
      </c>
      <c r="D10" s="16">
        <v>3421</v>
      </c>
      <c r="E10" s="14" t="s">
        <v>7</v>
      </c>
      <c r="F10" s="28"/>
      <c r="G10" s="15">
        <f t="shared" si="1"/>
        <v>0</v>
      </c>
    </row>
    <row r="11" spans="2:7" x14ac:dyDescent="0.25">
      <c r="B11" s="12">
        <f t="shared" si="0"/>
        <v>8</v>
      </c>
      <c r="C11" s="7" t="s">
        <v>23</v>
      </c>
      <c r="D11" s="16">
        <v>1</v>
      </c>
      <c r="E11" s="14" t="s">
        <v>4</v>
      </c>
      <c r="F11" s="28"/>
      <c r="G11" s="15">
        <f t="shared" si="1"/>
        <v>0</v>
      </c>
    </row>
    <row r="12" spans="2:7" x14ac:dyDescent="0.25">
      <c r="B12" s="12">
        <f t="shared" si="0"/>
        <v>9</v>
      </c>
      <c r="C12" s="6" t="s">
        <v>25</v>
      </c>
      <c r="D12" s="16">
        <v>45</v>
      </c>
      <c r="E12" s="14" t="s">
        <v>7</v>
      </c>
      <c r="F12" s="28"/>
      <c r="G12" s="15">
        <f t="shared" si="1"/>
        <v>0</v>
      </c>
    </row>
    <row r="13" spans="2:7" x14ac:dyDescent="0.25">
      <c r="B13" s="12">
        <f t="shared" si="0"/>
        <v>10</v>
      </c>
      <c r="C13" s="6" t="s">
        <v>24</v>
      </c>
      <c r="D13" s="16">
        <v>254</v>
      </c>
      <c r="E13" s="14" t="s">
        <v>7</v>
      </c>
      <c r="F13" s="28"/>
      <c r="G13" s="15">
        <f t="shared" si="1"/>
        <v>0</v>
      </c>
    </row>
    <row r="14" spans="2:7" x14ac:dyDescent="0.25">
      <c r="B14" s="12">
        <f t="shared" si="0"/>
        <v>11</v>
      </c>
      <c r="C14" s="6" t="s">
        <v>19</v>
      </c>
      <c r="D14" s="16">
        <v>93</v>
      </c>
      <c r="E14" s="14" t="s">
        <v>7</v>
      </c>
      <c r="F14" s="28"/>
      <c r="G14" s="15">
        <f t="shared" si="1"/>
        <v>0</v>
      </c>
    </row>
    <row r="15" spans="2:7" ht="25.5" x14ac:dyDescent="0.25">
      <c r="B15" s="12">
        <f>B14+1</f>
        <v>12</v>
      </c>
      <c r="C15" s="6" t="s">
        <v>32</v>
      </c>
      <c r="D15" s="16">
        <v>834</v>
      </c>
      <c r="E15" s="14" t="s">
        <v>7</v>
      </c>
      <c r="F15" s="29"/>
      <c r="G15" s="15">
        <f t="shared" si="1"/>
        <v>0</v>
      </c>
    </row>
    <row r="16" spans="2:7" x14ac:dyDescent="0.25">
      <c r="B16" s="12">
        <f t="shared" si="0"/>
        <v>13</v>
      </c>
      <c r="C16" s="7" t="s">
        <v>33</v>
      </c>
      <c r="D16" s="16">
        <v>780</v>
      </c>
      <c r="E16" s="14" t="s">
        <v>8</v>
      </c>
      <c r="F16" s="28"/>
      <c r="G16" s="15">
        <f t="shared" si="1"/>
        <v>0</v>
      </c>
    </row>
    <row r="17" spans="2:7" ht="57" customHeight="1" x14ac:dyDescent="0.25">
      <c r="B17" s="12">
        <f t="shared" si="0"/>
        <v>14</v>
      </c>
      <c r="C17" s="6" t="s">
        <v>20</v>
      </c>
      <c r="D17" s="16">
        <v>1</v>
      </c>
      <c r="E17" s="14" t="s">
        <v>4</v>
      </c>
      <c r="F17" s="28"/>
      <c r="G17" s="15">
        <f t="shared" si="1"/>
        <v>0</v>
      </c>
    </row>
    <row r="18" spans="2:7" ht="25.5" x14ac:dyDescent="0.25">
      <c r="B18" s="12">
        <f t="shared" si="0"/>
        <v>15</v>
      </c>
      <c r="C18" s="7" t="s">
        <v>34</v>
      </c>
      <c r="D18" s="16">
        <v>71</v>
      </c>
      <c r="E18" s="14" t="s">
        <v>8</v>
      </c>
      <c r="F18" s="29"/>
      <c r="G18" s="15">
        <f t="shared" si="1"/>
        <v>0</v>
      </c>
    </row>
    <row r="19" spans="2:7" ht="25.5" x14ac:dyDescent="0.25">
      <c r="B19" s="12">
        <f t="shared" si="0"/>
        <v>16</v>
      </c>
      <c r="C19" s="7" t="s">
        <v>35</v>
      </c>
      <c r="D19" s="16">
        <v>2</v>
      </c>
      <c r="E19" s="14" t="s">
        <v>9</v>
      </c>
      <c r="F19" s="28"/>
      <c r="G19" s="15">
        <f t="shared" si="1"/>
        <v>0</v>
      </c>
    </row>
    <row r="20" spans="2:7" ht="25.5" x14ac:dyDescent="0.25">
      <c r="B20" s="12">
        <f t="shared" si="0"/>
        <v>17</v>
      </c>
      <c r="C20" s="7" t="s">
        <v>36</v>
      </c>
      <c r="D20" s="16">
        <v>17</v>
      </c>
      <c r="E20" s="14" t="s">
        <v>8</v>
      </c>
      <c r="F20" s="28"/>
      <c r="G20" s="15">
        <f t="shared" si="1"/>
        <v>0</v>
      </c>
    </row>
    <row r="21" spans="2:7" ht="25.5" x14ac:dyDescent="0.25">
      <c r="B21" s="12">
        <f t="shared" si="0"/>
        <v>18</v>
      </c>
      <c r="C21" s="7" t="s">
        <v>37</v>
      </c>
      <c r="D21" s="16">
        <v>2</v>
      </c>
      <c r="E21" s="14" t="s">
        <v>9</v>
      </c>
      <c r="F21" s="28"/>
      <c r="G21" s="15">
        <f t="shared" si="1"/>
        <v>0</v>
      </c>
    </row>
    <row r="22" spans="2:7" x14ac:dyDescent="0.25">
      <c r="B22" s="12">
        <f t="shared" si="0"/>
        <v>19</v>
      </c>
      <c r="C22" s="7" t="s">
        <v>21</v>
      </c>
      <c r="D22" s="16">
        <v>1</v>
      </c>
      <c r="E22" s="17" t="s">
        <v>9</v>
      </c>
      <c r="F22" s="28"/>
      <c r="G22" s="15">
        <f t="shared" si="1"/>
        <v>0</v>
      </c>
    </row>
    <row r="23" spans="2:7" x14ac:dyDescent="0.25">
      <c r="B23" s="12">
        <f t="shared" si="0"/>
        <v>20</v>
      </c>
      <c r="C23" s="7" t="s">
        <v>22</v>
      </c>
      <c r="D23" s="16">
        <v>4</v>
      </c>
      <c r="E23" s="14" t="s">
        <v>9</v>
      </c>
      <c r="F23" s="28"/>
      <c r="G23" s="15">
        <f t="shared" si="1"/>
        <v>0</v>
      </c>
    </row>
    <row r="24" spans="2:7" x14ac:dyDescent="0.25">
      <c r="B24" s="12">
        <f t="shared" si="0"/>
        <v>21</v>
      </c>
      <c r="C24" s="7" t="s">
        <v>38</v>
      </c>
      <c r="D24" s="16">
        <v>1</v>
      </c>
      <c r="E24" s="14" t="s">
        <v>9</v>
      </c>
      <c r="F24" s="28"/>
      <c r="G24" s="15">
        <f t="shared" si="1"/>
        <v>0</v>
      </c>
    </row>
    <row r="25" spans="2:7" ht="25.5" x14ac:dyDescent="0.25">
      <c r="B25" s="12">
        <f t="shared" si="0"/>
        <v>22</v>
      </c>
      <c r="C25" s="7" t="s">
        <v>26</v>
      </c>
      <c r="D25" s="16">
        <v>1</v>
      </c>
      <c r="E25" s="14" t="s">
        <v>9</v>
      </c>
      <c r="F25" s="28"/>
      <c r="G25" s="15">
        <f t="shared" si="1"/>
        <v>0</v>
      </c>
    </row>
    <row r="26" spans="2:7" ht="30" customHeight="1" x14ac:dyDescent="0.25">
      <c r="B26" s="21">
        <f t="shared" si="0"/>
        <v>23</v>
      </c>
      <c r="C26" s="7" t="s">
        <v>39</v>
      </c>
      <c r="D26" s="16">
        <v>15</v>
      </c>
      <c r="E26" s="14" t="s">
        <v>9</v>
      </c>
      <c r="F26" s="28"/>
      <c r="G26" s="15">
        <f t="shared" si="1"/>
        <v>0</v>
      </c>
    </row>
    <row r="27" spans="2:7" ht="38.25" x14ac:dyDescent="0.25">
      <c r="B27" s="12">
        <f t="shared" si="0"/>
        <v>24</v>
      </c>
      <c r="C27" s="7" t="s">
        <v>40</v>
      </c>
      <c r="D27" s="17">
        <v>1</v>
      </c>
      <c r="E27" s="14" t="s">
        <v>4</v>
      </c>
      <c r="F27" s="28"/>
      <c r="G27" s="15">
        <f t="shared" si="1"/>
        <v>0</v>
      </c>
    </row>
    <row r="28" spans="2:7" x14ac:dyDescent="0.25">
      <c r="B28" s="12">
        <f t="shared" si="0"/>
        <v>25</v>
      </c>
      <c r="C28" s="7" t="s">
        <v>13</v>
      </c>
      <c r="D28" s="16">
        <v>10000</v>
      </c>
      <c r="E28" s="14" t="s">
        <v>7</v>
      </c>
      <c r="F28" s="28"/>
      <c r="G28" s="15">
        <f t="shared" si="1"/>
        <v>0</v>
      </c>
    </row>
    <row r="29" spans="2:7" x14ac:dyDescent="0.25">
      <c r="B29" s="12">
        <f t="shared" si="0"/>
        <v>26</v>
      </c>
      <c r="C29" s="7" t="s">
        <v>18</v>
      </c>
      <c r="D29" s="16">
        <v>1</v>
      </c>
      <c r="E29" s="14" t="s">
        <v>9</v>
      </c>
      <c r="F29" s="28"/>
      <c r="G29" s="15">
        <f t="shared" si="1"/>
        <v>0</v>
      </c>
    </row>
    <row r="30" spans="2:7" x14ac:dyDescent="0.25">
      <c r="B30" s="12">
        <f t="shared" si="0"/>
        <v>27</v>
      </c>
      <c r="C30" s="7" t="s">
        <v>41</v>
      </c>
      <c r="D30" s="26">
        <v>45</v>
      </c>
      <c r="E30" s="31" t="s">
        <v>42</v>
      </c>
      <c r="F30" s="28"/>
      <c r="G30" s="15">
        <f t="shared" si="1"/>
        <v>0</v>
      </c>
    </row>
    <row r="31" spans="2:7" ht="15.75" thickBot="1" x14ac:dyDescent="0.3">
      <c r="B31" s="22">
        <f>B30+1</f>
        <v>28</v>
      </c>
      <c r="C31" s="18" t="s">
        <v>15</v>
      </c>
      <c r="D31" s="23">
        <v>1000</v>
      </c>
      <c r="E31" s="24" t="s">
        <v>5</v>
      </c>
      <c r="F31" s="30"/>
      <c r="G31" s="15">
        <f t="shared" si="1"/>
        <v>0</v>
      </c>
    </row>
    <row r="32" spans="2:7" ht="15.75" thickBot="1" x14ac:dyDescent="0.3">
      <c r="B32" s="4"/>
      <c r="C32" s="20"/>
      <c r="D32" s="35" t="s">
        <v>29</v>
      </c>
      <c r="E32" s="36"/>
      <c r="F32" s="36"/>
      <c r="G32" s="25">
        <f>SUM(G4:G31)</f>
        <v>0</v>
      </c>
    </row>
  </sheetData>
  <sheetProtection algorithmName="SHA-512" hashValue="7+CqTwLF+MfeutfHCAdHLdYS+vBxy5MtGDvvPMelmWKIRH3sfJrgw30ytFIZZDUno6mJ52NXVJzYoVqz7IJjNQ==" saltValue="jCWeMXAJKlEs0M0IAcGC6A==" spinCount="100000" sheet="1" objects="1" scenarios="1"/>
  <protectedRanges>
    <protectedRange sqref="F4:F31" name="Range1"/>
  </protectedRanges>
  <mergeCells count="2">
    <mergeCell ref="B3:G3"/>
    <mergeCell ref="D32:F32"/>
  </mergeCells>
  <phoneticPr fontId="4" type="noConversion"/>
  <pageMargins left="1" right="1" top="1" bottom="1" header="0.5" footer="0.5"/>
  <pageSetup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 Form</vt:lpstr>
      <vt:lpstr>Unit Price List</vt:lpstr>
    </vt:vector>
  </TitlesOfParts>
  <Company>Escambia County BCC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mebush</dc:creator>
  <cp:lastModifiedBy>Jeffrey Lovingood</cp:lastModifiedBy>
  <cp:lastPrinted>2017-04-13T21:11:13Z</cp:lastPrinted>
  <dcterms:created xsi:type="dcterms:W3CDTF">2011-08-30T14:55:15Z</dcterms:created>
  <dcterms:modified xsi:type="dcterms:W3CDTF">2018-10-24T18:04:56Z</dcterms:modified>
</cp:coreProperties>
</file>