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4"/>
  <workbookPr defaultThemeVersion="124226"/>
  <mc:AlternateContent xmlns:mc="http://schemas.openxmlformats.org/markup-compatibility/2006">
    <mc:Choice Requires="x15">
      <x15ac:absPath xmlns:x15ac="http://schemas.microsoft.com/office/spreadsheetml/2010/11/ac" url="https://arlingtonva-my.sharepoint.com/personal/tprice_arlingtonva_us/Documents/FY 21/21-DPR-ITB-467 Towers Park Playground Renovations/Solicitation/Invitation to Bid/ITB/Final Version/"/>
    </mc:Choice>
  </mc:AlternateContent>
  <xr:revisionPtr revIDLastSave="0" documentId="8_{AA5DD732-3419-7B46-B71C-EEB1B9C09661}" xr6:coauthVersionLast="46" xr6:coauthVersionMax="46" xr10:uidLastSave="{00000000-0000-0000-0000-000000000000}"/>
  <bookViews>
    <workbookView xWindow="0" yWindow="500" windowWidth="29040" windowHeight="23100" xr2:uid="{93959B51-4F71-479E-ABEA-50A48975F58F}"/>
  </bookViews>
  <sheets>
    <sheet name="Form 1" sheetId="9" r:id="rId1"/>
    <sheet name="Form 2" sheetId="10" r:id="rId2"/>
  </sheets>
  <definedNames>
    <definedName name="_xlnm.Print_Area" localSheetId="1">'Form 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1" i="9" l="1"/>
  <c r="F104" i="9"/>
  <c r="F47" i="9" l="1"/>
  <c r="F48" i="9"/>
  <c r="F120" i="9"/>
  <c r="F65" i="9" l="1"/>
  <c r="F87" i="9"/>
  <c r="F86" i="9"/>
  <c r="B34" i="10"/>
  <c r="A34" i="10"/>
  <c r="A10" i="10"/>
  <c r="B10" i="10"/>
  <c r="A11" i="10"/>
  <c r="B11" i="10"/>
  <c r="A12" i="10"/>
  <c r="B12" i="10"/>
  <c r="A13" i="10"/>
  <c r="B13" i="10"/>
  <c r="A14" i="10"/>
  <c r="B14" i="10"/>
  <c r="A15" i="10"/>
  <c r="B15" i="10"/>
  <c r="A16" i="10"/>
  <c r="B16" i="10"/>
  <c r="A17" i="10"/>
  <c r="B17" i="10"/>
  <c r="A18" i="10"/>
  <c r="B18" i="10"/>
  <c r="A19" i="10"/>
  <c r="B19" i="10"/>
  <c r="A20" i="10"/>
  <c r="B20" i="10"/>
  <c r="A21" i="10"/>
  <c r="B21" i="10"/>
  <c r="A22" i="10"/>
  <c r="B22" i="10"/>
  <c r="A23" i="10"/>
  <c r="B23" i="10"/>
  <c r="A24" i="10"/>
  <c r="B24" i="10"/>
  <c r="A25" i="10"/>
  <c r="B25" i="10"/>
  <c r="A26" i="10"/>
  <c r="B26" i="10"/>
  <c r="A27" i="10"/>
  <c r="B27" i="10"/>
  <c r="A28" i="10"/>
  <c r="B28" i="10"/>
  <c r="A29" i="10"/>
  <c r="B29" i="10"/>
  <c r="A30" i="10"/>
  <c r="B30" i="10"/>
  <c r="A31" i="10"/>
  <c r="B31" i="10"/>
  <c r="C9" i="10"/>
  <c r="B9" i="10"/>
  <c r="A9" i="10"/>
  <c r="C8" i="10" l="1"/>
  <c r="B8" i="10"/>
  <c r="A8" i="10"/>
  <c r="A6" i="10"/>
  <c r="A5" i="10"/>
  <c r="A4" i="10"/>
  <c r="A3" i="10"/>
  <c r="F26" i="9"/>
  <c r="F67" i="9" l="1"/>
  <c r="F66" i="9"/>
  <c r="F64" i="9"/>
  <c r="F63" i="9"/>
  <c r="C20" i="10" s="1"/>
  <c r="F61" i="9"/>
  <c r="F60" i="9"/>
  <c r="F59" i="9"/>
  <c r="F58" i="9"/>
  <c r="F99" i="9"/>
  <c r="F98" i="9"/>
  <c r="F97" i="9"/>
  <c r="F96" i="9"/>
  <c r="C29" i="10" s="1"/>
  <c r="F88" i="9"/>
  <c r="F85" i="9"/>
  <c r="F83" i="9"/>
  <c r="F82" i="9"/>
  <c r="F79" i="9"/>
  <c r="F80" i="9"/>
  <c r="F78" i="9"/>
  <c r="F55" i="9"/>
  <c r="F54" i="9"/>
  <c r="F53" i="9"/>
  <c r="F56" i="9"/>
  <c r="F50" i="9"/>
  <c r="F51" i="9"/>
  <c r="F44" i="9"/>
  <c r="F43" i="9"/>
  <c r="F42" i="9"/>
  <c r="F41" i="9"/>
  <c r="F40" i="9"/>
  <c r="F37" i="9"/>
  <c r="F36" i="9"/>
  <c r="F35" i="9"/>
  <c r="F32" i="9"/>
  <c r="F29" i="9"/>
  <c r="F30" i="9"/>
  <c r="C17" i="10" l="1"/>
  <c r="C26" i="10"/>
  <c r="C24" i="10"/>
  <c r="C18" i="10"/>
  <c r="C12" i="10"/>
  <c r="C25" i="10"/>
  <c r="C19" i="10"/>
  <c r="F102" i="9"/>
  <c r="F103" i="9"/>
  <c r="F105" i="9"/>
  <c r="F119" i="9" l="1"/>
  <c r="F118" i="9"/>
  <c r="F117" i="9"/>
  <c r="F116" i="9"/>
  <c r="F115" i="9"/>
  <c r="F114" i="9"/>
  <c r="F113" i="9"/>
  <c r="F112" i="9"/>
  <c r="F121" i="9"/>
  <c r="F110" i="9"/>
  <c r="F109" i="9"/>
  <c r="F108" i="9"/>
  <c r="F106" i="9"/>
  <c r="F101" i="9"/>
  <c r="C30" i="10" s="1"/>
  <c r="F94" i="9"/>
  <c r="F93" i="9"/>
  <c r="F91" i="9"/>
  <c r="F90" i="9"/>
  <c r="F76" i="9"/>
  <c r="F75" i="9"/>
  <c r="F73" i="9"/>
  <c r="F72" i="9"/>
  <c r="F70" i="9"/>
  <c r="F69" i="9"/>
  <c r="F45" i="9"/>
  <c r="C15" i="10" s="1"/>
  <c r="F38" i="9"/>
  <c r="C14" i="10" s="1"/>
  <c r="F33" i="9"/>
  <c r="C13" i="10" s="1"/>
  <c r="F27" i="9"/>
  <c r="C11" i="10" s="1"/>
  <c r="C16" i="10" l="1"/>
  <c r="C22" i="10"/>
  <c r="C23" i="10"/>
  <c r="C27" i="10"/>
  <c r="C21" i="10"/>
  <c r="C28" i="10"/>
  <c r="C31" i="10"/>
  <c r="C33" i="10" l="1"/>
  <c r="C36" i="10" s="1"/>
</calcChain>
</file>

<file path=xl/sharedStrings.xml><?xml version="1.0" encoding="utf-8"?>
<sst xmlns="http://schemas.openxmlformats.org/spreadsheetml/2006/main" count="225" uniqueCount="135">
  <si>
    <t>CY</t>
  </si>
  <si>
    <t>LF</t>
  </si>
  <si>
    <t>EA</t>
  </si>
  <si>
    <t>SF</t>
  </si>
  <si>
    <t>LS</t>
  </si>
  <si>
    <t>ITEM DESCRIPTION</t>
  </si>
  <si>
    <t>011000</t>
  </si>
  <si>
    <t>UNIT MEASURE</t>
  </si>
  <si>
    <t>UNIT COST</t>
  </si>
  <si>
    <t>033000</t>
  </si>
  <si>
    <t xml:space="preserve">FURNISHING ALL LABOR, MATERIALS AND EQUIPMENT FOR THE </t>
  </si>
  <si>
    <t>PRICE</t>
  </si>
  <si>
    <t>334000</t>
  </si>
  <si>
    <r>
      <t>SPECIFICATION SECTION NO</t>
    </r>
    <r>
      <rPr>
        <sz val="11"/>
        <color indexed="9"/>
        <rFont val="Courier New"/>
        <family val="3"/>
      </rPr>
      <t>.</t>
    </r>
  </si>
  <si>
    <t>Cast in Place Concrete</t>
  </si>
  <si>
    <t>CAST IN PLACE CONCRETE</t>
  </si>
  <si>
    <t>STORM DRAINAGE</t>
  </si>
  <si>
    <t>101400</t>
  </si>
  <si>
    <t>SIGNAGE</t>
  </si>
  <si>
    <t>129300</t>
  </si>
  <si>
    <t>SITE FURNISHINGS</t>
  </si>
  <si>
    <t>329300</t>
  </si>
  <si>
    <t>012000</t>
  </si>
  <si>
    <t xml:space="preserve">This shall be a LUMP SUM contract. </t>
  </si>
  <si>
    <t>Reinforced Concrete Pavement Including Turn-Down Edge (where present) and Aggregate Base</t>
  </si>
  <si>
    <t>Bidders are fully responsible for ensuring that PRICE for each section covers all the work necessary to complete the work as described and shown on the drawings and specifications.</t>
  </si>
  <si>
    <t>Shall any information not be clear, it is the responsibility of the Bidder to request clarification during the allowed time/period.</t>
  </si>
  <si>
    <t>Unless specified, all sections include, but are not limited to, all materials and installation, per drawings and specifications.</t>
  </si>
  <si>
    <r>
      <t xml:space="preserve">MOBILIZATION </t>
    </r>
    <r>
      <rPr>
        <sz val="11"/>
        <color indexed="9"/>
        <rFont val="Courier New"/>
        <family val="3"/>
      </rPr>
      <t>- Shall not to exceed three percent (3%) of the SUBTOTAL PRICE.</t>
    </r>
  </si>
  <si>
    <t>EARTHWORK</t>
  </si>
  <si>
    <t>METAL FABRICATIONS</t>
  </si>
  <si>
    <t>116800</t>
  </si>
  <si>
    <t>Benches</t>
  </si>
  <si>
    <t>329100</t>
  </si>
  <si>
    <t>PLANTING PREPARATION</t>
  </si>
  <si>
    <t>Shall include all labor, materials, tools and equipment as required to have topsoil, planting soil mix, soil stabilization, amendments, and mulch applied per the specifications on all areas disturbed by construction to receive plant materials as indicated in the approved plans.</t>
  </si>
  <si>
    <t>329113</t>
  </si>
  <si>
    <t>SOIL PREPARATION (STRUCTURAL SOILS)</t>
  </si>
  <si>
    <t>Soil Preparation - Structural Soils for Continuous Soil Panels</t>
  </si>
  <si>
    <t>#8 Choker Stone</t>
  </si>
  <si>
    <t>Filter Media</t>
  </si>
  <si>
    <t>TON</t>
  </si>
  <si>
    <t>BASE LUMP SUM GRAND TOTAL:</t>
  </si>
  <si>
    <t>FORM 1</t>
  </si>
  <si>
    <t xml:space="preserve">PARK IMPROVEMENTS AT TOWERS PARK LOCATED AT 801 S SCOTT ST. IN ARLINGTON, VIRGINIA					</t>
  </si>
  <si>
    <t>Bidder may, at their discretion, use the blank rows in Form 1 to identify items not listed below but shown on the specifications and the drawings. Any and all information for the blank row shall be entered as a lump sum in Form 1.</t>
  </si>
  <si>
    <t>Towers Park Playground Renovations - Bid Pricing Sheet</t>
  </si>
  <si>
    <t>See 
Form 2</t>
  </si>
  <si>
    <t>The lowest responsible bidder shall be identified based on LUMP SUM GRAND TOTAL price shown at the end of the PRICE column on Form 2.</t>
  </si>
  <si>
    <t>The PRICE for Mobilization, Specification Section 012000, shall not exceed 3% of the SUBTOTAL PRICE. Contractor shall enter a LUMP SUM PRICE no greater than 3% of the SUBTOTAL PRICE. Price shall be entered in Form 2.</t>
  </si>
  <si>
    <t>034819</t>
  </si>
  <si>
    <t>Precast Concrete Stair Treads</t>
  </si>
  <si>
    <t>055200</t>
  </si>
  <si>
    <t>Metal Handrail</t>
  </si>
  <si>
    <t>Rules Sign - Double-sided</t>
  </si>
  <si>
    <t>Playground Age-appropriate Signage - double sided</t>
  </si>
  <si>
    <t>Reforestation Signage - single sided</t>
  </si>
  <si>
    <t>PLAYGROUND EQUIPMENT &amp; STRUCTURES (BRAND NAMES - NO SUBSTITUTIONS ALLOWED)</t>
  </si>
  <si>
    <t>Jellyfish</t>
  </si>
  <si>
    <t>Woodville</t>
  </si>
  <si>
    <t>Net Twister</t>
  </si>
  <si>
    <t>Swings</t>
  </si>
  <si>
    <t>311000</t>
  </si>
  <si>
    <t>311300</t>
  </si>
  <si>
    <t>Trunk/limb protection wrap</t>
  </si>
  <si>
    <t>Root Pruning</t>
  </si>
  <si>
    <t>Root Protection Matting</t>
  </si>
  <si>
    <t>312000</t>
  </si>
  <si>
    <t>321816</t>
  </si>
  <si>
    <t>321817</t>
  </si>
  <si>
    <t xml:space="preserve">Poured In Place Playground Surface System </t>
  </si>
  <si>
    <t>321819</t>
  </si>
  <si>
    <t>Boulders</t>
  </si>
  <si>
    <t>Small 10-12" Boulders for Outlet and Swale</t>
  </si>
  <si>
    <t>CHAIN LINK FENCES &amp; GATES</t>
  </si>
  <si>
    <t>Chain Link Court Fence (Approx. 6-9 Ft high, match existing)</t>
  </si>
  <si>
    <t>323223</t>
  </si>
  <si>
    <t>FACE SF</t>
  </si>
  <si>
    <t>Planter Wall</t>
  </si>
  <si>
    <t>329200</t>
  </si>
  <si>
    <t>Seeding &amp; Topsoil for disturbed areas not in reforestation</t>
  </si>
  <si>
    <t xml:space="preserve">Composted Mulch for Tree Preservation Areas and Reforestation </t>
  </si>
  <si>
    <t>Shrubs - 3 GAL</t>
  </si>
  <si>
    <t>Perennials/Groundcovers/Grasses - 1 QT</t>
  </si>
  <si>
    <t>Meadow Seed Mix - Reforestation Only</t>
  </si>
  <si>
    <t>Trees - Ornamental (7-8', 2" CAL)</t>
  </si>
  <si>
    <t>Trees - Overstory (2-2.5" CAL)</t>
  </si>
  <si>
    <t>Site Clearing, Demolition, and Removals - Includes, but not limited to: mulch playground area, sand box, play equipment, wooden timber walls, benches, asphalt pavement, concrete pavement, asphalt pavement, turf, signage and fencing.</t>
  </si>
  <si>
    <t xml:space="preserve">Cut to Fill </t>
  </si>
  <si>
    <t>Fill Brought to Site</t>
  </si>
  <si>
    <t xml:space="preserve">Fine Grading </t>
  </si>
  <si>
    <t>312500</t>
  </si>
  <si>
    <t>Stabilized Construction Entrance (Phase 1 &amp; 2)</t>
  </si>
  <si>
    <t>Tree/Protection Fence (Phase 1 &amp; 2)</t>
  </si>
  <si>
    <t>Inlet Protection (Phase 1 &amp; 2)</t>
  </si>
  <si>
    <t>Silt Fence (Phase 1 &amp; 2)</t>
  </si>
  <si>
    <t>2" Deep Mulch Layer</t>
  </si>
  <si>
    <t>4" Perforated Sch. 40 PVC</t>
  </si>
  <si>
    <t>4" Solid Sch. 40 PVC</t>
  </si>
  <si>
    <t>4" Sch. 40 PVC Tee</t>
  </si>
  <si>
    <t>4" Sch. 40 PVC Wye</t>
  </si>
  <si>
    <t>4" Sch. 40 PVC Coupler</t>
  </si>
  <si>
    <t>4" Sch. 40 PVC End Cap</t>
  </si>
  <si>
    <t>Cleanouts in soil</t>
  </si>
  <si>
    <t>River Gravel (Flow Protection)</t>
  </si>
  <si>
    <t>PVC Geomembrane Liner (Sides and above underdrain 2' to each side)</t>
  </si>
  <si>
    <t>See Below</t>
  </si>
  <si>
    <t>SUBTOTAL  PRICE (DOES NOT INCLUDE MOBILIZATION)</t>
  </si>
  <si>
    <t>Form 2</t>
  </si>
  <si>
    <t>SEEDING &amp; SODDING</t>
  </si>
  <si>
    <t>Perimeter Retaining Wall</t>
  </si>
  <si>
    <t xml:space="preserve">Engineered Wood Fiber Surface System  </t>
  </si>
  <si>
    <t>Bioretention Wall</t>
  </si>
  <si>
    <t>Washed Graded #57 Aggregate</t>
  </si>
  <si>
    <t>GENERAL CONDITIONS / PERMITS - Include but not limited to permits such as electrical, plumbing and all other trades necessary to complete the work. Building, LDA and VSMP shall be provided by Arlington County. These shall be excluded.</t>
  </si>
  <si>
    <t>PRECAST CONCRETE TREADS AND RISERS</t>
  </si>
  <si>
    <t>TREE PROTECTION AND ROOT PRUNING</t>
  </si>
  <si>
    <t>TEMPORARY EROSION AND SEDIMENT CONTROL</t>
  </si>
  <si>
    <t>CONCRETE PAVEMENT</t>
  </si>
  <si>
    <t>ENGINEERED WOOD FIBER SURFACING</t>
  </si>
  <si>
    <t>POURED-IN-PLACE PLAYGROUND SAFETY SURFACING</t>
  </si>
  <si>
    <t>FIELDSTONE BOULDERS</t>
  </si>
  <si>
    <t>SEGMENTAL BLOCK RETAINING WALL</t>
  </si>
  <si>
    <t>EXTERIOR PLANTS</t>
  </si>
  <si>
    <t>Sodding &amp; Topsoil for areas directly adjacent to playground and along street planting only - not to exceed</t>
  </si>
  <si>
    <t xml:space="preserve">SITE CLEARING, PREPARATION, DEMOLITION AND REMOVALS </t>
  </si>
  <si>
    <r>
      <t xml:space="preserve">1. Bidders shall complete </t>
    </r>
    <r>
      <rPr>
        <b/>
        <u/>
        <sz val="11"/>
        <color rgb="FFFF0000"/>
        <rFont val="Courier New"/>
        <family val="3"/>
      </rPr>
      <t>PINK</t>
    </r>
    <r>
      <rPr>
        <b/>
        <sz val="11"/>
        <color rgb="FFFF0000"/>
        <rFont val="Courier New"/>
        <family val="3"/>
      </rPr>
      <t xml:space="preserve"> cells </t>
    </r>
    <r>
      <rPr>
        <b/>
        <u/>
        <sz val="11"/>
        <color rgb="FFFF0000"/>
        <rFont val="Courier New"/>
        <family val="3"/>
      </rPr>
      <t>ONLY</t>
    </r>
    <r>
      <rPr>
        <b/>
        <sz val="11"/>
        <color rgb="FFFF0000"/>
        <rFont val="Courier New"/>
        <family val="3"/>
      </rPr>
      <t>.  Modifications to any NON-PINK cells void the bid.</t>
    </r>
  </si>
  <si>
    <r>
      <t>3. Bidders are responsible for completing Form 1 and Form 2 in it's</t>
    </r>
    <r>
      <rPr>
        <b/>
        <sz val="11"/>
        <color rgb="FF00B0F0"/>
        <rFont val="Courier New"/>
        <family val="3"/>
      </rPr>
      <t xml:space="preserve"> </t>
    </r>
    <r>
      <rPr>
        <b/>
        <sz val="11"/>
        <color rgb="FFFF0000"/>
        <rFont val="Courier New"/>
        <family val="3"/>
      </rPr>
      <t>entirety.</t>
    </r>
  </si>
  <si>
    <t xml:space="preserve">
4. Bidders shall read and check off each of the statements below to indicate that they have read and fully understand the instructions and what is required. 
</t>
  </si>
  <si>
    <t>21-DPR-ITB-467</t>
  </si>
  <si>
    <t>GFRC Rock Climber</t>
  </si>
  <si>
    <t>QUANTITY</t>
  </si>
  <si>
    <t>INSTRUCTIONS:</t>
  </si>
  <si>
    <t>STATEMENTS:</t>
  </si>
  <si>
    <t>2. Bidders shall complete QUANTITY for the ITEM listed under each section as applicable.  Bidders shall NOT use the additional line at the end of each section to cover any ITEM already listed. Failure to complete the applicable UNIT COST and the associated QUANTITY voids the bid.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</si>
</sst>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7" formatCode="&quot;$&quot;#,##0.00_);\(&quot;$&quot;#,##0.00\)"/>
    <numFmt numFmtId="44" formatCode="_(&quot;$&quot;* #,##0.00_);_(&quot;$&quot;* \(#,##0.00\);_(&quot;$&quot;* &quot;-&quot;??_);_(@_)"/>
    <numFmt numFmtId="164" formatCode="&quot;$&quot;#,##0.00"/>
  </numFmts>
  <fonts count="23" x14ac:knownFonts="1">
    <font>
      <sz val="10"/>
      <name val="Arial"/>
    </font>
    <font>
      <b/>
      <sz val="10"/>
      <name val="Arial"/>
      <family val="2"/>
    </font>
    <font>
      <sz val="10"/>
      <name val="Arial"/>
      <family val="2"/>
    </font>
    <font>
      <b/>
      <sz val="12"/>
      <name val="Courier New"/>
      <family val="3"/>
    </font>
    <font>
      <sz val="12"/>
      <name val="Courier New"/>
      <family val="3"/>
    </font>
    <font>
      <sz val="11"/>
      <name val="Courier New"/>
      <family val="3"/>
    </font>
    <font>
      <sz val="11"/>
      <color indexed="9"/>
      <name val="Courier New"/>
      <family val="3"/>
    </font>
    <font>
      <b/>
      <sz val="11"/>
      <name val="Courier New"/>
      <family val="3"/>
    </font>
    <font>
      <b/>
      <sz val="14"/>
      <name val="Courier New"/>
      <family val="3"/>
    </font>
    <font>
      <b/>
      <u/>
      <sz val="14"/>
      <name val="Courier New"/>
      <family val="3"/>
    </font>
    <font>
      <b/>
      <sz val="11"/>
      <color theme="0"/>
      <name val="Courier New"/>
      <family val="3"/>
    </font>
    <font>
      <b/>
      <sz val="12"/>
      <color rgb="FFFF0000"/>
      <name val="Courier New"/>
      <family val="3"/>
    </font>
    <font>
      <b/>
      <sz val="10"/>
      <color theme="0"/>
      <name val="Arial"/>
      <family val="2"/>
    </font>
    <font>
      <b/>
      <sz val="11"/>
      <color rgb="FFFFFF00"/>
      <name val="Courier New"/>
      <family val="3"/>
    </font>
    <font>
      <b/>
      <sz val="11"/>
      <color rgb="FFFF0000"/>
      <name val="Courier New"/>
      <family val="3"/>
    </font>
    <font>
      <b/>
      <u/>
      <sz val="11"/>
      <color rgb="FFFF0000"/>
      <name val="Courier New"/>
      <family val="3"/>
    </font>
    <font>
      <u/>
      <sz val="10"/>
      <color indexed="12"/>
      <name val="Arial"/>
      <family val="2"/>
    </font>
    <font>
      <b/>
      <sz val="11"/>
      <color rgb="FF00B0F0"/>
      <name val="Courier New"/>
      <family val="3"/>
    </font>
    <font>
      <b/>
      <sz val="12"/>
      <color theme="0"/>
      <name val="Courier New"/>
      <family val="3"/>
    </font>
    <font>
      <b/>
      <sz val="14"/>
      <color theme="0"/>
      <name val="Courier New"/>
      <family val="3"/>
    </font>
    <font>
      <b/>
      <sz val="16"/>
      <color theme="0"/>
      <name val="Arial"/>
      <family val="2"/>
    </font>
    <font>
      <b/>
      <sz val="16"/>
      <color theme="0"/>
      <name val="Courier New"/>
      <family val="3"/>
    </font>
    <font>
      <sz val="14"/>
      <name val="Courier New"/>
      <family val="3"/>
    </font>
  </fonts>
  <fills count="7">
    <fill>
      <patternFill patternType="none"/>
    </fill>
    <fill>
      <patternFill patternType="gray125"/>
    </fill>
    <fill>
      <patternFill patternType="solid">
        <fgColor theme="1"/>
        <bgColor indexed="64"/>
      </patternFill>
    </fill>
    <fill>
      <patternFill patternType="solid">
        <fgColor theme="3"/>
        <bgColor indexed="64"/>
      </patternFill>
    </fill>
    <fill>
      <patternFill patternType="solid">
        <fgColor rgb="FFFF99FF"/>
        <bgColor indexed="64"/>
      </patternFill>
    </fill>
    <fill>
      <patternFill patternType="solid">
        <fgColor theme="3" tint="0.39997558519241921"/>
        <bgColor indexed="64"/>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s>
  <cellStyleXfs count="5">
    <xf numFmtId="0" fontId="0" fillId="0" borderId="0" applyFill="0"/>
    <xf numFmtId="44" fontId="2" fillId="0" borderId="0" applyFont="0" applyFill="0" applyBorder="0" applyAlignment="0" applyProtection="0"/>
    <xf numFmtId="0" fontId="2" fillId="0" borderId="0"/>
    <xf numFmtId="0" fontId="2" fillId="0" borderId="0" applyFill="0"/>
    <xf numFmtId="0" fontId="16" fillId="0" borderId="0" applyNumberFormat="0" applyFill="0" applyBorder="0" applyAlignment="0" applyProtection="0">
      <alignment vertical="top"/>
      <protection locked="0"/>
    </xf>
  </cellStyleXfs>
  <cellXfs count="82">
    <xf numFmtId="0" fontId="0" fillId="0" borderId="0" xfId="0"/>
    <xf numFmtId="0" fontId="0" fillId="0" borderId="0" xfId="0" applyFill="1" applyAlignment="1">
      <alignment vertical="center"/>
    </xf>
    <xf numFmtId="0" fontId="0" fillId="0" borderId="0" xfId="0" applyAlignment="1">
      <alignment vertical="center"/>
    </xf>
    <xf numFmtId="0" fontId="0" fillId="0" borderId="0" xfId="0" applyBorder="1" applyAlignment="1">
      <alignment vertical="center"/>
    </xf>
    <xf numFmtId="0" fontId="1" fillId="0" borderId="0" xfId="0" applyFont="1" applyBorder="1" applyAlignment="1">
      <alignment vertical="center"/>
    </xf>
    <xf numFmtId="0" fontId="11" fillId="0" borderId="0" xfId="0" applyFont="1" applyFill="1" applyBorder="1" applyAlignment="1">
      <alignment horizontal="center" vertical="center" wrapText="1"/>
    </xf>
    <xf numFmtId="0" fontId="5" fillId="0" borderId="0" xfId="0" applyFont="1" applyAlignment="1" applyProtection="1">
      <alignment vertical="center"/>
    </xf>
    <xf numFmtId="0" fontId="5" fillId="0" borderId="0" xfId="0" applyFont="1" applyFill="1" applyAlignment="1" applyProtection="1">
      <alignment vertical="center"/>
    </xf>
    <xf numFmtId="49" fontId="10" fillId="3" borderId="1" xfId="0" applyNumberFormat="1" applyFont="1" applyFill="1" applyBorder="1" applyAlignment="1" applyProtection="1">
      <alignment horizontal="center" vertical="center"/>
    </xf>
    <xf numFmtId="0" fontId="12" fillId="0" borderId="0" xfId="0" applyFont="1" applyFill="1" applyAlignment="1">
      <alignment vertical="center"/>
    </xf>
    <xf numFmtId="49" fontId="10" fillId="3" borderId="6" xfId="0" applyNumberFormat="1" applyFont="1" applyFill="1" applyBorder="1" applyAlignment="1" applyProtection="1">
      <alignment horizontal="center" vertical="center"/>
    </xf>
    <xf numFmtId="49" fontId="10" fillId="3" borderId="6" xfId="0" applyNumberFormat="1" applyFont="1" applyFill="1" applyBorder="1" applyAlignment="1" applyProtection="1">
      <alignment horizontal="center" vertical="center" wrapText="1"/>
    </xf>
    <xf numFmtId="49" fontId="10" fillId="3" borderId="4" xfId="0" applyNumberFormat="1" applyFont="1" applyFill="1" applyBorder="1" applyAlignment="1" applyProtection="1">
      <alignment horizontal="center" vertical="center"/>
    </xf>
    <xf numFmtId="0" fontId="5" fillId="0" borderId="0" xfId="0" applyFont="1" applyFill="1" applyAlignment="1" applyProtection="1">
      <alignment horizontal="left" vertical="center"/>
    </xf>
    <xf numFmtId="7" fontId="13" fillId="3" borderId="1" xfId="0" applyNumberFormat="1" applyFont="1" applyFill="1" applyBorder="1" applyAlignment="1" applyProtection="1">
      <alignment horizontal="center" vertical="center" wrapText="1"/>
    </xf>
    <xf numFmtId="49" fontId="10" fillId="3" borderId="1" xfId="0" applyNumberFormat="1" applyFont="1" applyFill="1" applyBorder="1" applyAlignment="1" applyProtection="1">
      <alignment horizontal="center" vertical="center" wrapText="1"/>
    </xf>
    <xf numFmtId="0" fontId="0" fillId="0" borderId="0" xfId="0" applyAlignment="1">
      <alignment vertical="center"/>
    </xf>
    <xf numFmtId="0" fontId="5" fillId="0" borderId="0" xfId="3" applyFont="1" applyFill="1" applyAlignment="1" applyProtection="1">
      <alignment vertical="center"/>
    </xf>
    <xf numFmtId="0" fontId="10" fillId="2" borderId="3" xfId="3" applyFont="1" applyFill="1" applyBorder="1" applyAlignment="1" applyProtection="1">
      <alignment horizontal="center" vertical="center" wrapText="1"/>
    </xf>
    <xf numFmtId="0" fontId="10" fillId="2" borderId="2" xfId="3" applyFont="1" applyFill="1" applyBorder="1" applyAlignment="1" applyProtection="1">
      <alignment horizontal="center" vertical="center"/>
    </xf>
    <xf numFmtId="164" fontId="5" fillId="4" borderId="5" xfId="0" applyNumberFormat="1" applyFont="1" applyFill="1" applyBorder="1" applyAlignment="1" applyProtection="1">
      <alignment horizontal="center" vertical="center" wrapText="1"/>
      <protection locked="0"/>
    </xf>
    <xf numFmtId="0" fontId="5" fillId="4" borderId="5" xfId="0" applyNumberFormat="1" applyFont="1" applyFill="1" applyBorder="1" applyAlignment="1" applyProtection="1">
      <alignment horizontal="center" vertical="center" wrapText="1"/>
      <protection locked="0"/>
    </xf>
    <xf numFmtId="7" fontId="5" fillId="5" borderId="1" xfId="0" applyNumberFormat="1" applyFont="1" applyFill="1" applyBorder="1" applyAlignment="1" applyProtection="1">
      <alignment horizontal="center" vertical="center" wrapText="1"/>
    </xf>
    <xf numFmtId="7" fontId="7" fillId="4" borderId="1" xfId="0" applyNumberFormat="1" applyFont="1" applyFill="1" applyBorder="1" applyAlignment="1" applyProtection="1">
      <alignment horizontal="center" vertical="center" wrapText="1"/>
      <protection locked="0"/>
    </xf>
    <xf numFmtId="0" fontId="10" fillId="2" borderId="1" xfId="3" applyFont="1" applyFill="1" applyBorder="1" applyAlignment="1" applyProtection="1">
      <alignment horizontal="center" vertical="center" wrapText="1"/>
    </xf>
    <xf numFmtId="164" fontId="10" fillId="2" borderId="1" xfId="3" applyNumberFormat="1" applyFont="1" applyFill="1" applyBorder="1" applyAlignment="1" applyProtection="1">
      <alignment horizontal="center" vertical="center" wrapText="1"/>
    </xf>
    <xf numFmtId="0" fontId="4" fillId="0" borderId="1" xfId="3" applyFont="1" applyFill="1" applyBorder="1" applyAlignment="1" applyProtection="1">
      <alignment horizontal="left" vertical="center" wrapText="1" indent="3"/>
    </xf>
    <xf numFmtId="0" fontId="5" fillId="0" borderId="5" xfId="0" applyFont="1" applyFill="1" applyBorder="1" applyAlignment="1" applyProtection="1">
      <alignment horizontal="center" vertical="center" wrapText="1"/>
    </xf>
    <xf numFmtId="0" fontId="5" fillId="0" borderId="5" xfId="0" applyNumberFormat="1" applyFont="1" applyFill="1" applyBorder="1" applyAlignment="1" applyProtection="1">
      <alignment horizontal="center" vertical="center" wrapText="1"/>
    </xf>
    <xf numFmtId="0" fontId="5" fillId="6" borderId="5" xfId="0" applyNumberFormat="1"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49" fontId="10" fillId="3" borderId="7" xfId="0" applyNumberFormat="1" applyFont="1" applyFill="1" applyBorder="1" applyAlignment="1" applyProtection="1">
      <alignment horizontal="left" vertical="center" wrapText="1"/>
    </xf>
    <xf numFmtId="0" fontId="10" fillId="3" borderId="3"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0" fontId="10" fillId="3" borderId="7" xfId="0" applyFont="1" applyFill="1" applyBorder="1" applyAlignment="1" applyProtection="1">
      <alignment vertical="center" wrapText="1"/>
    </xf>
    <xf numFmtId="0" fontId="10" fillId="3" borderId="3" xfId="0" applyFont="1" applyFill="1" applyBorder="1" applyAlignment="1" applyProtection="1">
      <alignment vertical="center" wrapText="1"/>
    </xf>
    <xf numFmtId="0" fontId="10" fillId="3" borderId="2" xfId="0" applyFont="1" applyFill="1" applyBorder="1" applyAlignment="1" applyProtection="1">
      <alignment vertical="center" wrapText="1"/>
    </xf>
    <xf numFmtId="0" fontId="10" fillId="3" borderId="1" xfId="0" applyFont="1" applyFill="1" applyBorder="1" applyAlignment="1" applyProtection="1">
      <alignment horizontal="left" vertical="center" wrapText="1" indent="1"/>
    </xf>
    <xf numFmtId="0" fontId="10" fillId="3" borderId="1" xfId="0" applyFont="1" applyFill="1" applyBorder="1" applyAlignment="1" applyProtection="1">
      <alignment horizontal="right" vertical="center" wrapText="1" indent="1"/>
    </xf>
    <xf numFmtId="0" fontId="21" fillId="2" borderId="1" xfId="0" applyFont="1" applyFill="1" applyBorder="1" applyAlignment="1" applyProtection="1">
      <alignment horizontal="right" vertical="center" wrapText="1" indent="1"/>
    </xf>
    <xf numFmtId="0" fontId="22" fillId="0" borderId="0" xfId="0" applyFont="1" applyFill="1" applyAlignment="1" applyProtection="1">
      <alignment vertical="center"/>
    </xf>
    <xf numFmtId="0" fontId="10" fillId="0" borderId="1" xfId="0" applyFont="1" applyFill="1" applyBorder="1" applyAlignment="1" applyProtection="1">
      <alignment horizontal="left" vertical="center" wrapText="1" indent="1"/>
    </xf>
    <xf numFmtId="0" fontId="4" fillId="4" borderId="1" xfId="3" applyFont="1" applyFill="1" applyBorder="1" applyAlignment="1" applyProtection="1">
      <alignment horizontal="left" vertical="center" wrapText="1" indent="3"/>
      <protection locked="0"/>
    </xf>
    <xf numFmtId="0" fontId="4" fillId="4" borderId="1" xfId="3" applyFont="1" applyFill="1" applyBorder="1" applyAlignment="1" applyProtection="1">
      <alignment horizontal="center" vertical="center" wrapText="1"/>
      <protection locked="0"/>
    </xf>
    <xf numFmtId="0" fontId="19" fillId="2" borderId="0" xfId="0" applyFont="1" applyFill="1" applyAlignment="1" applyProtection="1">
      <alignment horizontal="center" vertical="center" wrapText="1"/>
    </xf>
    <xf numFmtId="0" fontId="18" fillId="3" borderId="1" xfId="0" applyFont="1" applyFill="1" applyBorder="1" applyAlignment="1" applyProtection="1">
      <alignment horizontal="center" vertical="center" wrapText="1"/>
    </xf>
    <xf numFmtId="0" fontId="18" fillId="0" borderId="1" xfId="0" applyFont="1" applyFill="1" applyBorder="1" applyAlignment="1" applyProtection="1">
      <alignment horizontal="center" vertical="center" wrapText="1"/>
    </xf>
    <xf numFmtId="7" fontId="13" fillId="0" borderId="1" xfId="0" applyNumberFormat="1" applyFont="1" applyFill="1" applyBorder="1" applyAlignment="1" applyProtection="1">
      <alignment horizontal="center" vertical="center" wrapText="1"/>
    </xf>
    <xf numFmtId="0" fontId="0" fillId="3" borderId="1" xfId="0" applyFill="1" applyBorder="1" applyAlignment="1" applyProtection="1">
      <alignment vertical="center"/>
    </xf>
    <xf numFmtId="0" fontId="20" fillId="2" borderId="1" xfId="0" applyFont="1" applyFill="1" applyBorder="1" applyAlignment="1" applyProtection="1">
      <alignment vertical="center"/>
    </xf>
    <xf numFmtId="7" fontId="20" fillId="2" borderId="1" xfId="0" applyNumberFormat="1" applyFont="1" applyFill="1" applyBorder="1" applyAlignment="1" applyProtection="1">
      <alignment vertical="center"/>
    </xf>
    <xf numFmtId="0" fontId="14" fillId="4" borderId="0" xfId="3" applyFont="1" applyFill="1" applyBorder="1" applyAlignment="1" applyProtection="1">
      <alignment horizontal="left" vertical="center" wrapText="1" indent="10"/>
      <protection locked="0"/>
    </xf>
    <xf numFmtId="0" fontId="5" fillId="0" borderId="0" xfId="0" applyFont="1" applyFill="1" applyAlignment="1" applyProtection="1">
      <alignment vertical="center"/>
    </xf>
    <xf numFmtId="0" fontId="5" fillId="0" borderId="0" xfId="0" applyFont="1" applyFill="1" applyAlignment="1" applyProtection="1">
      <alignment vertical="center"/>
    </xf>
    <xf numFmtId="0" fontId="14" fillId="0" borderId="0" xfId="0" applyFont="1" applyFill="1" applyBorder="1" applyAlignment="1" applyProtection="1">
      <alignment horizontal="left" vertical="center" wrapText="1" indent="5"/>
    </xf>
    <xf numFmtId="49" fontId="10" fillId="3" borderId="7" xfId="0" applyNumberFormat="1" applyFont="1" applyFill="1" applyBorder="1" applyAlignment="1" applyProtection="1">
      <alignment horizontal="left" vertical="center" wrapText="1"/>
    </xf>
    <xf numFmtId="0" fontId="10" fillId="3" borderId="3" xfId="0" applyFont="1" applyFill="1" applyBorder="1" applyAlignment="1" applyProtection="1">
      <alignment horizontal="left" vertical="center" wrapText="1"/>
    </xf>
    <xf numFmtId="0" fontId="7" fillId="3" borderId="2" xfId="0" applyFont="1" applyFill="1" applyBorder="1" applyAlignment="1" applyProtection="1">
      <alignment horizontal="left" vertical="center" wrapText="1"/>
    </xf>
    <xf numFmtId="49" fontId="5" fillId="0" borderId="6" xfId="0" applyNumberFormat="1" applyFont="1" applyFill="1" applyBorder="1" applyAlignment="1" applyProtection="1">
      <alignment horizontal="center" vertical="center" wrapText="1"/>
    </xf>
    <xf numFmtId="0" fontId="0" fillId="0" borderId="4" xfId="0" applyBorder="1" applyAlignment="1" applyProtection="1">
      <alignment horizontal="center" vertical="center" wrapText="1"/>
    </xf>
    <xf numFmtId="49" fontId="5" fillId="0" borderId="4" xfId="0" applyNumberFormat="1" applyFont="1" applyFill="1" applyBorder="1" applyAlignment="1" applyProtection="1">
      <alignment horizontal="center" vertical="center" wrapText="1"/>
    </xf>
    <xf numFmtId="49" fontId="10" fillId="3" borderId="7" xfId="0" applyNumberFormat="1" applyFont="1" applyFill="1" applyBorder="1" applyAlignment="1" applyProtection="1">
      <alignment vertical="center" wrapText="1"/>
    </xf>
    <xf numFmtId="49" fontId="10" fillId="3" borderId="3" xfId="0" applyNumberFormat="1" applyFont="1" applyFill="1" applyBorder="1" applyAlignment="1" applyProtection="1">
      <alignment vertical="center" wrapText="1"/>
    </xf>
    <xf numFmtId="49" fontId="7" fillId="3" borderId="2" xfId="0" applyNumberFormat="1" applyFont="1" applyFill="1" applyBorder="1" applyAlignment="1" applyProtection="1">
      <alignment vertical="center" wrapText="1"/>
    </xf>
    <xf numFmtId="0" fontId="10" fillId="3" borderId="7" xfId="0" applyFont="1" applyFill="1" applyBorder="1" applyAlignment="1" applyProtection="1">
      <alignment vertical="center" wrapText="1"/>
    </xf>
    <xf numFmtId="0" fontId="10" fillId="3" borderId="3" xfId="0" applyFont="1" applyFill="1" applyBorder="1" applyAlignment="1" applyProtection="1">
      <alignment vertical="center" wrapText="1"/>
    </xf>
    <xf numFmtId="0" fontId="10" fillId="3" borderId="2" xfId="0" applyFont="1" applyFill="1" applyBorder="1" applyAlignment="1" applyProtection="1">
      <alignment vertical="center" wrapText="1"/>
    </xf>
    <xf numFmtId="49" fontId="10" fillId="3" borderId="2" xfId="0" applyNumberFormat="1" applyFont="1" applyFill="1" applyBorder="1" applyAlignment="1" applyProtection="1">
      <alignment vertical="center" wrapText="1"/>
    </xf>
    <xf numFmtId="0" fontId="14" fillId="0" borderId="8" xfId="3" applyFont="1" applyBorder="1" applyAlignment="1" applyProtection="1">
      <alignment horizontal="left" vertical="center" wrapText="1" indent="10"/>
      <protection locked="0"/>
    </xf>
    <xf numFmtId="0" fontId="7" fillId="0" borderId="0"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9" fillId="0" borderId="0" xfId="0" applyFont="1" applyAlignment="1" applyProtection="1">
      <alignment horizontal="center" vertical="center" wrapText="1"/>
    </xf>
    <xf numFmtId="0" fontId="3" fillId="0" borderId="0" xfId="0" applyFont="1" applyAlignment="1" applyProtection="1">
      <alignment horizontal="center" vertical="center" wrapText="1"/>
    </xf>
    <xf numFmtId="0" fontId="3" fillId="0" borderId="0" xfId="0" applyFont="1" applyBorder="1" applyAlignment="1" applyProtection="1">
      <alignment horizontal="center" vertical="center" wrapText="1"/>
    </xf>
    <xf numFmtId="0" fontId="15" fillId="0" borderId="0" xfId="0" applyFont="1" applyBorder="1" applyAlignment="1" applyProtection="1">
      <alignment horizontal="left" vertical="center" wrapText="1" indent="5"/>
    </xf>
    <xf numFmtId="0" fontId="14" fillId="0" borderId="0" xfId="0" applyFont="1" applyBorder="1" applyAlignment="1" applyProtection="1">
      <alignment horizontal="left" vertical="center" wrapText="1" indent="5"/>
    </xf>
    <xf numFmtId="0" fontId="15" fillId="0" borderId="0" xfId="3" applyFont="1" applyBorder="1" applyAlignment="1" applyProtection="1">
      <alignment horizontal="left" vertical="center" wrapText="1" indent="5"/>
    </xf>
    <xf numFmtId="0" fontId="14" fillId="0" borderId="0" xfId="3" applyFont="1" applyBorder="1" applyAlignment="1" applyProtection="1">
      <alignment horizontal="left" vertical="center" wrapText="1" indent="5"/>
    </xf>
    <xf numFmtId="0" fontId="14" fillId="0" borderId="0" xfId="3" applyFont="1" applyBorder="1" applyAlignment="1" applyProtection="1">
      <alignment horizontal="left" vertical="center" wrapText="1" indent="1"/>
    </xf>
    <xf numFmtId="0" fontId="14" fillId="0" borderId="0" xfId="0" applyFont="1" applyBorder="1" applyAlignment="1" applyProtection="1">
      <alignment horizontal="center" vertical="center" wrapText="1"/>
    </xf>
    <xf numFmtId="49" fontId="3" fillId="0" borderId="0" xfId="0" applyNumberFormat="1" applyFont="1" applyAlignment="1" applyProtection="1">
      <alignment horizontal="center" vertical="center" wrapText="1"/>
    </xf>
    <xf numFmtId="0" fontId="5" fillId="0" borderId="0" xfId="0" applyFont="1" applyFill="1" applyAlignment="1" applyProtection="1">
      <alignment vertical="center"/>
    </xf>
  </cellXfs>
  <cellStyles count="5">
    <cellStyle name="Currency 2" xfId="1" xr:uid="{00000000-0005-0000-0000-000000000000}"/>
    <cellStyle name="Hyperlink 2" xfId="4" xr:uid="{3B644258-28D7-4319-BBDB-426A849F00D3}"/>
    <cellStyle name="Normal" xfId="0" builtinId="0"/>
    <cellStyle name="Normal 2" xfId="2" xr:uid="{00000000-0005-0000-0000-000002000000}"/>
    <cellStyle name="Normal 3" xfId="3" xr:uid="{F0EA2F90-D22B-4E7E-9DD2-66D2170BB972}"/>
  </cellStyles>
  <dxfs count="0"/>
  <tableStyles count="0" defaultTableStyle="TableStyleMedium9" defaultPivotStyle="PivotStyleLight16"/>
  <colors>
    <mruColors>
      <color rgb="FFFF99FF"/>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863600</xdr:colOff>
          <xdr:row>13</xdr:row>
          <xdr:rowOff>101600</xdr:rowOff>
        </xdr:from>
        <xdr:to>
          <xdr:col>0</xdr:col>
          <xdr:colOff>1092200</xdr:colOff>
          <xdr:row>13</xdr:row>
          <xdr:rowOff>330200</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863600</xdr:colOff>
          <xdr:row>14</xdr:row>
          <xdr:rowOff>101600</xdr:rowOff>
        </xdr:from>
        <xdr:to>
          <xdr:col>0</xdr:col>
          <xdr:colOff>1092200</xdr:colOff>
          <xdr:row>14</xdr:row>
          <xdr:rowOff>330200</xdr:rowOff>
        </xdr:to>
        <xdr:sp macro="" textlink="">
          <xdr:nvSpPr>
            <xdr:cNvPr id="4122" name="Check Box 26" hidden="1">
              <a:extLst>
                <a:ext uri="{63B3BB69-23CF-44E3-9099-C40C66FF867C}">
                  <a14:compatExt spid="_x0000_s4122"/>
                </a:ext>
                <a:ext uri="{FF2B5EF4-FFF2-40B4-BE49-F238E27FC236}">
                  <a16:creationId xmlns:a16="http://schemas.microsoft.com/office/drawing/2014/main" id="{00000000-0008-0000-0000-00001A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863600</xdr:colOff>
          <xdr:row>15</xdr:row>
          <xdr:rowOff>101600</xdr:rowOff>
        </xdr:from>
        <xdr:to>
          <xdr:col>0</xdr:col>
          <xdr:colOff>1092200</xdr:colOff>
          <xdr:row>15</xdr:row>
          <xdr:rowOff>330200</xdr:rowOff>
        </xdr:to>
        <xdr:sp macro="" textlink="">
          <xdr:nvSpPr>
            <xdr:cNvPr id="4123" name="Check Box 27" hidden="1">
              <a:extLst>
                <a:ext uri="{63B3BB69-23CF-44E3-9099-C40C66FF867C}">
                  <a14:compatExt spid="_x0000_s4123"/>
                </a:ext>
                <a:ext uri="{FF2B5EF4-FFF2-40B4-BE49-F238E27FC236}">
                  <a16:creationId xmlns:a16="http://schemas.microsoft.com/office/drawing/2014/main" id="{00000000-0008-0000-0000-00001B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863600</xdr:colOff>
          <xdr:row>16</xdr:row>
          <xdr:rowOff>101600</xdr:rowOff>
        </xdr:from>
        <xdr:to>
          <xdr:col>0</xdr:col>
          <xdr:colOff>1092200</xdr:colOff>
          <xdr:row>16</xdr:row>
          <xdr:rowOff>330200</xdr:rowOff>
        </xdr:to>
        <xdr:sp macro="" textlink="">
          <xdr:nvSpPr>
            <xdr:cNvPr id="4124" name="Check Box 28" hidden="1">
              <a:extLst>
                <a:ext uri="{63B3BB69-23CF-44E3-9099-C40C66FF867C}">
                  <a14:compatExt spid="_x0000_s4124"/>
                </a:ext>
                <a:ext uri="{FF2B5EF4-FFF2-40B4-BE49-F238E27FC236}">
                  <a16:creationId xmlns:a16="http://schemas.microsoft.com/office/drawing/2014/main" id="{00000000-0008-0000-0000-00001C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863600</xdr:colOff>
          <xdr:row>17</xdr:row>
          <xdr:rowOff>101600</xdr:rowOff>
        </xdr:from>
        <xdr:to>
          <xdr:col>0</xdr:col>
          <xdr:colOff>1092200</xdr:colOff>
          <xdr:row>17</xdr:row>
          <xdr:rowOff>330200</xdr:rowOff>
        </xdr:to>
        <xdr:sp macro="" textlink="">
          <xdr:nvSpPr>
            <xdr:cNvPr id="4125" name="Check Box 29" hidden="1">
              <a:extLst>
                <a:ext uri="{63B3BB69-23CF-44E3-9099-C40C66FF867C}">
                  <a14:compatExt spid="_x0000_s4125"/>
                </a:ext>
                <a:ext uri="{FF2B5EF4-FFF2-40B4-BE49-F238E27FC236}">
                  <a16:creationId xmlns:a16="http://schemas.microsoft.com/office/drawing/2014/main" id="{00000000-0008-0000-0000-00001D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863600</xdr:colOff>
          <xdr:row>18</xdr:row>
          <xdr:rowOff>101600</xdr:rowOff>
        </xdr:from>
        <xdr:to>
          <xdr:col>0</xdr:col>
          <xdr:colOff>1092200</xdr:colOff>
          <xdr:row>18</xdr:row>
          <xdr:rowOff>330200</xdr:rowOff>
        </xdr:to>
        <xdr:sp macro="" textlink="">
          <xdr:nvSpPr>
            <xdr:cNvPr id="4126" name="Check Box 30" hidden="1">
              <a:extLst>
                <a:ext uri="{63B3BB69-23CF-44E3-9099-C40C66FF867C}">
                  <a14:compatExt spid="_x0000_s4126"/>
                </a:ext>
                <a:ext uri="{FF2B5EF4-FFF2-40B4-BE49-F238E27FC236}">
                  <a16:creationId xmlns:a16="http://schemas.microsoft.com/office/drawing/2014/main" id="{00000000-0008-0000-0000-00001E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863600</xdr:colOff>
          <xdr:row>19</xdr:row>
          <xdr:rowOff>101600</xdr:rowOff>
        </xdr:from>
        <xdr:to>
          <xdr:col>0</xdr:col>
          <xdr:colOff>1092200</xdr:colOff>
          <xdr:row>19</xdr:row>
          <xdr:rowOff>330200</xdr:rowOff>
        </xdr:to>
        <xdr:sp macro="" textlink="">
          <xdr:nvSpPr>
            <xdr:cNvPr id="4127" name="Check Box 31" hidden="1">
              <a:extLst>
                <a:ext uri="{63B3BB69-23CF-44E3-9099-C40C66FF867C}">
                  <a14:compatExt spid="_x0000_s4127"/>
                </a:ext>
                <a:ext uri="{FF2B5EF4-FFF2-40B4-BE49-F238E27FC236}">
                  <a16:creationId xmlns:a16="http://schemas.microsoft.com/office/drawing/2014/main" id="{00000000-0008-0000-0000-00001F10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12700">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H131"/>
  <sheetViews>
    <sheetView tabSelected="1" zoomScaleNormal="100" workbookViewId="0">
      <selection activeCell="A14" sqref="A14"/>
    </sheetView>
  </sheetViews>
  <sheetFormatPr baseColWidth="10" defaultColWidth="0" defaultRowHeight="13" zeroHeight="1" x14ac:dyDescent="0.15"/>
  <cols>
    <col min="1" max="1" width="17.1640625" style="2" customWidth="1"/>
    <col min="2" max="2" width="108.83203125" style="2" customWidth="1"/>
    <col min="3" max="3" width="11.5" style="2" bestFit="1" customWidth="1"/>
    <col min="4" max="5" width="20.6640625" style="2" customWidth="1"/>
    <col min="6" max="6" width="20.1640625" style="2" bestFit="1" customWidth="1"/>
    <col min="7" max="7" width="9.1640625" style="2" hidden="1" customWidth="1"/>
    <col min="8" max="8" width="0" style="2" hidden="1" customWidth="1"/>
    <col min="9" max="16384" width="9.1640625" style="2" hidden="1"/>
  </cols>
  <sheetData>
    <row r="1" spans="1:6" s="7" customFormat="1" ht="25.25" customHeight="1" x14ac:dyDescent="0.15">
      <c r="A1" s="69"/>
      <c r="B1" s="69"/>
      <c r="C1" s="69"/>
      <c r="D1" s="69"/>
      <c r="E1" s="69"/>
      <c r="F1" s="69"/>
    </row>
    <row r="2" spans="1:6" s="7" customFormat="1" ht="25.25" customHeight="1" x14ac:dyDescent="0.15">
      <c r="A2" s="70" t="s">
        <v>43</v>
      </c>
      <c r="B2" s="70"/>
      <c r="C2" s="70"/>
      <c r="D2" s="70"/>
      <c r="E2" s="70"/>
      <c r="F2" s="70"/>
    </row>
    <row r="3" spans="1:6" s="7" customFormat="1" ht="25.25" customHeight="1" x14ac:dyDescent="0.15">
      <c r="A3" s="71" t="s">
        <v>46</v>
      </c>
      <c r="B3" s="71"/>
      <c r="C3" s="71"/>
      <c r="D3" s="71"/>
      <c r="E3" s="71"/>
      <c r="F3" s="71"/>
    </row>
    <row r="4" spans="1:6" s="7" customFormat="1" ht="25.25" customHeight="1" x14ac:dyDescent="0.15">
      <c r="A4" s="72" t="s">
        <v>129</v>
      </c>
      <c r="B4" s="72"/>
      <c r="C4" s="72"/>
      <c r="D4" s="72"/>
      <c r="E4" s="72"/>
      <c r="F4" s="72"/>
    </row>
    <row r="5" spans="1:6" s="7" customFormat="1" ht="25.25" customHeight="1" x14ac:dyDescent="0.15">
      <c r="A5" s="73" t="s">
        <v>10</v>
      </c>
      <c r="B5" s="73"/>
      <c r="C5" s="73"/>
      <c r="D5" s="73"/>
      <c r="E5" s="73"/>
      <c r="F5" s="73"/>
    </row>
    <row r="6" spans="1:6" s="7" customFormat="1" ht="25.25" customHeight="1" x14ac:dyDescent="0.15">
      <c r="A6" s="73" t="s">
        <v>44</v>
      </c>
      <c r="B6" s="73"/>
      <c r="C6" s="73"/>
      <c r="D6" s="73"/>
      <c r="E6" s="73"/>
      <c r="F6" s="73"/>
    </row>
    <row r="7" spans="1:6" s="7" customFormat="1" ht="35" customHeight="1" x14ac:dyDescent="0.15">
      <c r="A7" s="74" t="s">
        <v>132</v>
      </c>
      <c r="B7" s="75"/>
      <c r="C7" s="75"/>
      <c r="D7" s="75"/>
      <c r="E7" s="75"/>
      <c r="F7" s="75"/>
    </row>
    <row r="8" spans="1:6" s="7" customFormat="1" ht="35" customHeight="1" x14ac:dyDescent="0.15">
      <c r="A8" s="54" t="s">
        <v>126</v>
      </c>
      <c r="B8" s="54"/>
      <c r="C8" s="54"/>
      <c r="D8" s="54"/>
      <c r="E8" s="54"/>
      <c r="F8" s="54"/>
    </row>
    <row r="9" spans="1:6" s="52" customFormat="1" ht="35" customHeight="1" x14ac:dyDescent="0.15">
      <c r="A9" s="54" t="s">
        <v>134</v>
      </c>
      <c r="B9" s="54"/>
      <c r="C9" s="54"/>
      <c r="D9" s="54"/>
      <c r="E9" s="54"/>
      <c r="F9" s="54"/>
    </row>
    <row r="10" spans="1:6" s="7" customFormat="1" ht="35" customHeight="1" x14ac:dyDescent="0.15">
      <c r="A10" s="75" t="s">
        <v>127</v>
      </c>
      <c r="B10" s="75"/>
      <c r="C10" s="75"/>
      <c r="D10" s="75"/>
      <c r="E10" s="75"/>
      <c r="F10" s="75"/>
    </row>
    <row r="11" spans="1:6" s="7" customFormat="1" ht="42" customHeight="1" x14ac:dyDescent="0.15">
      <c r="A11" s="75" t="s">
        <v>128</v>
      </c>
      <c r="B11" s="75"/>
      <c r="C11" s="75"/>
      <c r="D11" s="75"/>
      <c r="E11" s="75"/>
      <c r="F11" s="75"/>
    </row>
    <row r="12" spans="1:6" s="53" customFormat="1" ht="20" customHeight="1" x14ac:dyDescent="0.15">
      <c r="A12" s="79"/>
      <c r="B12" s="79"/>
      <c r="C12" s="79"/>
      <c r="D12" s="79"/>
      <c r="E12" s="79"/>
      <c r="F12" s="79"/>
    </row>
    <row r="13" spans="1:6" s="13" customFormat="1" ht="35" customHeight="1" x14ac:dyDescent="0.15">
      <c r="A13" s="76" t="s">
        <v>133</v>
      </c>
      <c r="B13" s="77"/>
      <c r="C13" s="77"/>
      <c r="D13" s="77"/>
      <c r="E13" s="77"/>
      <c r="F13" s="77"/>
    </row>
    <row r="14" spans="1:6" s="13" customFormat="1" ht="35" customHeight="1" x14ac:dyDescent="0.15">
      <c r="A14" s="51"/>
      <c r="B14" s="78" t="s">
        <v>23</v>
      </c>
      <c r="C14" s="78"/>
      <c r="D14" s="78"/>
      <c r="E14" s="78"/>
      <c r="F14" s="78"/>
    </row>
    <row r="15" spans="1:6" s="13" customFormat="1" ht="35" customHeight="1" x14ac:dyDescent="0.15">
      <c r="A15" s="51"/>
      <c r="B15" s="78" t="s">
        <v>48</v>
      </c>
      <c r="C15" s="78"/>
      <c r="D15" s="78"/>
      <c r="E15" s="78"/>
      <c r="F15" s="78"/>
    </row>
    <row r="16" spans="1:6" s="13" customFormat="1" ht="35" customHeight="1" x14ac:dyDescent="0.15">
      <c r="A16" s="51"/>
      <c r="B16" s="78" t="s">
        <v>25</v>
      </c>
      <c r="C16" s="78"/>
      <c r="D16" s="78"/>
      <c r="E16" s="78"/>
      <c r="F16" s="78"/>
    </row>
    <row r="17" spans="1:8" s="13" customFormat="1" ht="35" customHeight="1" x14ac:dyDescent="0.15">
      <c r="A17" s="51"/>
      <c r="B17" s="78" t="s">
        <v>49</v>
      </c>
      <c r="C17" s="78"/>
      <c r="D17" s="78"/>
      <c r="E17" s="78"/>
      <c r="F17" s="78"/>
    </row>
    <row r="18" spans="1:8" s="13" customFormat="1" ht="35" customHeight="1" x14ac:dyDescent="0.15">
      <c r="A18" s="51"/>
      <c r="B18" s="78" t="s">
        <v>45</v>
      </c>
      <c r="C18" s="78"/>
      <c r="D18" s="78"/>
      <c r="E18" s="78"/>
      <c r="F18" s="78"/>
    </row>
    <row r="19" spans="1:8" s="13" customFormat="1" ht="35" customHeight="1" x14ac:dyDescent="0.15">
      <c r="A19" s="51"/>
      <c r="B19" s="78" t="s">
        <v>27</v>
      </c>
      <c r="C19" s="78"/>
      <c r="D19" s="78"/>
      <c r="E19" s="78"/>
      <c r="F19" s="78"/>
    </row>
    <row r="20" spans="1:8" s="13" customFormat="1" ht="35" customHeight="1" x14ac:dyDescent="0.15">
      <c r="A20" s="51"/>
      <c r="B20" s="78" t="s">
        <v>26</v>
      </c>
      <c r="C20" s="78"/>
      <c r="D20" s="78"/>
      <c r="E20" s="78"/>
      <c r="F20" s="78"/>
    </row>
    <row r="21" spans="1:8" s="13" customFormat="1" ht="20" customHeight="1" x14ac:dyDescent="0.15">
      <c r="A21" s="68"/>
      <c r="B21" s="68"/>
      <c r="C21" s="68"/>
      <c r="D21" s="68"/>
      <c r="E21" s="68"/>
      <c r="F21" s="68"/>
    </row>
    <row r="22" spans="1:8" s="16" customFormat="1" ht="42" customHeight="1" x14ac:dyDescent="0.15">
      <c r="A22" s="24" t="s">
        <v>13</v>
      </c>
      <c r="B22" s="19" t="s">
        <v>5</v>
      </c>
      <c r="C22" s="18" t="s">
        <v>7</v>
      </c>
      <c r="D22" s="25" t="s">
        <v>8</v>
      </c>
      <c r="E22" s="25" t="s">
        <v>131</v>
      </c>
      <c r="F22" s="24" t="s">
        <v>11</v>
      </c>
      <c r="G22" s="17"/>
      <c r="H22" s="17"/>
    </row>
    <row r="23" spans="1:8" s="9" customFormat="1" ht="48" x14ac:dyDescent="0.15">
      <c r="A23" s="8" t="s">
        <v>6</v>
      </c>
      <c r="B23" s="34" t="s">
        <v>114</v>
      </c>
      <c r="C23" s="35"/>
      <c r="D23" s="35"/>
      <c r="E23" s="36"/>
      <c r="F23" s="23">
        <v>0</v>
      </c>
    </row>
    <row r="24" spans="1:8" s="9" customFormat="1" ht="60" customHeight="1" x14ac:dyDescent="0.15">
      <c r="A24" s="8" t="s">
        <v>22</v>
      </c>
      <c r="B24" s="64" t="s">
        <v>28</v>
      </c>
      <c r="C24" s="65"/>
      <c r="D24" s="65"/>
      <c r="E24" s="66"/>
      <c r="F24" s="14" t="s">
        <v>47</v>
      </c>
    </row>
    <row r="25" spans="1:8" s="7" customFormat="1" ht="60" customHeight="1" x14ac:dyDescent="0.15">
      <c r="A25" s="8" t="s">
        <v>9</v>
      </c>
      <c r="B25" s="61" t="s">
        <v>15</v>
      </c>
      <c r="C25" s="62"/>
      <c r="D25" s="62"/>
      <c r="E25" s="67"/>
      <c r="F25" s="14" t="s">
        <v>47</v>
      </c>
    </row>
    <row r="26" spans="1:8" ht="30" customHeight="1" x14ac:dyDescent="0.15">
      <c r="A26" s="59"/>
      <c r="B26" s="26" t="s">
        <v>14</v>
      </c>
      <c r="C26" s="27" t="s">
        <v>0</v>
      </c>
      <c r="D26" s="20">
        <v>0</v>
      </c>
      <c r="E26" s="21">
        <v>0</v>
      </c>
      <c r="F26" s="22">
        <f t="shared" ref="F26:F27" si="0">D26*E26</f>
        <v>0</v>
      </c>
    </row>
    <row r="27" spans="1:8" ht="30" customHeight="1" x14ac:dyDescent="0.15">
      <c r="A27" s="59"/>
      <c r="B27" s="42"/>
      <c r="C27" s="27" t="s">
        <v>4</v>
      </c>
      <c r="D27" s="20">
        <v>0</v>
      </c>
      <c r="E27" s="28">
        <v>1</v>
      </c>
      <c r="F27" s="22">
        <f t="shared" si="0"/>
        <v>0</v>
      </c>
    </row>
    <row r="28" spans="1:8" s="7" customFormat="1" ht="60" customHeight="1" x14ac:dyDescent="0.15">
      <c r="A28" s="10" t="s">
        <v>50</v>
      </c>
      <c r="B28" s="61" t="s">
        <v>115</v>
      </c>
      <c r="C28" s="62"/>
      <c r="D28" s="62"/>
      <c r="E28" s="67"/>
      <c r="F28" s="14" t="s">
        <v>47</v>
      </c>
    </row>
    <row r="29" spans="1:8" s="16" customFormat="1" ht="30" customHeight="1" x14ac:dyDescent="0.15">
      <c r="A29" s="59"/>
      <c r="B29" s="26" t="s">
        <v>51</v>
      </c>
      <c r="C29" s="27" t="s">
        <v>1</v>
      </c>
      <c r="D29" s="20">
        <v>0</v>
      </c>
      <c r="E29" s="21">
        <v>0</v>
      </c>
      <c r="F29" s="22">
        <f>D29*E29</f>
        <v>0</v>
      </c>
    </row>
    <row r="30" spans="1:8" s="16" customFormat="1" ht="30" customHeight="1" x14ac:dyDescent="0.15">
      <c r="A30" s="59"/>
      <c r="B30" s="42"/>
      <c r="C30" s="27" t="s">
        <v>4</v>
      </c>
      <c r="D30" s="20">
        <v>0</v>
      </c>
      <c r="E30" s="28">
        <v>1</v>
      </c>
      <c r="F30" s="22">
        <f t="shared" ref="F30" si="1">D30*E30</f>
        <v>0</v>
      </c>
    </row>
    <row r="31" spans="1:8" s="7" customFormat="1" ht="60" customHeight="1" x14ac:dyDescent="0.15">
      <c r="A31" s="10" t="s">
        <v>52</v>
      </c>
      <c r="B31" s="61" t="s">
        <v>30</v>
      </c>
      <c r="C31" s="62"/>
      <c r="D31" s="62"/>
      <c r="E31" s="63"/>
      <c r="F31" s="14" t="s">
        <v>47</v>
      </c>
    </row>
    <row r="32" spans="1:8" ht="30" customHeight="1" x14ac:dyDescent="0.15">
      <c r="A32" s="58"/>
      <c r="B32" s="26" t="s">
        <v>53</v>
      </c>
      <c r="C32" s="27" t="s">
        <v>1</v>
      </c>
      <c r="D32" s="20">
        <v>0</v>
      </c>
      <c r="E32" s="21">
        <v>0</v>
      </c>
      <c r="F32" s="22">
        <f>D32*E32</f>
        <v>0</v>
      </c>
      <c r="G32" s="5"/>
      <c r="H32" s="5"/>
    </row>
    <row r="33" spans="1:8" ht="30" customHeight="1" x14ac:dyDescent="0.15">
      <c r="A33" s="59"/>
      <c r="B33" s="42"/>
      <c r="C33" s="27" t="s">
        <v>4</v>
      </c>
      <c r="D33" s="20">
        <v>0</v>
      </c>
      <c r="E33" s="28">
        <v>1</v>
      </c>
      <c r="F33" s="22">
        <f t="shared" ref="F33" si="2">D33*E33</f>
        <v>0</v>
      </c>
    </row>
    <row r="34" spans="1:8" s="7" customFormat="1" ht="60" customHeight="1" x14ac:dyDescent="0.15">
      <c r="A34" s="10" t="s">
        <v>17</v>
      </c>
      <c r="B34" s="61" t="s">
        <v>18</v>
      </c>
      <c r="C34" s="62"/>
      <c r="D34" s="62"/>
      <c r="E34" s="63"/>
      <c r="F34" s="14" t="s">
        <v>47</v>
      </c>
    </row>
    <row r="35" spans="1:8" ht="30" customHeight="1" x14ac:dyDescent="0.15">
      <c r="A35" s="58"/>
      <c r="B35" s="26" t="s">
        <v>54</v>
      </c>
      <c r="C35" s="27" t="s">
        <v>2</v>
      </c>
      <c r="D35" s="20">
        <v>0</v>
      </c>
      <c r="E35" s="21">
        <v>0</v>
      </c>
      <c r="F35" s="22">
        <f t="shared" ref="F35:F37" si="3">D35*E35</f>
        <v>0</v>
      </c>
    </row>
    <row r="36" spans="1:8" s="16" customFormat="1" ht="30" customHeight="1" x14ac:dyDescent="0.15">
      <c r="A36" s="60"/>
      <c r="B36" s="26" t="s">
        <v>55</v>
      </c>
      <c r="C36" s="27" t="s">
        <v>2</v>
      </c>
      <c r="D36" s="20">
        <v>0</v>
      </c>
      <c r="E36" s="21">
        <v>0</v>
      </c>
      <c r="F36" s="22">
        <f t="shared" si="3"/>
        <v>0</v>
      </c>
    </row>
    <row r="37" spans="1:8" s="16" customFormat="1" ht="30" customHeight="1" x14ac:dyDescent="0.15">
      <c r="A37" s="60"/>
      <c r="B37" s="26" t="s">
        <v>56</v>
      </c>
      <c r="C37" s="27" t="s">
        <v>2</v>
      </c>
      <c r="D37" s="20">
        <v>0</v>
      </c>
      <c r="E37" s="21">
        <v>0</v>
      </c>
      <c r="F37" s="22">
        <f t="shared" si="3"/>
        <v>0</v>
      </c>
    </row>
    <row r="38" spans="1:8" ht="30" customHeight="1" x14ac:dyDescent="0.15">
      <c r="A38" s="60"/>
      <c r="B38" s="42"/>
      <c r="C38" s="27" t="s">
        <v>4</v>
      </c>
      <c r="D38" s="20">
        <v>0</v>
      </c>
      <c r="E38" s="28">
        <v>1</v>
      </c>
      <c r="F38" s="22">
        <f t="shared" ref="F38" si="4">D38*E38</f>
        <v>0</v>
      </c>
    </row>
    <row r="39" spans="1:8" s="7" customFormat="1" ht="60" customHeight="1" x14ac:dyDescent="0.15">
      <c r="A39" s="10" t="s">
        <v>31</v>
      </c>
      <c r="B39" s="61" t="s">
        <v>57</v>
      </c>
      <c r="C39" s="62"/>
      <c r="D39" s="62"/>
      <c r="E39" s="63"/>
      <c r="F39" s="14" t="s">
        <v>47</v>
      </c>
    </row>
    <row r="40" spans="1:8" ht="30" customHeight="1" x14ac:dyDescent="0.15">
      <c r="A40" s="58"/>
      <c r="B40" s="26" t="s">
        <v>58</v>
      </c>
      <c r="C40" s="27" t="s">
        <v>2</v>
      </c>
      <c r="D40" s="20">
        <v>0</v>
      </c>
      <c r="E40" s="21">
        <v>0</v>
      </c>
      <c r="F40" s="22">
        <f t="shared" ref="F40:F44" si="5">D40*E40</f>
        <v>0</v>
      </c>
    </row>
    <row r="41" spans="1:8" s="16" customFormat="1" ht="30" customHeight="1" x14ac:dyDescent="0.15">
      <c r="A41" s="60"/>
      <c r="B41" s="26" t="s">
        <v>59</v>
      </c>
      <c r="C41" s="27" t="s">
        <v>2</v>
      </c>
      <c r="D41" s="20">
        <v>0</v>
      </c>
      <c r="E41" s="21">
        <v>0</v>
      </c>
      <c r="F41" s="22">
        <f t="shared" si="5"/>
        <v>0</v>
      </c>
    </row>
    <row r="42" spans="1:8" s="16" customFormat="1" ht="30" customHeight="1" x14ac:dyDescent="0.15">
      <c r="A42" s="60"/>
      <c r="B42" s="26" t="s">
        <v>60</v>
      </c>
      <c r="C42" s="27" t="s">
        <v>2</v>
      </c>
      <c r="D42" s="20">
        <v>0</v>
      </c>
      <c r="E42" s="21">
        <v>0</v>
      </c>
      <c r="F42" s="22">
        <f t="shared" si="5"/>
        <v>0</v>
      </c>
    </row>
    <row r="43" spans="1:8" s="16" customFormat="1" ht="30" customHeight="1" x14ac:dyDescent="0.15">
      <c r="A43" s="60"/>
      <c r="B43" s="26" t="s">
        <v>61</v>
      </c>
      <c r="C43" s="27" t="s">
        <v>2</v>
      </c>
      <c r="D43" s="20">
        <v>0</v>
      </c>
      <c r="E43" s="21">
        <v>0</v>
      </c>
      <c r="F43" s="22">
        <f t="shared" si="5"/>
        <v>0</v>
      </c>
    </row>
    <row r="44" spans="1:8" s="16" customFormat="1" ht="30" customHeight="1" x14ac:dyDescent="0.15">
      <c r="A44" s="60"/>
      <c r="B44" s="26" t="s">
        <v>130</v>
      </c>
      <c r="C44" s="27" t="s">
        <v>2</v>
      </c>
      <c r="D44" s="20">
        <v>0</v>
      </c>
      <c r="E44" s="21">
        <v>0</v>
      </c>
      <c r="F44" s="22">
        <f t="shared" si="5"/>
        <v>0</v>
      </c>
    </row>
    <row r="45" spans="1:8" ht="30" customHeight="1" x14ac:dyDescent="0.15">
      <c r="A45" s="60"/>
      <c r="B45" s="42"/>
      <c r="C45" s="27" t="s">
        <v>4</v>
      </c>
      <c r="D45" s="20">
        <v>0</v>
      </c>
      <c r="E45" s="28">
        <v>1</v>
      </c>
      <c r="F45" s="22">
        <f t="shared" ref="F45" si="6">D45*E45</f>
        <v>0</v>
      </c>
    </row>
    <row r="46" spans="1:8" s="1" customFormat="1" ht="60" customHeight="1" x14ac:dyDescent="0.15">
      <c r="A46" s="10" t="s">
        <v>19</v>
      </c>
      <c r="B46" s="55" t="s">
        <v>20</v>
      </c>
      <c r="C46" s="56"/>
      <c r="D46" s="56"/>
      <c r="E46" s="57"/>
      <c r="F46" s="14" t="s">
        <v>47</v>
      </c>
    </row>
    <row r="47" spans="1:8" ht="30" customHeight="1" x14ac:dyDescent="0.15">
      <c r="A47" s="58"/>
      <c r="B47" s="26" t="s">
        <v>32</v>
      </c>
      <c r="C47" s="27" t="s">
        <v>2</v>
      </c>
      <c r="D47" s="20">
        <v>0</v>
      </c>
      <c r="E47" s="21">
        <v>0</v>
      </c>
      <c r="F47" s="22">
        <f>D47*E47</f>
        <v>0</v>
      </c>
      <c r="G47" s="5"/>
      <c r="H47" s="5"/>
    </row>
    <row r="48" spans="1:8" ht="30" customHeight="1" x14ac:dyDescent="0.15">
      <c r="A48" s="59"/>
      <c r="B48" s="42"/>
      <c r="C48" s="27" t="s">
        <v>4</v>
      </c>
      <c r="D48" s="20">
        <v>0</v>
      </c>
      <c r="E48" s="28">
        <v>1</v>
      </c>
      <c r="F48" s="22">
        <f>D48*E48</f>
        <v>0</v>
      </c>
    </row>
    <row r="49" spans="1:8" s="1" customFormat="1" ht="60" customHeight="1" x14ac:dyDescent="0.15">
      <c r="A49" s="10" t="s">
        <v>62</v>
      </c>
      <c r="B49" s="55" t="s">
        <v>125</v>
      </c>
      <c r="C49" s="56"/>
      <c r="D49" s="56"/>
      <c r="E49" s="57"/>
      <c r="F49" s="14" t="s">
        <v>47</v>
      </c>
    </row>
    <row r="50" spans="1:8" s="16" customFormat="1" ht="54" x14ac:dyDescent="0.15">
      <c r="A50" s="58"/>
      <c r="B50" s="26" t="s">
        <v>87</v>
      </c>
      <c r="C50" s="27" t="s">
        <v>4</v>
      </c>
      <c r="D50" s="20">
        <v>0</v>
      </c>
      <c r="E50" s="28">
        <v>1</v>
      </c>
      <c r="F50" s="22">
        <f t="shared" ref="F50" si="7">D50*E50</f>
        <v>0</v>
      </c>
      <c r="G50" s="5"/>
      <c r="H50" s="5"/>
    </row>
    <row r="51" spans="1:8" s="16" customFormat="1" ht="30" customHeight="1" x14ac:dyDescent="0.15">
      <c r="A51" s="59"/>
      <c r="B51" s="42"/>
      <c r="C51" s="27" t="s">
        <v>4</v>
      </c>
      <c r="D51" s="20">
        <v>0</v>
      </c>
      <c r="E51" s="28">
        <v>1</v>
      </c>
      <c r="F51" s="22">
        <f t="shared" ref="F51" si="8">D51*E51</f>
        <v>0</v>
      </c>
    </row>
    <row r="52" spans="1:8" s="1" customFormat="1" ht="60" customHeight="1" x14ac:dyDescent="0.15">
      <c r="A52" s="10" t="s">
        <v>63</v>
      </c>
      <c r="B52" s="55" t="s">
        <v>116</v>
      </c>
      <c r="C52" s="56"/>
      <c r="D52" s="56"/>
      <c r="E52" s="57"/>
      <c r="F52" s="14" t="s">
        <v>47</v>
      </c>
    </row>
    <row r="53" spans="1:8" s="16" customFormat="1" ht="30" customHeight="1" x14ac:dyDescent="0.15">
      <c r="A53" s="60"/>
      <c r="B53" s="26" t="s">
        <v>64</v>
      </c>
      <c r="C53" s="27" t="s">
        <v>2</v>
      </c>
      <c r="D53" s="20">
        <v>0</v>
      </c>
      <c r="E53" s="21">
        <v>0</v>
      </c>
      <c r="F53" s="22">
        <f t="shared" ref="F53:F55" si="9">D53*E53</f>
        <v>0</v>
      </c>
      <c r="G53" s="5"/>
      <c r="H53" s="5"/>
    </row>
    <row r="54" spans="1:8" s="16" customFormat="1" ht="30" customHeight="1" x14ac:dyDescent="0.15">
      <c r="A54" s="60"/>
      <c r="B54" s="26" t="s">
        <v>65</v>
      </c>
      <c r="C54" s="27" t="s">
        <v>1</v>
      </c>
      <c r="D54" s="20">
        <v>0</v>
      </c>
      <c r="E54" s="21">
        <v>0</v>
      </c>
      <c r="F54" s="22">
        <f t="shared" si="9"/>
        <v>0</v>
      </c>
      <c r="G54" s="5"/>
      <c r="H54" s="5"/>
    </row>
    <row r="55" spans="1:8" s="16" customFormat="1" ht="30" customHeight="1" x14ac:dyDescent="0.15">
      <c r="A55" s="60"/>
      <c r="B55" s="26" t="s">
        <v>66</v>
      </c>
      <c r="C55" s="27" t="s">
        <v>3</v>
      </c>
      <c r="D55" s="20">
        <v>0</v>
      </c>
      <c r="E55" s="21">
        <v>0</v>
      </c>
      <c r="F55" s="22">
        <f t="shared" si="9"/>
        <v>0</v>
      </c>
      <c r="G55" s="5"/>
      <c r="H55" s="5"/>
    </row>
    <row r="56" spans="1:8" s="16" customFormat="1" ht="30" customHeight="1" x14ac:dyDescent="0.15">
      <c r="A56" s="59"/>
      <c r="B56" s="42"/>
      <c r="C56" s="27" t="s">
        <v>4</v>
      </c>
      <c r="D56" s="20">
        <v>0</v>
      </c>
      <c r="E56" s="28">
        <v>1</v>
      </c>
      <c r="F56" s="22">
        <f t="shared" ref="F56" si="10">D56*E56</f>
        <v>0</v>
      </c>
    </row>
    <row r="57" spans="1:8" s="1" customFormat="1" ht="60" customHeight="1" x14ac:dyDescent="0.15">
      <c r="A57" s="10" t="s">
        <v>67</v>
      </c>
      <c r="B57" s="55" t="s">
        <v>29</v>
      </c>
      <c r="C57" s="56"/>
      <c r="D57" s="56"/>
      <c r="E57" s="57"/>
      <c r="F57" s="14" t="s">
        <v>47</v>
      </c>
    </row>
    <row r="58" spans="1:8" s="16" customFormat="1" ht="30" customHeight="1" x14ac:dyDescent="0.15">
      <c r="A58" s="58"/>
      <c r="B58" s="26" t="s">
        <v>88</v>
      </c>
      <c r="C58" s="27" t="s">
        <v>0</v>
      </c>
      <c r="D58" s="20">
        <v>0</v>
      </c>
      <c r="E58" s="21">
        <v>0</v>
      </c>
      <c r="F58" s="22">
        <f t="shared" ref="F58:F61" si="11">D58*E58</f>
        <v>0</v>
      </c>
      <c r="G58" s="5"/>
      <c r="H58" s="5"/>
    </row>
    <row r="59" spans="1:8" s="16" customFormat="1" ht="30" customHeight="1" x14ac:dyDescent="0.15">
      <c r="A59" s="60"/>
      <c r="B59" s="26" t="s">
        <v>89</v>
      </c>
      <c r="C59" s="27" t="s">
        <v>0</v>
      </c>
      <c r="D59" s="20">
        <v>0</v>
      </c>
      <c r="E59" s="21">
        <v>0</v>
      </c>
      <c r="F59" s="22">
        <f t="shared" si="11"/>
        <v>0</v>
      </c>
      <c r="G59" s="5"/>
      <c r="H59" s="5"/>
    </row>
    <row r="60" spans="1:8" s="16" customFormat="1" ht="30" customHeight="1" x14ac:dyDescent="0.15">
      <c r="A60" s="60"/>
      <c r="B60" s="26" t="s">
        <v>90</v>
      </c>
      <c r="C60" s="27" t="s">
        <v>3</v>
      </c>
      <c r="D60" s="20">
        <v>0</v>
      </c>
      <c r="E60" s="21">
        <v>0</v>
      </c>
      <c r="F60" s="22">
        <f t="shared" si="11"/>
        <v>0</v>
      </c>
      <c r="G60" s="5"/>
      <c r="H60" s="5"/>
    </row>
    <row r="61" spans="1:8" s="16" customFormat="1" ht="30" customHeight="1" x14ac:dyDescent="0.15">
      <c r="A61" s="59"/>
      <c r="B61" s="42"/>
      <c r="C61" s="27" t="s">
        <v>4</v>
      </c>
      <c r="D61" s="20">
        <v>0</v>
      </c>
      <c r="E61" s="28">
        <v>1</v>
      </c>
      <c r="F61" s="22">
        <f t="shared" si="11"/>
        <v>0</v>
      </c>
    </row>
    <row r="62" spans="1:8" s="1" customFormat="1" ht="60" customHeight="1" x14ac:dyDescent="0.15">
      <c r="A62" s="10" t="s">
        <v>91</v>
      </c>
      <c r="B62" s="55" t="s">
        <v>117</v>
      </c>
      <c r="C62" s="56"/>
      <c r="D62" s="56"/>
      <c r="E62" s="57"/>
      <c r="F62" s="14" t="s">
        <v>47</v>
      </c>
    </row>
    <row r="63" spans="1:8" s="16" customFormat="1" ht="30" customHeight="1" x14ac:dyDescent="0.15">
      <c r="A63" s="58"/>
      <c r="B63" s="26" t="s">
        <v>92</v>
      </c>
      <c r="C63" s="27" t="s">
        <v>4</v>
      </c>
      <c r="D63" s="20">
        <v>0</v>
      </c>
      <c r="E63" s="28">
        <v>1</v>
      </c>
      <c r="F63" s="22">
        <f t="shared" ref="F63:F67" si="12">D63*E63</f>
        <v>0</v>
      </c>
      <c r="G63" s="5"/>
      <c r="H63" s="5"/>
    </row>
    <row r="64" spans="1:8" s="16" customFormat="1" ht="30" customHeight="1" x14ac:dyDescent="0.15">
      <c r="A64" s="60"/>
      <c r="B64" s="26" t="s">
        <v>93</v>
      </c>
      <c r="C64" s="27" t="s">
        <v>1</v>
      </c>
      <c r="D64" s="20">
        <v>0</v>
      </c>
      <c r="E64" s="21">
        <v>0</v>
      </c>
      <c r="F64" s="22">
        <f t="shared" si="12"/>
        <v>0</v>
      </c>
      <c r="G64" s="5"/>
      <c r="H64" s="5"/>
    </row>
    <row r="65" spans="1:8" s="16" customFormat="1" ht="30" customHeight="1" x14ac:dyDescent="0.15">
      <c r="A65" s="60"/>
      <c r="B65" s="26" t="s">
        <v>94</v>
      </c>
      <c r="C65" s="27" t="s">
        <v>2</v>
      </c>
      <c r="D65" s="20">
        <v>0</v>
      </c>
      <c r="E65" s="21">
        <v>0</v>
      </c>
      <c r="F65" s="22">
        <f t="shared" ref="F65" si="13">D65*E65</f>
        <v>0</v>
      </c>
      <c r="G65" s="5"/>
      <c r="H65" s="5"/>
    </row>
    <row r="66" spans="1:8" s="16" customFormat="1" ht="30" customHeight="1" x14ac:dyDescent="0.15">
      <c r="A66" s="60"/>
      <c r="B66" s="26" t="s">
        <v>95</v>
      </c>
      <c r="C66" s="27" t="s">
        <v>1</v>
      </c>
      <c r="D66" s="20">
        <v>0</v>
      </c>
      <c r="E66" s="21">
        <v>0</v>
      </c>
      <c r="F66" s="22">
        <f t="shared" si="12"/>
        <v>0</v>
      </c>
      <c r="G66" s="5"/>
      <c r="H66" s="5"/>
    </row>
    <row r="67" spans="1:8" s="16" customFormat="1" ht="30" customHeight="1" x14ac:dyDescent="0.15">
      <c r="A67" s="59"/>
      <c r="B67" s="42"/>
      <c r="C67" s="27" t="s">
        <v>4</v>
      </c>
      <c r="D67" s="20">
        <v>0</v>
      </c>
      <c r="E67" s="28">
        <v>1</v>
      </c>
      <c r="F67" s="22">
        <f t="shared" si="12"/>
        <v>0</v>
      </c>
    </row>
    <row r="68" spans="1:8" s="7" customFormat="1" ht="60" customHeight="1" x14ac:dyDescent="0.15">
      <c r="A68" s="10">
        <v>321313</v>
      </c>
      <c r="B68" s="31" t="s">
        <v>118</v>
      </c>
      <c r="C68" s="32"/>
      <c r="D68" s="32"/>
      <c r="E68" s="33"/>
      <c r="F68" s="14" t="s">
        <v>47</v>
      </c>
    </row>
    <row r="69" spans="1:8" ht="45.75" customHeight="1" x14ac:dyDescent="0.15">
      <c r="A69" s="58"/>
      <c r="B69" s="26" t="s">
        <v>24</v>
      </c>
      <c r="C69" s="27" t="s">
        <v>3</v>
      </c>
      <c r="D69" s="20">
        <v>0</v>
      </c>
      <c r="E69" s="21">
        <v>0</v>
      </c>
      <c r="F69" s="22">
        <f t="shared" ref="F69:F70" si="14">D69*E69</f>
        <v>0</v>
      </c>
    </row>
    <row r="70" spans="1:8" ht="30" customHeight="1" x14ac:dyDescent="0.15">
      <c r="A70" s="60"/>
      <c r="B70" s="42"/>
      <c r="C70" s="27" t="s">
        <v>4</v>
      </c>
      <c r="D70" s="20">
        <v>0</v>
      </c>
      <c r="E70" s="28">
        <v>1</v>
      </c>
      <c r="F70" s="22">
        <f t="shared" si="14"/>
        <v>0</v>
      </c>
    </row>
    <row r="71" spans="1:8" s="7" customFormat="1" ht="60" customHeight="1" x14ac:dyDescent="0.15">
      <c r="A71" s="10" t="s">
        <v>68</v>
      </c>
      <c r="B71" s="31" t="s">
        <v>119</v>
      </c>
      <c r="C71" s="32"/>
      <c r="D71" s="32"/>
      <c r="E71" s="33"/>
      <c r="F71" s="14" t="s">
        <v>47</v>
      </c>
    </row>
    <row r="72" spans="1:8" ht="30" customHeight="1" x14ac:dyDescent="0.15">
      <c r="A72" s="58"/>
      <c r="B72" s="26" t="s">
        <v>111</v>
      </c>
      <c r="C72" s="27" t="s">
        <v>3</v>
      </c>
      <c r="D72" s="20">
        <v>0</v>
      </c>
      <c r="E72" s="21">
        <v>0</v>
      </c>
      <c r="F72" s="22">
        <f t="shared" ref="F72:F73" si="15">D72*E72</f>
        <v>0</v>
      </c>
    </row>
    <row r="73" spans="1:8" ht="30" customHeight="1" x14ac:dyDescent="0.15">
      <c r="A73" s="60"/>
      <c r="B73" s="42"/>
      <c r="C73" s="27" t="s">
        <v>4</v>
      </c>
      <c r="D73" s="20">
        <v>0</v>
      </c>
      <c r="E73" s="28">
        <v>1</v>
      </c>
      <c r="F73" s="22">
        <f t="shared" si="15"/>
        <v>0</v>
      </c>
    </row>
    <row r="74" spans="1:8" s="7" customFormat="1" ht="60" customHeight="1" x14ac:dyDescent="0.15">
      <c r="A74" s="10" t="s">
        <v>69</v>
      </c>
      <c r="B74" s="31" t="s">
        <v>120</v>
      </c>
      <c r="C74" s="32"/>
      <c r="D74" s="32"/>
      <c r="E74" s="33"/>
      <c r="F74" s="14" t="s">
        <v>47</v>
      </c>
    </row>
    <row r="75" spans="1:8" ht="30" customHeight="1" x14ac:dyDescent="0.15">
      <c r="A75" s="58"/>
      <c r="B75" s="26" t="s">
        <v>70</v>
      </c>
      <c r="C75" s="27" t="s">
        <v>3</v>
      </c>
      <c r="D75" s="20">
        <v>0</v>
      </c>
      <c r="E75" s="21">
        <v>0</v>
      </c>
      <c r="F75" s="22">
        <f>D75*E75</f>
        <v>0</v>
      </c>
      <c r="G75" s="5"/>
      <c r="H75" s="5"/>
    </row>
    <row r="76" spans="1:8" ht="30" customHeight="1" x14ac:dyDescent="0.15">
      <c r="A76" s="59"/>
      <c r="B76" s="42"/>
      <c r="C76" s="27" t="s">
        <v>4</v>
      </c>
      <c r="D76" s="20">
        <v>0</v>
      </c>
      <c r="E76" s="28">
        <v>1</v>
      </c>
      <c r="F76" s="22">
        <f t="shared" ref="F76" si="16">D76*E76</f>
        <v>0</v>
      </c>
    </row>
    <row r="77" spans="1:8" s="7" customFormat="1" ht="60" customHeight="1" x14ac:dyDescent="0.15">
      <c r="A77" s="10" t="s">
        <v>71</v>
      </c>
      <c r="B77" s="31" t="s">
        <v>121</v>
      </c>
      <c r="C77" s="32"/>
      <c r="D77" s="32"/>
      <c r="E77" s="33"/>
      <c r="F77" s="14" t="s">
        <v>47</v>
      </c>
    </row>
    <row r="78" spans="1:8" s="16" customFormat="1" ht="30" customHeight="1" x14ac:dyDescent="0.15">
      <c r="A78" s="58"/>
      <c r="B78" s="26" t="s">
        <v>72</v>
      </c>
      <c r="C78" s="27" t="s">
        <v>41</v>
      </c>
      <c r="D78" s="20">
        <v>0</v>
      </c>
      <c r="E78" s="21">
        <v>0</v>
      </c>
      <c r="F78" s="22">
        <f>D78*E78</f>
        <v>0</v>
      </c>
      <c r="G78" s="5"/>
      <c r="H78" s="5"/>
    </row>
    <row r="79" spans="1:8" s="16" customFormat="1" ht="30" customHeight="1" x14ac:dyDescent="0.15">
      <c r="A79" s="60"/>
      <c r="B79" s="26" t="s">
        <v>73</v>
      </c>
      <c r="C79" s="27" t="s">
        <v>41</v>
      </c>
      <c r="D79" s="20">
        <v>0</v>
      </c>
      <c r="E79" s="21">
        <v>0</v>
      </c>
      <c r="F79" s="22">
        <f>D79*E79</f>
        <v>0</v>
      </c>
      <c r="G79" s="5"/>
      <c r="H79" s="5"/>
    </row>
    <row r="80" spans="1:8" s="16" customFormat="1" ht="30" customHeight="1" x14ac:dyDescent="0.15">
      <c r="A80" s="59"/>
      <c r="B80" s="42"/>
      <c r="C80" s="27" t="s">
        <v>4</v>
      </c>
      <c r="D80" s="20">
        <v>0</v>
      </c>
      <c r="E80" s="28">
        <v>1</v>
      </c>
      <c r="F80" s="22">
        <f t="shared" ref="F80" si="17">D80*E80</f>
        <v>0</v>
      </c>
    </row>
    <row r="81" spans="1:8" s="7" customFormat="1" ht="60" customHeight="1" x14ac:dyDescent="0.15">
      <c r="A81" s="10">
        <v>323113</v>
      </c>
      <c r="B81" s="31" t="s">
        <v>74</v>
      </c>
      <c r="C81" s="32"/>
      <c r="D81" s="32"/>
      <c r="E81" s="33"/>
      <c r="F81" s="14" t="s">
        <v>47</v>
      </c>
    </row>
    <row r="82" spans="1:8" s="16" customFormat="1" ht="30" customHeight="1" x14ac:dyDescent="0.15">
      <c r="A82" s="58"/>
      <c r="B82" s="26" t="s">
        <v>75</v>
      </c>
      <c r="C82" s="27" t="s">
        <v>1</v>
      </c>
      <c r="D82" s="20">
        <v>0</v>
      </c>
      <c r="E82" s="21">
        <v>0</v>
      </c>
      <c r="F82" s="22">
        <f>D82*E82</f>
        <v>0</v>
      </c>
      <c r="G82" s="5"/>
      <c r="H82" s="5"/>
    </row>
    <row r="83" spans="1:8" s="16" customFormat="1" ht="30" customHeight="1" x14ac:dyDescent="0.15">
      <c r="A83" s="59"/>
      <c r="B83" s="42"/>
      <c r="C83" s="27" t="s">
        <v>4</v>
      </c>
      <c r="D83" s="20">
        <v>0</v>
      </c>
      <c r="E83" s="28">
        <v>1</v>
      </c>
      <c r="F83" s="22">
        <f t="shared" ref="F83" si="18">D83*E83</f>
        <v>0</v>
      </c>
    </row>
    <row r="84" spans="1:8" s="7" customFormat="1" ht="60" customHeight="1" x14ac:dyDescent="0.15">
      <c r="A84" s="10" t="s">
        <v>76</v>
      </c>
      <c r="B84" s="31" t="s">
        <v>122</v>
      </c>
      <c r="C84" s="32"/>
      <c r="D84" s="32"/>
      <c r="E84" s="33"/>
      <c r="F84" s="14" t="s">
        <v>47</v>
      </c>
    </row>
    <row r="85" spans="1:8" s="16" customFormat="1" ht="30" customHeight="1" x14ac:dyDescent="0.15">
      <c r="A85" s="58"/>
      <c r="B85" s="26" t="s">
        <v>110</v>
      </c>
      <c r="C85" s="27" t="s">
        <v>77</v>
      </c>
      <c r="D85" s="20">
        <v>0</v>
      </c>
      <c r="E85" s="21">
        <v>0</v>
      </c>
      <c r="F85" s="22">
        <f>D85*E85</f>
        <v>0</v>
      </c>
      <c r="G85" s="5"/>
      <c r="H85" s="5"/>
    </row>
    <row r="86" spans="1:8" s="16" customFormat="1" ht="30" customHeight="1" x14ac:dyDescent="0.15">
      <c r="A86" s="60"/>
      <c r="B86" s="26" t="s">
        <v>112</v>
      </c>
      <c r="C86" s="27" t="s">
        <v>77</v>
      </c>
      <c r="D86" s="20">
        <v>0</v>
      </c>
      <c r="E86" s="21">
        <v>0</v>
      </c>
      <c r="F86" s="22">
        <f>D86*E86</f>
        <v>0</v>
      </c>
      <c r="G86" s="5"/>
      <c r="H86" s="5"/>
    </row>
    <row r="87" spans="1:8" s="16" customFormat="1" ht="30" customHeight="1" x14ac:dyDescent="0.15">
      <c r="A87" s="60"/>
      <c r="B87" s="26" t="s">
        <v>78</v>
      </c>
      <c r="C87" s="27" t="s">
        <v>77</v>
      </c>
      <c r="D87" s="20">
        <v>0</v>
      </c>
      <c r="E87" s="21">
        <v>0</v>
      </c>
      <c r="F87" s="22">
        <f>D87*E87</f>
        <v>0</v>
      </c>
      <c r="G87" s="5"/>
      <c r="H87" s="5"/>
    </row>
    <row r="88" spans="1:8" s="16" customFormat="1" ht="30" customHeight="1" x14ac:dyDescent="0.15">
      <c r="A88" s="59"/>
      <c r="B88" s="42"/>
      <c r="C88" s="27" t="s">
        <v>4</v>
      </c>
      <c r="D88" s="20">
        <v>0</v>
      </c>
      <c r="E88" s="28">
        <v>1</v>
      </c>
      <c r="F88" s="22">
        <f t="shared" ref="F88" si="19">D88*E88</f>
        <v>0</v>
      </c>
    </row>
    <row r="89" spans="1:8" s="7" customFormat="1" ht="60" customHeight="1" x14ac:dyDescent="0.15">
      <c r="A89" s="11" t="s">
        <v>33</v>
      </c>
      <c r="B89" s="31" t="s">
        <v>34</v>
      </c>
      <c r="C89" s="32"/>
      <c r="D89" s="32"/>
      <c r="E89" s="33"/>
      <c r="F89" s="14" t="s">
        <v>47</v>
      </c>
    </row>
    <row r="90" spans="1:8" ht="72" x14ac:dyDescent="0.15">
      <c r="A90" s="58"/>
      <c r="B90" s="26" t="s">
        <v>35</v>
      </c>
      <c r="C90" s="27" t="s">
        <v>4</v>
      </c>
      <c r="D90" s="20">
        <v>0</v>
      </c>
      <c r="E90" s="29">
        <v>1</v>
      </c>
      <c r="F90" s="22">
        <f>D90*E90</f>
        <v>0</v>
      </c>
      <c r="G90" s="5"/>
      <c r="H90" s="5"/>
    </row>
    <row r="91" spans="1:8" ht="30" customHeight="1" x14ac:dyDescent="0.15">
      <c r="A91" s="59"/>
      <c r="B91" s="42"/>
      <c r="C91" s="27" t="s">
        <v>4</v>
      </c>
      <c r="D91" s="20">
        <v>0</v>
      </c>
      <c r="E91" s="28">
        <v>1</v>
      </c>
      <c r="F91" s="22">
        <f t="shared" ref="F91" si="20">D91*E91</f>
        <v>0</v>
      </c>
    </row>
    <row r="92" spans="1:8" s="7" customFormat="1" ht="60" customHeight="1" x14ac:dyDescent="0.15">
      <c r="A92" s="11" t="s">
        <v>36</v>
      </c>
      <c r="B92" s="31" t="s">
        <v>37</v>
      </c>
      <c r="C92" s="32"/>
      <c r="D92" s="32"/>
      <c r="E92" s="33"/>
      <c r="F92" s="14" t="s">
        <v>47</v>
      </c>
    </row>
    <row r="93" spans="1:8" ht="42" customHeight="1" x14ac:dyDescent="0.15">
      <c r="A93" s="58"/>
      <c r="B93" s="26" t="s">
        <v>38</v>
      </c>
      <c r="C93" s="27" t="s">
        <v>0</v>
      </c>
      <c r="D93" s="20">
        <v>0</v>
      </c>
      <c r="E93" s="21">
        <v>0</v>
      </c>
      <c r="F93" s="22">
        <f>D93*E93</f>
        <v>0</v>
      </c>
      <c r="G93" s="5"/>
      <c r="H93" s="5"/>
    </row>
    <row r="94" spans="1:8" ht="30" customHeight="1" x14ac:dyDescent="0.15">
      <c r="A94" s="59"/>
      <c r="B94" s="42"/>
      <c r="C94" s="27" t="s">
        <v>4</v>
      </c>
      <c r="D94" s="20">
        <v>0</v>
      </c>
      <c r="E94" s="28">
        <v>1</v>
      </c>
      <c r="F94" s="22">
        <f t="shared" ref="F94" si="21">D94*E94</f>
        <v>0</v>
      </c>
    </row>
    <row r="95" spans="1:8" s="7" customFormat="1" ht="60" customHeight="1" x14ac:dyDescent="0.15">
      <c r="A95" s="15" t="s">
        <v>79</v>
      </c>
      <c r="B95" s="31" t="s">
        <v>109</v>
      </c>
      <c r="C95" s="32"/>
      <c r="D95" s="32"/>
      <c r="E95" s="33"/>
      <c r="F95" s="14" t="s">
        <v>47</v>
      </c>
    </row>
    <row r="96" spans="1:8" s="16" customFormat="1" ht="30" customHeight="1" x14ac:dyDescent="0.15">
      <c r="A96" s="30"/>
      <c r="B96" s="26" t="s">
        <v>80</v>
      </c>
      <c r="C96" s="27" t="s">
        <v>3</v>
      </c>
      <c r="D96" s="20">
        <v>0</v>
      </c>
      <c r="E96" s="21">
        <v>0</v>
      </c>
      <c r="F96" s="22">
        <f>D96*E96</f>
        <v>0</v>
      </c>
      <c r="G96" s="5"/>
      <c r="H96" s="5"/>
    </row>
    <row r="97" spans="1:8" s="16" customFormat="1" ht="30" customHeight="1" x14ac:dyDescent="0.15">
      <c r="A97" s="30"/>
      <c r="B97" s="26" t="s">
        <v>124</v>
      </c>
      <c r="C97" s="27" t="s">
        <v>3</v>
      </c>
      <c r="D97" s="20">
        <v>0</v>
      </c>
      <c r="E97" s="21">
        <v>0</v>
      </c>
      <c r="F97" s="22">
        <f t="shared" ref="F97:F99" si="22">D97*E97</f>
        <v>0</v>
      </c>
      <c r="G97" s="5"/>
      <c r="H97" s="5"/>
    </row>
    <row r="98" spans="1:8" s="16" customFormat="1" ht="30" customHeight="1" x14ac:dyDescent="0.15">
      <c r="A98" s="30"/>
      <c r="B98" s="26" t="s">
        <v>81</v>
      </c>
      <c r="C98" s="27" t="s">
        <v>0</v>
      </c>
      <c r="D98" s="20">
        <v>0</v>
      </c>
      <c r="E98" s="21">
        <v>0</v>
      </c>
      <c r="F98" s="22">
        <f t="shared" si="22"/>
        <v>0</v>
      </c>
      <c r="G98" s="5"/>
      <c r="H98" s="5"/>
    </row>
    <row r="99" spans="1:8" s="16" customFormat="1" ht="30" customHeight="1" x14ac:dyDescent="0.15">
      <c r="A99" s="30"/>
      <c r="B99" s="42"/>
      <c r="C99" s="27" t="s">
        <v>4</v>
      </c>
      <c r="D99" s="20">
        <v>0</v>
      </c>
      <c r="E99" s="28">
        <v>1</v>
      </c>
      <c r="F99" s="22">
        <f t="shared" si="22"/>
        <v>0</v>
      </c>
    </row>
    <row r="100" spans="1:8" s="7" customFormat="1" ht="60" customHeight="1" x14ac:dyDescent="0.15">
      <c r="A100" s="15" t="s">
        <v>21</v>
      </c>
      <c r="B100" s="31" t="s">
        <v>123</v>
      </c>
      <c r="C100" s="32"/>
      <c r="D100" s="32"/>
      <c r="E100" s="33"/>
      <c r="F100" s="14" t="s">
        <v>47</v>
      </c>
    </row>
    <row r="101" spans="1:8" ht="30" customHeight="1" x14ac:dyDescent="0.15">
      <c r="A101" s="58"/>
      <c r="B101" s="26" t="s">
        <v>82</v>
      </c>
      <c r="C101" s="27" t="s">
        <v>2</v>
      </c>
      <c r="D101" s="20">
        <v>0</v>
      </c>
      <c r="E101" s="21">
        <v>0</v>
      </c>
      <c r="F101" s="22">
        <f>D101*E101</f>
        <v>0</v>
      </c>
      <c r="G101" s="5"/>
      <c r="H101" s="5"/>
    </row>
    <row r="102" spans="1:8" s="16" customFormat="1" ht="30" customHeight="1" x14ac:dyDescent="0.15">
      <c r="A102" s="60"/>
      <c r="B102" s="26" t="s">
        <v>83</v>
      </c>
      <c r="C102" s="27" t="s">
        <v>2</v>
      </c>
      <c r="D102" s="20">
        <v>0</v>
      </c>
      <c r="E102" s="21">
        <v>0</v>
      </c>
      <c r="F102" s="22">
        <f t="shared" ref="F102:F105" si="23">D102*E102</f>
        <v>0</v>
      </c>
      <c r="G102" s="5"/>
      <c r="H102" s="5"/>
    </row>
    <row r="103" spans="1:8" s="16" customFormat="1" ht="30" customHeight="1" x14ac:dyDescent="0.15">
      <c r="A103" s="60"/>
      <c r="B103" s="26" t="s">
        <v>84</v>
      </c>
      <c r="C103" s="27" t="s">
        <v>4</v>
      </c>
      <c r="D103" s="20">
        <v>0</v>
      </c>
      <c r="E103" s="28">
        <v>1</v>
      </c>
      <c r="F103" s="22">
        <f t="shared" si="23"/>
        <v>0</v>
      </c>
      <c r="G103" s="5"/>
      <c r="H103" s="5"/>
    </row>
    <row r="104" spans="1:8" s="16" customFormat="1" ht="30" customHeight="1" x14ac:dyDescent="0.15">
      <c r="A104" s="60"/>
      <c r="B104" s="26" t="s">
        <v>85</v>
      </c>
      <c r="C104" s="27" t="s">
        <v>2</v>
      </c>
      <c r="D104" s="20">
        <v>0</v>
      </c>
      <c r="E104" s="21">
        <v>0</v>
      </c>
      <c r="F104" s="22">
        <f t="shared" si="23"/>
        <v>0</v>
      </c>
      <c r="G104" s="5"/>
      <c r="H104" s="5"/>
    </row>
    <row r="105" spans="1:8" ht="30" customHeight="1" x14ac:dyDescent="0.15">
      <c r="A105" s="59"/>
      <c r="B105" s="26" t="s">
        <v>86</v>
      </c>
      <c r="C105" s="27" t="s">
        <v>2</v>
      </c>
      <c r="D105" s="20">
        <v>0</v>
      </c>
      <c r="E105" s="21">
        <v>0</v>
      </c>
      <c r="F105" s="22">
        <f t="shared" si="23"/>
        <v>0</v>
      </c>
      <c r="G105" s="5"/>
      <c r="H105" s="5"/>
    </row>
    <row r="106" spans="1:8" ht="30" customHeight="1" x14ac:dyDescent="0.15">
      <c r="A106" s="59"/>
      <c r="B106" s="42"/>
      <c r="C106" s="27" t="s">
        <v>4</v>
      </c>
      <c r="D106" s="20">
        <v>0</v>
      </c>
      <c r="E106" s="28">
        <v>1</v>
      </c>
      <c r="F106" s="22">
        <f t="shared" ref="F106" si="24">D106*E106</f>
        <v>0</v>
      </c>
    </row>
    <row r="107" spans="1:8" s="7" customFormat="1" ht="60" customHeight="1" x14ac:dyDescent="0.15">
      <c r="A107" s="12" t="s">
        <v>12</v>
      </c>
      <c r="B107" s="31" t="s">
        <v>16</v>
      </c>
      <c r="C107" s="32"/>
      <c r="D107" s="32"/>
      <c r="E107" s="33"/>
      <c r="F107" s="14" t="s">
        <v>47</v>
      </c>
    </row>
    <row r="108" spans="1:8" ht="30" customHeight="1" x14ac:dyDescent="0.15">
      <c r="A108" s="58"/>
      <c r="B108" s="26" t="s">
        <v>96</v>
      </c>
      <c r="C108" s="27" t="s">
        <v>0</v>
      </c>
      <c r="D108" s="20">
        <v>0</v>
      </c>
      <c r="E108" s="43">
        <v>0</v>
      </c>
      <c r="F108" s="22">
        <f>D108*E108</f>
        <v>0</v>
      </c>
      <c r="G108" s="5"/>
      <c r="H108" s="5"/>
    </row>
    <row r="109" spans="1:8" ht="39" customHeight="1" x14ac:dyDescent="0.15">
      <c r="A109" s="60"/>
      <c r="B109" s="26" t="s">
        <v>97</v>
      </c>
      <c r="C109" s="27" t="s">
        <v>1</v>
      </c>
      <c r="D109" s="20">
        <v>0</v>
      </c>
      <c r="E109" s="43">
        <v>0</v>
      </c>
      <c r="F109" s="22">
        <f t="shared" ref="F109" si="25">D109*E109</f>
        <v>0</v>
      </c>
    </row>
    <row r="110" spans="1:8" ht="30" customHeight="1" x14ac:dyDescent="0.15">
      <c r="A110" s="60"/>
      <c r="B110" s="26" t="s">
        <v>98</v>
      </c>
      <c r="C110" s="27" t="s">
        <v>1</v>
      </c>
      <c r="D110" s="20">
        <v>0</v>
      </c>
      <c r="E110" s="43">
        <v>0</v>
      </c>
      <c r="F110" s="22">
        <f>D110*E110</f>
        <v>0</v>
      </c>
      <c r="G110" s="5"/>
      <c r="H110" s="5"/>
    </row>
    <row r="111" spans="1:8" ht="30" customHeight="1" x14ac:dyDescent="0.15">
      <c r="A111" s="59"/>
      <c r="B111" s="26" t="s">
        <v>99</v>
      </c>
      <c r="C111" s="27" t="s">
        <v>2</v>
      </c>
      <c r="D111" s="20">
        <v>0</v>
      </c>
      <c r="E111" s="43">
        <v>0</v>
      </c>
      <c r="F111" s="22">
        <f>D111*E111</f>
        <v>0</v>
      </c>
    </row>
    <row r="112" spans="1:8" ht="30" customHeight="1" x14ac:dyDescent="0.15">
      <c r="A112" s="59"/>
      <c r="B112" s="26" t="s">
        <v>100</v>
      </c>
      <c r="C112" s="27" t="s">
        <v>2</v>
      </c>
      <c r="D112" s="20">
        <v>0</v>
      </c>
      <c r="E112" s="43">
        <v>0</v>
      </c>
      <c r="F112" s="22">
        <f>D112*E112</f>
        <v>0</v>
      </c>
      <c r="G112" s="5"/>
      <c r="H112" s="5"/>
    </row>
    <row r="113" spans="1:8" ht="36" customHeight="1" x14ac:dyDescent="0.15">
      <c r="A113" s="59"/>
      <c r="B113" s="26" t="s">
        <v>101</v>
      </c>
      <c r="C113" s="27" t="s">
        <v>2</v>
      </c>
      <c r="D113" s="20">
        <v>0</v>
      </c>
      <c r="E113" s="43">
        <v>0</v>
      </c>
      <c r="F113" s="22">
        <f t="shared" ref="F113" si="26">D113*E113</f>
        <v>0</v>
      </c>
    </row>
    <row r="114" spans="1:8" ht="30" customHeight="1" x14ac:dyDescent="0.15">
      <c r="A114" s="59"/>
      <c r="B114" s="26" t="s">
        <v>102</v>
      </c>
      <c r="C114" s="27" t="s">
        <v>2</v>
      </c>
      <c r="D114" s="20">
        <v>0</v>
      </c>
      <c r="E114" s="43">
        <v>0</v>
      </c>
      <c r="F114" s="22">
        <f>D114*E114</f>
        <v>0</v>
      </c>
      <c r="G114" s="5"/>
      <c r="H114" s="5"/>
    </row>
    <row r="115" spans="1:8" ht="30" customHeight="1" x14ac:dyDescent="0.15">
      <c r="A115" s="59"/>
      <c r="B115" s="26" t="s">
        <v>103</v>
      </c>
      <c r="C115" s="27" t="s">
        <v>2</v>
      </c>
      <c r="D115" s="20">
        <v>0</v>
      </c>
      <c r="E115" s="43">
        <v>0</v>
      </c>
      <c r="F115" s="22">
        <f t="shared" ref="F115" si="27">D115*E115</f>
        <v>0</v>
      </c>
    </row>
    <row r="116" spans="1:8" ht="30" customHeight="1" x14ac:dyDescent="0.15">
      <c r="A116" s="59"/>
      <c r="B116" s="26" t="s">
        <v>39</v>
      </c>
      <c r="C116" s="27" t="s">
        <v>0</v>
      </c>
      <c r="D116" s="20">
        <v>0</v>
      </c>
      <c r="E116" s="43">
        <v>0</v>
      </c>
      <c r="F116" s="22">
        <f>D116*E116</f>
        <v>0</v>
      </c>
      <c r="G116" s="5"/>
      <c r="H116" s="5"/>
    </row>
    <row r="117" spans="1:8" ht="39" customHeight="1" x14ac:dyDescent="0.15">
      <c r="A117" s="59"/>
      <c r="B117" s="26" t="s">
        <v>113</v>
      </c>
      <c r="C117" s="27" t="s">
        <v>0</v>
      </c>
      <c r="D117" s="20">
        <v>0</v>
      </c>
      <c r="E117" s="43">
        <v>0</v>
      </c>
      <c r="F117" s="22">
        <f t="shared" ref="F117" si="28">D117*E117</f>
        <v>0</v>
      </c>
    </row>
    <row r="118" spans="1:8" ht="30" customHeight="1" x14ac:dyDescent="0.15">
      <c r="A118" s="59"/>
      <c r="B118" s="26" t="s">
        <v>40</v>
      </c>
      <c r="C118" s="27" t="s">
        <v>0</v>
      </c>
      <c r="D118" s="20">
        <v>0</v>
      </c>
      <c r="E118" s="43">
        <v>0</v>
      </c>
      <c r="F118" s="22">
        <f>D118*E118</f>
        <v>0</v>
      </c>
      <c r="G118" s="5"/>
      <c r="H118" s="5"/>
    </row>
    <row r="119" spans="1:8" ht="30" customHeight="1" x14ac:dyDescent="0.15">
      <c r="A119" s="59"/>
      <c r="B119" s="26" t="s">
        <v>104</v>
      </c>
      <c r="C119" s="27" t="s">
        <v>41</v>
      </c>
      <c r="D119" s="20">
        <v>0</v>
      </c>
      <c r="E119" s="43">
        <v>0</v>
      </c>
      <c r="F119" s="22">
        <f t="shared" ref="F119" si="29">D119*E119</f>
        <v>0</v>
      </c>
    </row>
    <row r="120" spans="1:8" ht="30" customHeight="1" x14ac:dyDescent="0.15">
      <c r="A120" s="59"/>
      <c r="B120" s="26" t="s">
        <v>105</v>
      </c>
      <c r="C120" s="27" t="s">
        <v>3</v>
      </c>
      <c r="D120" s="20">
        <v>0</v>
      </c>
      <c r="E120" s="43">
        <v>0</v>
      </c>
      <c r="F120" s="22">
        <f>D120*E120</f>
        <v>0</v>
      </c>
      <c r="G120" s="5"/>
      <c r="H120" s="5"/>
    </row>
    <row r="121" spans="1:8" ht="30" customHeight="1" x14ac:dyDescent="0.15">
      <c r="A121" s="59"/>
      <c r="B121" s="42"/>
      <c r="C121" s="27" t="s">
        <v>4</v>
      </c>
      <c r="D121" s="20">
        <v>0</v>
      </c>
      <c r="E121" s="28">
        <v>1</v>
      </c>
      <c r="F121" s="22">
        <f t="shared" ref="F121" si="30">D121*E121</f>
        <v>0</v>
      </c>
    </row>
    <row r="122" spans="1:8" hidden="1" x14ac:dyDescent="0.15">
      <c r="A122" s="3"/>
      <c r="B122" s="4"/>
      <c r="C122" s="4"/>
      <c r="D122" s="3"/>
      <c r="E122" s="3"/>
    </row>
    <row r="123" spans="1:8" hidden="1" x14ac:dyDescent="0.15">
      <c r="A123" s="3"/>
      <c r="B123" s="3"/>
      <c r="C123" s="3"/>
      <c r="D123" s="3"/>
      <c r="E123" s="3"/>
    </row>
    <row r="124" spans="1:8" hidden="1" x14ac:dyDescent="0.15">
      <c r="A124" s="3"/>
      <c r="B124" s="3"/>
      <c r="C124" s="3"/>
      <c r="D124" s="3"/>
      <c r="E124" s="3"/>
    </row>
    <row r="125" spans="1:8" hidden="1" x14ac:dyDescent="0.15">
      <c r="A125" s="3"/>
      <c r="B125" s="3"/>
      <c r="C125" s="3"/>
      <c r="D125" s="3"/>
      <c r="E125" s="3"/>
    </row>
    <row r="126" spans="1:8" hidden="1" x14ac:dyDescent="0.15">
      <c r="A126" s="3"/>
      <c r="B126" s="3"/>
      <c r="C126" s="3"/>
      <c r="D126" s="3"/>
      <c r="E126" s="3"/>
    </row>
    <row r="127" spans="1:8" hidden="1" x14ac:dyDescent="0.15">
      <c r="A127" s="3"/>
      <c r="B127" s="3"/>
      <c r="C127" s="3"/>
      <c r="D127" s="3"/>
      <c r="E127" s="3"/>
    </row>
    <row r="128" spans="1:8" hidden="1" x14ac:dyDescent="0.15">
      <c r="A128" s="3"/>
      <c r="B128" s="3"/>
      <c r="C128" s="3"/>
      <c r="D128" s="3"/>
      <c r="E128" s="3"/>
    </row>
    <row r="129" spans="1:5" hidden="1" x14ac:dyDescent="0.15">
      <c r="A129" s="3"/>
      <c r="B129" s="3"/>
      <c r="C129" s="3"/>
      <c r="D129" s="3"/>
      <c r="E129" s="3"/>
    </row>
    <row r="130" spans="1:5" x14ac:dyDescent="0.15"/>
    <row r="131" spans="1:5" x14ac:dyDescent="0.15"/>
  </sheetData>
  <sheetProtection algorithmName="SHA-512" hashValue="yd8o8QQPNRjXjCLn1fFW7s3qzF+tsHQfq5rdnzqk26wX9qNm8rnJ/2ILU9wmUMLx0XiMjjt/CjUwWkPYnaqe6Q==" saltValue="NYROhquRBB6DAmujlNthKw==" spinCount="100000" sheet="1" selectLockedCells="1"/>
  <mergeCells count="52">
    <mergeCell ref="B20:F20"/>
    <mergeCell ref="A12:F12"/>
    <mergeCell ref="B14:F14"/>
    <mergeCell ref="B19:F19"/>
    <mergeCell ref="B16:F16"/>
    <mergeCell ref="B15:F15"/>
    <mergeCell ref="B17:F17"/>
    <mergeCell ref="B18:F18"/>
    <mergeCell ref="A6:F6"/>
    <mergeCell ref="A93:A94"/>
    <mergeCell ref="A101:A106"/>
    <mergeCell ref="A108:A121"/>
    <mergeCell ref="A69:A70"/>
    <mergeCell ref="A72:A73"/>
    <mergeCell ref="A75:A76"/>
    <mergeCell ref="A90:A91"/>
    <mergeCell ref="A29:A30"/>
    <mergeCell ref="A26:A27"/>
    <mergeCell ref="B28:E28"/>
    <mergeCell ref="A7:F7"/>
    <mergeCell ref="A11:F11"/>
    <mergeCell ref="A13:F13"/>
    <mergeCell ref="A8:F8"/>
    <mergeCell ref="A10:F10"/>
    <mergeCell ref="A1:F1"/>
    <mergeCell ref="A2:F2"/>
    <mergeCell ref="A3:F3"/>
    <mergeCell ref="A4:F4"/>
    <mergeCell ref="A5:F5"/>
    <mergeCell ref="A85:A88"/>
    <mergeCell ref="B57:E57"/>
    <mergeCell ref="A58:A61"/>
    <mergeCell ref="B62:E62"/>
    <mergeCell ref="A63:A67"/>
    <mergeCell ref="A78:A80"/>
    <mergeCell ref="A82:A83"/>
    <mergeCell ref="A9:F9"/>
    <mergeCell ref="B49:E49"/>
    <mergeCell ref="A50:A51"/>
    <mergeCell ref="B52:E52"/>
    <mergeCell ref="A53:A56"/>
    <mergeCell ref="A32:A33"/>
    <mergeCell ref="A35:A38"/>
    <mergeCell ref="A40:A45"/>
    <mergeCell ref="B46:E46"/>
    <mergeCell ref="A47:A48"/>
    <mergeCell ref="B34:E34"/>
    <mergeCell ref="B39:E39"/>
    <mergeCell ref="B24:E24"/>
    <mergeCell ref="B25:E25"/>
    <mergeCell ref="B31:E31"/>
    <mergeCell ref="A21:F21"/>
  </mergeCells>
  <pageMargins left="0.65" right="0.65" top="0.75" bottom="0.75" header="0.5" footer="0.5"/>
  <pageSetup paperSize="17" fitToHeight="0" orientation="landscape" r:id="rId1"/>
  <headerFooter alignWithMargins="0">
    <oddFooter>&amp;L&amp;"Courier New,Regular"BIDDER'S NAME: ____________________________________________________&amp;R&amp;"Courier New,Regular"Page &amp;P of &amp;N</oddFooter>
  </headerFooter>
  <ignoredErrors>
    <ignoredError sqref="A52 A49 A89"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4114" r:id="rId4" name="Check Box 18">
              <controlPr defaultSize="0" autoFill="0" autoLine="0" autoPict="0">
                <anchor moveWithCells="1">
                  <from>
                    <xdr:col>0</xdr:col>
                    <xdr:colOff>863600</xdr:colOff>
                    <xdr:row>13</xdr:row>
                    <xdr:rowOff>101600</xdr:rowOff>
                  </from>
                  <to>
                    <xdr:col>0</xdr:col>
                    <xdr:colOff>1092200</xdr:colOff>
                    <xdr:row>13</xdr:row>
                    <xdr:rowOff>330200</xdr:rowOff>
                  </to>
                </anchor>
              </controlPr>
            </control>
          </mc:Choice>
        </mc:AlternateContent>
        <mc:AlternateContent xmlns:mc="http://schemas.openxmlformats.org/markup-compatibility/2006">
          <mc:Choice Requires="x14">
            <control shapeId="4122" r:id="rId5" name="Check Box 26">
              <controlPr defaultSize="0" autoFill="0" autoLine="0" autoPict="0">
                <anchor moveWithCells="1">
                  <from>
                    <xdr:col>0</xdr:col>
                    <xdr:colOff>863600</xdr:colOff>
                    <xdr:row>14</xdr:row>
                    <xdr:rowOff>101600</xdr:rowOff>
                  </from>
                  <to>
                    <xdr:col>0</xdr:col>
                    <xdr:colOff>1092200</xdr:colOff>
                    <xdr:row>14</xdr:row>
                    <xdr:rowOff>330200</xdr:rowOff>
                  </to>
                </anchor>
              </controlPr>
            </control>
          </mc:Choice>
        </mc:AlternateContent>
        <mc:AlternateContent xmlns:mc="http://schemas.openxmlformats.org/markup-compatibility/2006">
          <mc:Choice Requires="x14">
            <control shapeId="4123" r:id="rId6" name="Check Box 27">
              <controlPr defaultSize="0" autoFill="0" autoLine="0" autoPict="0">
                <anchor moveWithCells="1">
                  <from>
                    <xdr:col>0</xdr:col>
                    <xdr:colOff>863600</xdr:colOff>
                    <xdr:row>15</xdr:row>
                    <xdr:rowOff>101600</xdr:rowOff>
                  </from>
                  <to>
                    <xdr:col>0</xdr:col>
                    <xdr:colOff>1092200</xdr:colOff>
                    <xdr:row>15</xdr:row>
                    <xdr:rowOff>330200</xdr:rowOff>
                  </to>
                </anchor>
              </controlPr>
            </control>
          </mc:Choice>
        </mc:AlternateContent>
        <mc:AlternateContent xmlns:mc="http://schemas.openxmlformats.org/markup-compatibility/2006">
          <mc:Choice Requires="x14">
            <control shapeId="4124" r:id="rId7" name="Check Box 28">
              <controlPr defaultSize="0" autoFill="0" autoLine="0" autoPict="0">
                <anchor moveWithCells="1">
                  <from>
                    <xdr:col>0</xdr:col>
                    <xdr:colOff>863600</xdr:colOff>
                    <xdr:row>16</xdr:row>
                    <xdr:rowOff>101600</xdr:rowOff>
                  </from>
                  <to>
                    <xdr:col>0</xdr:col>
                    <xdr:colOff>1092200</xdr:colOff>
                    <xdr:row>16</xdr:row>
                    <xdr:rowOff>330200</xdr:rowOff>
                  </to>
                </anchor>
              </controlPr>
            </control>
          </mc:Choice>
        </mc:AlternateContent>
        <mc:AlternateContent xmlns:mc="http://schemas.openxmlformats.org/markup-compatibility/2006">
          <mc:Choice Requires="x14">
            <control shapeId="4125" r:id="rId8" name="Check Box 29">
              <controlPr defaultSize="0" autoFill="0" autoLine="0" autoPict="0">
                <anchor moveWithCells="1">
                  <from>
                    <xdr:col>0</xdr:col>
                    <xdr:colOff>863600</xdr:colOff>
                    <xdr:row>17</xdr:row>
                    <xdr:rowOff>101600</xdr:rowOff>
                  </from>
                  <to>
                    <xdr:col>0</xdr:col>
                    <xdr:colOff>1092200</xdr:colOff>
                    <xdr:row>17</xdr:row>
                    <xdr:rowOff>330200</xdr:rowOff>
                  </to>
                </anchor>
              </controlPr>
            </control>
          </mc:Choice>
        </mc:AlternateContent>
        <mc:AlternateContent xmlns:mc="http://schemas.openxmlformats.org/markup-compatibility/2006">
          <mc:Choice Requires="x14">
            <control shapeId="4126" r:id="rId9" name="Check Box 30">
              <controlPr defaultSize="0" autoFill="0" autoLine="0" autoPict="0">
                <anchor moveWithCells="1">
                  <from>
                    <xdr:col>0</xdr:col>
                    <xdr:colOff>863600</xdr:colOff>
                    <xdr:row>18</xdr:row>
                    <xdr:rowOff>101600</xdr:rowOff>
                  </from>
                  <to>
                    <xdr:col>0</xdr:col>
                    <xdr:colOff>1092200</xdr:colOff>
                    <xdr:row>18</xdr:row>
                    <xdr:rowOff>330200</xdr:rowOff>
                  </to>
                </anchor>
              </controlPr>
            </control>
          </mc:Choice>
        </mc:AlternateContent>
        <mc:AlternateContent xmlns:mc="http://schemas.openxmlformats.org/markup-compatibility/2006">
          <mc:Choice Requires="x14">
            <control shapeId="4127" r:id="rId10" name="Check Box 31">
              <controlPr defaultSize="0" autoFill="0" autoLine="0" autoPict="0">
                <anchor moveWithCells="1">
                  <from>
                    <xdr:col>0</xdr:col>
                    <xdr:colOff>863600</xdr:colOff>
                    <xdr:row>19</xdr:row>
                    <xdr:rowOff>101600</xdr:rowOff>
                  </from>
                  <to>
                    <xdr:col>0</xdr:col>
                    <xdr:colOff>1092200</xdr:colOff>
                    <xdr:row>19</xdr:row>
                    <xdr:rowOff>330200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CF90D-9D1A-49B9-BD14-5C4E96AE7ACC}">
  <sheetPr>
    <pageSetUpPr fitToPage="1"/>
  </sheetPr>
  <dimension ref="A1:E36"/>
  <sheetViews>
    <sheetView zoomScale="115" zoomScaleNormal="115" workbookViewId="0">
      <selection activeCell="C34" sqref="C34"/>
    </sheetView>
  </sheetViews>
  <sheetFormatPr baseColWidth="10" defaultColWidth="0" defaultRowHeight="13" zeroHeight="1" x14ac:dyDescent="0.15"/>
  <cols>
    <col min="1" max="1" width="28.33203125" style="16" customWidth="1"/>
    <col min="2" max="2" width="94.33203125" style="16" customWidth="1"/>
    <col min="3" max="3" width="33.83203125" style="16" customWidth="1"/>
    <col min="4" max="4" width="20.5" style="16" hidden="1" customWidth="1"/>
    <col min="5" max="5" width="29.1640625" style="16" hidden="1" customWidth="1"/>
    <col min="6" max="16384" width="9.1640625" style="16" hidden="1"/>
  </cols>
  <sheetData>
    <row r="1" spans="1:3" s="7" customFormat="1" ht="25.25" customHeight="1" x14ac:dyDescent="0.15">
      <c r="A1" s="81"/>
      <c r="B1" s="81"/>
      <c r="C1" s="81"/>
    </row>
    <row r="2" spans="1:3" s="7" customFormat="1" ht="25.25" customHeight="1" x14ac:dyDescent="0.15">
      <c r="A2" s="70" t="s">
        <v>108</v>
      </c>
      <c r="B2" s="70"/>
      <c r="C2" s="70"/>
    </row>
    <row r="3" spans="1:3" s="7" customFormat="1" ht="25.25" customHeight="1" x14ac:dyDescent="0.15">
      <c r="A3" s="70" t="str">
        <f>'Form 1'!A3:F3</f>
        <v>Towers Park Playground Renovations - Bid Pricing Sheet</v>
      </c>
      <c r="B3" s="70"/>
      <c r="C3" s="70"/>
    </row>
    <row r="4" spans="1:3" s="7" customFormat="1" ht="25.25" customHeight="1" x14ac:dyDescent="0.15">
      <c r="A4" s="72" t="str">
        <f>'Form 1'!A4:F4</f>
        <v>21-DPR-ITB-467</v>
      </c>
      <c r="B4" s="72"/>
      <c r="C4" s="72"/>
    </row>
    <row r="5" spans="1:3" s="7" customFormat="1" ht="25.25" customHeight="1" x14ac:dyDescent="0.15">
      <c r="A5" s="72" t="str">
        <f>'Form 1'!A5:F5</f>
        <v xml:space="preserve">FURNISHING ALL LABOR, MATERIALS AND EQUIPMENT FOR THE </v>
      </c>
      <c r="B5" s="72"/>
      <c r="C5" s="72"/>
    </row>
    <row r="6" spans="1:3" s="7" customFormat="1" ht="25.25" customHeight="1" x14ac:dyDescent="0.15">
      <c r="A6" s="72" t="str">
        <f>'Form 1'!A6:F6</f>
        <v xml:space="preserve">PARK IMPROVEMENTS AT TOWERS PARK LOCATED AT 801 S SCOTT ST. IN ARLINGTON, VIRGINIA					</v>
      </c>
      <c r="B6" s="72"/>
      <c r="C6" s="72"/>
    </row>
    <row r="7" spans="1:3" s="7" customFormat="1" ht="25.25" customHeight="1" x14ac:dyDescent="0.15">
      <c r="A7" s="80"/>
      <c r="B7" s="80"/>
      <c r="C7" s="80"/>
    </row>
    <row r="8" spans="1:3" s="40" customFormat="1" ht="40" x14ac:dyDescent="0.15">
      <c r="A8" s="44" t="str">
        <f>'Form 1'!A22</f>
        <v>SPECIFICATION SECTION NO.</v>
      </c>
      <c r="B8" s="44" t="str">
        <f>'Form 1'!B22</f>
        <v>ITEM DESCRIPTION</v>
      </c>
      <c r="C8" s="44" t="str">
        <f>'Form 1'!F22</f>
        <v>PRICE</v>
      </c>
    </row>
    <row r="9" spans="1:3" s="7" customFormat="1" ht="64" x14ac:dyDescent="0.15">
      <c r="A9" s="45" t="str">
        <f>'Form 1'!A23</f>
        <v>011000</v>
      </c>
      <c r="B9" s="37" t="str">
        <f>'Form 1'!B23</f>
        <v>GENERAL CONDITIONS / PERMITS - Include but not limited to permits such as electrical, plumbing and all other trades necessary to complete the work. Building, LDA and VSMP shall be provided by Arlington County. These shall be excluded.</v>
      </c>
      <c r="C9" s="14">
        <f>'Form 1'!F23</f>
        <v>0</v>
      </c>
    </row>
    <row r="10" spans="1:3" s="7" customFormat="1" ht="30" customHeight="1" x14ac:dyDescent="0.15">
      <c r="A10" s="45" t="str">
        <f>'Form 1'!A24</f>
        <v>012000</v>
      </c>
      <c r="B10" s="37" t="str">
        <f>'Form 1'!B24</f>
        <v>MOBILIZATION - Shall not to exceed three percent (3%) of the SUBTOTAL PRICE.</v>
      </c>
      <c r="C10" s="14" t="s">
        <v>106</v>
      </c>
    </row>
    <row r="11" spans="1:3" s="7" customFormat="1" ht="30" customHeight="1" x14ac:dyDescent="0.15">
      <c r="A11" s="45" t="str">
        <f>'Form 1'!A25</f>
        <v>033000</v>
      </c>
      <c r="B11" s="37" t="str">
        <f>'Form 1'!B25</f>
        <v>CAST IN PLACE CONCRETE</v>
      </c>
      <c r="C11" s="14">
        <f>SUM('Form 1'!F26:F27)</f>
        <v>0</v>
      </c>
    </row>
    <row r="12" spans="1:3" s="7" customFormat="1" ht="30" customHeight="1" x14ac:dyDescent="0.15">
      <c r="A12" s="45" t="str">
        <f>'Form 1'!A28</f>
        <v>034819</v>
      </c>
      <c r="B12" s="37" t="str">
        <f>'Form 1'!B28</f>
        <v>PRECAST CONCRETE TREADS AND RISERS</v>
      </c>
      <c r="C12" s="14">
        <f>SUM('Form 1'!F29:F30)</f>
        <v>0</v>
      </c>
    </row>
    <row r="13" spans="1:3" s="7" customFormat="1" ht="30" customHeight="1" x14ac:dyDescent="0.15">
      <c r="A13" s="45" t="str">
        <f>'Form 1'!A31</f>
        <v>055200</v>
      </c>
      <c r="B13" s="37" t="str">
        <f>'Form 1'!B31</f>
        <v>METAL FABRICATIONS</v>
      </c>
      <c r="C13" s="14">
        <f>SUM('Form 1'!F32:F33)</f>
        <v>0</v>
      </c>
    </row>
    <row r="14" spans="1:3" s="7" customFormat="1" ht="30" customHeight="1" x14ac:dyDescent="0.15">
      <c r="A14" s="45" t="str">
        <f>'Form 1'!A34</f>
        <v>101400</v>
      </c>
      <c r="B14" s="37" t="str">
        <f>'Form 1'!B34</f>
        <v>SIGNAGE</v>
      </c>
      <c r="C14" s="14">
        <f>SUM('Form 1'!F35:F38)</f>
        <v>0</v>
      </c>
    </row>
    <row r="15" spans="1:3" s="7" customFormat="1" ht="30" customHeight="1" x14ac:dyDescent="0.15">
      <c r="A15" s="45" t="str">
        <f>'Form 1'!A39</f>
        <v>116800</v>
      </c>
      <c r="B15" s="37" t="str">
        <f>'Form 1'!B39</f>
        <v>PLAYGROUND EQUIPMENT &amp; STRUCTURES (BRAND NAMES - NO SUBSTITUTIONS ALLOWED)</v>
      </c>
      <c r="C15" s="14">
        <f>SUM('Form 1'!F40:F45)</f>
        <v>0</v>
      </c>
    </row>
    <row r="16" spans="1:3" s="1" customFormat="1" ht="30" customHeight="1" x14ac:dyDescent="0.15">
      <c r="A16" s="45" t="str">
        <f>'Form 1'!A46</f>
        <v>129300</v>
      </c>
      <c r="B16" s="37" t="str">
        <f>'Form 1'!B46</f>
        <v>SITE FURNISHINGS</v>
      </c>
      <c r="C16" s="14">
        <f>SUM('Form 1'!F47:F48)</f>
        <v>0</v>
      </c>
    </row>
    <row r="17" spans="1:3" s="7" customFormat="1" ht="30" customHeight="1" x14ac:dyDescent="0.15">
      <c r="A17" s="45" t="str">
        <f>'Form 1'!A49</f>
        <v>311000</v>
      </c>
      <c r="B17" s="37" t="str">
        <f>'Form 1'!B49</f>
        <v xml:space="preserve">SITE CLEARING, PREPARATION, DEMOLITION AND REMOVALS </v>
      </c>
      <c r="C17" s="14">
        <f>SUM('Form 1'!F50:F51)</f>
        <v>0</v>
      </c>
    </row>
    <row r="18" spans="1:3" s="7" customFormat="1" ht="30" customHeight="1" x14ac:dyDescent="0.15">
      <c r="A18" s="45" t="str">
        <f>'Form 1'!A52</f>
        <v>311300</v>
      </c>
      <c r="B18" s="37" t="str">
        <f>'Form 1'!B52</f>
        <v>TREE PROTECTION AND ROOT PRUNING</v>
      </c>
      <c r="C18" s="14">
        <f>SUM('Form 1'!F53:F56)</f>
        <v>0</v>
      </c>
    </row>
    <row r="19" spans="1:3" s="7" customFormat="1" ht="30" customHeight="1" x14ac:dyDescent="0.15">
      <c r="A19" s="45" t="str">
        <f>'Form 1'!A57</f>
        <v>312000</v>
      </c>
      <c r="B19" s="37" t="str">
        <f>'Form 1'!B57</f>
        <v>EARTHWORK</v>
      </c>
      <c r="C19" s="14">
        <f>SUM('Form 1'!F58:F61)</f>
        <v>0</v>
      </c>
    </row>
    <row r="20" spans="1:3" s="7" customFormat="1" ht="30" customHeight="1" x14ac:dyDescent="0.15">
      <c r="A20" s="45" t="str">
        <f>'Form 1'!A62</f>
        <v>312500</v>
      </c>
      <c r="B20" s="37" t="str">
        <f>'Form 1'!B62</f>
        <v>TEMPORARY EROSION AND SEDIMENT CONTROL</v>
      </c>
      <c r="C20" s="14">
        <f>SUM('Form 1'!F63:F67)</f>
        <v>0</v>
      </c>
    </row>
    <row r="21" spans="1:3" s="6" customFormat="1" ht="30" customHeight="1" x14ac:dyDescent="0.15">
      <c r="A21" s="45">
        <f>'Form 1'!A68</f>
        <v>321313</v>
      </c>
      <c r="B21" s="37" t="str">
        <f>'Form 1'!B68</f>
        <v>CONCRETE PAVEMENT</v>
      </c>
      <c r="C21" s="14">
        <f>SUM('Form 1'!F69:F70)</f>
        <v>0</v>
      </c>
    </row>
    <row r="22" spans="1:3" ht="30" customHeight="1" x14ac:dyDescent="0.15">
      <c r="A22" s="45" t="str">
        <f>'Form 1'!A71</f>
        <v>321816</v>
      </c>
      <c r="B22" s="37" t="str">
        <f>'Form 1'!B71</f>
        <v>ENGINEERED WOOD FIBER SURFACING</v>
      </c>
      <c r="C22" s="14">
        <f>SUM('Form 1'!F72:F73)</f>
        <v>0</v>
      </c>
    </row>
    <row r="23" spans="1:3" ht="30" customHeight="1" x14ac:dyDescent="0.15">
      <c r="A23" s="45" t="str">
        <f>'Form 1'!A74</f>
        <v>321817</v>
      </c>
      <c r="B23" s="37" t="str">
        <f>'Form 1'!B74</f>
        <v>POURED-IN-PLACE PLAYGROUND SAFETY SURFACING</v>
      </c>
      <c r="C23" s="14">
        <f>SUM('Form 1'!F75:F76)</f>
        <v>0</v>
      </c>
    </row>
    <row r="24" spans="1:3" ht="30" customHeight="1" x14ac:dyDescent="0.15">
      <c r="A24" s="45" t="str">
        <f>'Form 1'!A77</f>
        <v>321819</v>
      </c>
      <c r="B24" s="37" t="str">
        <f>'Form 1'!B77</f>
        <v>FIELDSTONE BOULDERS</v>
      </c>
      <c r="C24" s="14">
        <f>SUM('Form 1'!F78:F80)</f>
        <v>0</v>
      </c>
    </row>
    <row r="25" spans="1:3" ht="30" customHeight="1" x14ac:dyDescent="0.15">
      <c r="A25" s="45">
        <f>'Form 1'!A81</f>
        <v>323113</v>
      </c>
      <c r="B25" s="37" t="str">
        <f>'Form 1'!B81</f>
        <v>CHAIN LINK FENCES &amp; GATES</v>
      </c>
      <c r="C25" s="14">
        <f>SUM('Form 1'!F82:F83)</f>
        <v>0</v>
      </c>
    </row>
    <row r="26" spans="1:3" ht="30" customHeight="1" x14ac:dyDescent="0.15">
      <c r="A26" s="45" t="str">
        <f>'Form 1'!A84</f>
        <v>323223</v>
      </c>
      <c r="B26" s="37" t="str">
        <f>'Form 1'!B84</f>
        <v>SEGMENTAL BLOCK RETAINING WALL</v>
      </c>
      <c r="C26" s="14">
        <f>SUM('Form 1'!F85:F88)</f>
        <v>0</v>
      </c>
    </row>
    <row r="27" spans="1:3" ht="30" customHeight="1" x14ac:dyDescent="0.15">
      <c r="A27" s="45" t="str">
        <f>'Form 1'!A89</f>
        <v>329100</v>
      </c>
      <c r="B27" s="37" t="str">
        <f>'Form 1'!B89</f>
        <v>PLANTING PREPARATION</v>
      </c>
      <c r="C27" s="14">
        <f>SUM('Form 1'!F90:F91)</f>
        <v>0</v>
      </c>
    </row>
    <row r="28" spans="1:3" ht="30" customHeight="1" x14ac:dyDescent="0.15">
      <c r="A28" s="45" t="str">
        <f>'Form 1'!A92</f>
        <v>329113</v>
      </c>
      <c r="B28" s="37" t="str">
        <f>'Form 1'!B92</f>
        <v>SOIL PREPARATION (STRUCTURAL SOILS)</v>
      </c>
      <c r="C28" s="14">
        <f>SUM('Form 1'!F93:F94)</f>
        <v>0</v>
      </c>
    </row>
    <row r="29" spans="1:3" ht="30" customHeight="1" x14ac:dyDescent="0.15">
      <c r="A29" s="45" t="str">
        <f>'Form 1'!A95</f>
        <v>329200</v>
      </c>
      <c r="B29" s="37" t="str">
        <f>'Form 1'!B95</f>
        <v>SEEDING &amp; SODDING</v>
      </c>
      <c r="C29" s="14">
        <f>SUM('Form 1'!F96:F99)</f>
        <v>0</v>
      </c>
    </row>
    <row r="30" spans="1:3" ht="30" customHeight="1" x14ac:dyDescent="0.15">
      <c r="A30" s="45" t="str">
        <f>'Form 1'!A100</f>
        <v>329300</v>
      </c>
      <c r="B30" s="37" t="str">
        <f>'Form 1'!B100</f>
        <v>EXTERIOR PLANTS</v>
      </c>
      <c r="C30" s="14">
        <f>SUM('Form 1'!F101:F106)</f>
        <v>0</v>
      </c>
    </row>
    <row r="31" spans="1:3" ht="30" customHeight="1" x14ac:dyDescent="0.15">
      <c r="A31" s="45" t="str">
        <f>'Form 1'!A107</f>
        <v>334000</v>
      </c>
      <c r="B31" s="37" t="str">
        <f>'Form 1'!B107</f>
        <v>STORM DRAINAGE</v>
      </c>
      <c r="C31" s="14">
        <f>SUM('Form 1'!F108:F121)</f>
        <v>0</v>
      </c>
    </row>
    <row r="32" spans="1:3" s="1" customFormat="1" ht="20" customHeight="1" x14ac:dyDescent="0.15">
      <c r="A32" s="46"/>
      <c r="B32" s="41"/>
      <c r="C32" s="47"/>
    </row>
    <row r="33" spans="1:3" ht="30" customHeight="1" x14ac:dyDescent="0.15">
      <c r="A33" s="48"/>
      <c r="B33" s="38" t="s">
        <v>107</v>
      </c>
      <c r="C33" s="14">
        <f>SUM(C9,C11,C12,C13,C14,C15,C16,C17,C18,C19,C20,C21,C22,C23,C24,C25,C26,C27,C28,C29,C30,C31)</f>
        <v>0</v>
      </c>
    </row>
    <row r="34" spans="1:3" ht="30" customHeight="1" x14ac:dyDescent="0.15">
      <c r="A34" s="45" t="str">
        <f>'Form 1'!A24</f>
        <v>012000</v>
      </c>
      <c r="B34" s="37" t="str">
        <f>'Form 1'!B24:E24</f>
        <v>MOBILIZATION - Shall not to exceed three percent (3%) of the SUBTOTAL PRICE.</v>
      </c>
      <c r="C34" s="23">
        <v>0</v>
      </c>
    </row>
    <row r="35" spans="1:3" s="1" customFormat="1" ht="20" customHeight="1" x14ac:dyDescent="0.15">
      <c r="A35" s="46"/>
      <c r="B35" s="41"/>
      <c r="C35" s="47"/>
    </row>
    <row r="36" spans="1:3" ht="30" customHeight="1" x14ac:dyDescent="0.15">
      <c r="A36" s="49"/>
      <c r="B36" s="39" t="s">
        <v>42</v>
      </c>
      <c r="C36" s="50">
        <f>SUM(C33:C34)</f>
        <v>0</v>
      </c>
    </row>
  </sheetData>
  <sheetProtection algorithmName="SHA-512" hashValue="klbRZkMB/hQjCj73fITenpSVdqMMsTNHqooJ+E6GtWx+JSyEnqmojvJ/hoQzjiIzOxf7cInck9fWCcN/yF4Saw==" saltValue="W+PWfYxXFPJuelSdML6GaQ==" spinCount="100000" sheet="1" selectLockedCells="1"/>
  <mergeCells count="7">
    <mergeCell ref="A7:C7"/>
    <mergeCell ref="A1:C1"/>
    <mergeCell ref="A2:C2"/>
    <mergeCell ref="A3:C3"/>
    <mergeCell ref="A4:C4"/>
    <mergeCell ref="A5:C5"/>
    <mergeCell ref="A6:C6"/>
  </mergeCells>
  <pageMargins left="0.65" right="0.65" top="0.75" bottom="0.75" header="0.5" footer="0.5"/>
  <pageSetup paperSize="17" scale="76" fitToHeight="0" orientation="landscape" r:id="rId1"/>
  <headerFooter alignWithMargins="0">
    <oddFooter>&amp;L&amp;"Courier New,Regular"BIDDER'S NAME: ____________________________________________________&amp;R&amp;"Courier New,Regular"Page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SharedContentType xmlns="Microsoft.SharePoint.Taxonomy.ContentTypeSync" SourceId="c89badf8-0cd2-4e7b-b9e9-f8f3d3755954" ContentTypeId="0x01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018A362232051B4092AAA2B13ADEA17C" ma:contentTypeVersion="15" ma:contentTypeDescription="Create a new document." ma:contentTypeScope="" ma:versionID="3ab98caceaa692cdb99a1fbc01f088b0">
  <xsd:schema xmlns:xsd="http://www.w3.org/2001/XMLSchema" xmlns:xs="http://www.w3.org/2001/XMLSchema" xmlns:p="http://schemas.microsoft.com/office/2006/metadata/properties" xmlns:ns3="01dd7325-6b28-4736-a2bf-b3d9d148cbb6" xmlns:ns4="3fe00763-dea6-47c2-9f07-68361e07e530" targetNamespace="http://schemas.microsoft.com/office/2006/metadata/properties" ma:root="true" ma:fieldsID="3a944162733e306ccdc73851758ae88d" ns3:_="" ns4:_="">
    <xsd:import namespace="01dd7325-6b28-4736-a2bf-b3d9d148cbb6"/>
    <xsd:import namespace="3fe00763-dea6-47c2-9f07-68361e07e530"/>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dd7325-6b28-4736-a2bf-b3d9d148cbb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fe00763-dea6-47c2-9f07-68361e07e530"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SharingHintHash" ma:index="15"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4F155C1-9180-4542-8A19-3775143BECF8}">
  <ds:schemaRefs>
    <ds:schemaRef ds:uri="3fe00763-dea6-47c2-9f07-68361e07e530"/>
    <ds:schemaRef ds:uri="http://purl.org/dc/terms/"/>
    <ds:schemaRef ds:uri="http://schemas.openxmlformats.org/package/2006/metadata/core-properties"/>
    <ds:schemaRef ds:uri="http://schemas.microsoft.com/office/2006/documentManagement/types"/>
    <ds:schemaRef ds:uri="01dd7325-6b28-4736-a2bf-b3d9d148cbb6"/>
    <ds:schemaRef ds:uri="http://purl.org/dc/elements/1.1/"/>
    <ds:schemaRef ds:uri="http://schemas.microsoft.com/office/2006/metadata/properties"/>
    <ds:schemaRef ds:uri="http://schemas.microsoft.com/office/infopath/2007/PartnerControls"/>
    <ds:schemaRef ds:uri="http://www.w3.org/XML/1998/namespace"/>
    <ds:schemaRef ds:uri="http://purl.org/dc/dcmitype/"/>
  </ds:schemaRefs>
</ds:datastoreItem>
</file>

<file path=customXml/itemProps2.xml><?xml version="1.0" encoding="utf-8"?>
<ds:datastoreItem xmlns:ds="http://schemas.openxmlformats.org/officeDocument/2006/customXml" ds:itemID="{C75A6DBE-0AC4-4A3E-BCBC-660676E1A8BF}">
  <ds:schemaRefs>
    <ds:schemaRef ds:uri="Microsoft.SharePoint.Taxonomy.ContentTypeSync"/>
  </ds:schemaRefs>
</ds:datastoreItem>
</file>

<file path=customXml/itemProps3.xml><?xml version="1.0" encoding="utf-8"?>
<ds:datastoreItem xmlns:ds="http://schemas.openxmlformats.org/officeDocument/2006/customXml" ds:itemID="{64BC4BA6-41CD-400A-9316-2730D54FDF5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dd7325-6b28-4736-a2bf-b3d9d148cbb6"/>
    <ds:schemaRef ds:uri="3fe00763-dea6-47c2-9f07-68361e07e5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525B683-CD08-48C0-BB78-E237CF97FD0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Form 1</vt:lpstr>
      <vt:lpstr>Form 2</vt:lpstr>
    </vt:vector>
  </TitlesOfParts>
  <Company>DTS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Arlington County</dc:creator>
  <cp:lastModifiedBy>Microsoft Office User</cp:lastModifiedBy>
  <cp:lastPrinted>2020-05-27T18:20:53Z</cp:lastPrinted>
  <dcterms:created xsi:type="dcterms:W3CDTF">2003-04-10T17:37:28Z</dcterms:created>
  <dcterms:modified xsi:type="dcterms:W3CDTF">2021-03-19T20:38:43Z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RecordSubtype">
    <vt:lpwstr>DPR - Project Files(GS-06 - 000296)</vt:lpwstr>
  </property>
  <property fmtid="{D5CDD505-2E9C-101B-9397-08002B2CF9AE}" pid="3" name="f2e6dd07560b4dd783c6ede1a5393e32">
    <vt:lpwstr/>
  </property>
  <property fmtid="{D5CDD505-2E9C-101B-9397-08002B2CF9AE}" pid="4" name="TaxCatchAll">
    <vt:lpwstr/>
  </property>
  <property fmtid="{D5CDD505-2E9C-101B-9397-08002B2CF9AE}" pid="5" name="SensitiveInformation">
    <vt:lpwstr>0</vt:lpwstr>
  </property>
  <property fmtid="{D5CDD505-2E9C-101B-9397-08002B2CF9AE}" pid="6" name="ContentTypeId">
    <vt:lpwstr>0x010100018A362232051B4092AAA2B13ADEA17C</vt:lpwstr>
  </property>
</Properties>
</file>