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WT 11-22-19" sheetId="1" state="visible" r:id="rId2"/>
    <sheet name="WT 10-31-19" sheetId="2" state="visible" r:id="rId3"/>
    <sheet name="Template" sheetId="3" state="visible" r:id="rId4"/>
    <sheet name="Bidder Sheet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<sst xmlns="http://schemas.openxmlformats.org/spreadsheetml/2006/main" count="242" uniqueCount="131">
  <si>
    <t xml:space="preserve">ESCAMBIA COUNTY ENVIRONMENTAL ENFORCEMENT COMMERCIAL/RESIDENTIAL ABATEMENT PROJECTS</t>
  </si>
  <si>
    <t xml:space="preserve">Vendor Registry Quote#</t>
  </si>
  <si>
    <t xml:space="preserve">EE DEMOLITIONS 2019-11-21</t>
  </si>
  <si>
    <t xml:space="preserve">Open Date:</t>
  </si>
  <si>
    <t xml:space="preserve">Close Date:</t>
  </si>
  <si>
    <t xml:space="preserve">11/26/2019 2:00 p.m.</t>
  </si>
  <si>
    <t xml:space="preserve">Walk Through Date:</t>
  </si>
  <si>
    <t xml:space="preserve">11-22-19 8:30 a.m.</t>
  </si>
  <si>
    <t xml:space="preserve">Emerald Coast Demo</t>
  </si>
  <si>
    <t xml:space="preserve">Larry Gates Const. </t>
  </si>
  <si>
    <t xml:space="preserve">HHH  Const</t>
  </si>
  <si>
    <t xml:space="preserve">Webster Const.</t>
  </si>
  <si>
    <t xml:space="preserve">Meadows Maint.</t>
  </si>
  <si>
    <t xml:space="preserve">Demo Pros</t>
  </si>
  <si>
    <t xml:space="preserve">Purchase Order #</t>
  </si>
  <si>
    <t xml:space="preserve">Project Address</t>
  </si>
  <si>
    <t xml:space="preserve">Bid Amount</t>
  </si>
  <si>
    <t xml:space="preserve">821 FREEDOM RD., CENTURY</t>
  </si>
  <si>
    <t xml:space="preserve">NO BID</t>
  </si>
  <si>
    <t xml:space="preserve">591 LENGO ST.</t>
  </si>
  <si>
    <t xml:space="preserve">1531 BEDGOOD LN.</t>
  </si>
  <si>
    <t xml:space="preserve">6962 ROLLING HILLS RD.</t>
  </si>
  <si>
    <t xml:space="preserve">5501 PIPELINE RD.</t>
  </si>
  <si>
    <t xml:space="preserve">CONSENT</t>
  </si>
  <si>
    <t xml:space="preserve">HOLD</t>
  </si>
  <si>
    <t xml:space="preserve">101 DIEGO CIR.</t>
  </si>
  <si>
    <t xml:space="preserve">                           </t>
  </si>
  <si>
    <t xml:space="preserve">NED</t>
  </si>
  <si>
    <t xml:space="preserve">103 DIEGO CIR.</t>
  </si>
  <si>
    <t xml:space="preserve">5 FLYNN DR.</t>
  </si>
  <si>
    <t xml:space="preserve">112 BRIGADIER ST.</t>
  </si>
  <si>
    <t xml:space="preserve">11 COUSINEAU RD</t>
  </si>
  <si>
    <t xml:space="preserve">209 S 2ND ST.</t>
  </si>
  <si>
    <t xml:space="preserve">4953 MARTHA AVE</t>
  </si>
  <si>
    <t xml:space="preserve">4100 LILLIAN HWY</t>
  </si>
  <si>
    <t xml:space="preserve">4450 MOBILE HWY</t>
  </si>
  <si>
    <t xml:space="preserve">3803 W LEE ST.</t>
  </si>
  <si>
    <t xml:space="preserve">3310 W DESOTO ST.</t>
  </si>
  <si>
    <t xml:space="preserve">2909 W LEE ST.</t>
  </si>
  <si>
    <t xml:space="preserve">2219 W BOBE ST</t>
  </si>
  <si>
    <t xml:space="preserve">2201 WARREN JERNIGAN PL</t>
  </si>
  <si>
    <t xml:space="preserve">Vendor Totals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</si>
  <si>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</si>
  <si>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</si>
  <si>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 xml:space="preserve">RECEIVED FROM ESCAMBIA COUNTY.</t>
  </si>
  <si>
    <t xml:space="preserve">Southern Girl Botanicals</t>
  </si>
  <si>
    <t xml:space="preserve">Meadows Maintenance</t>
  </si>
  <si>
    <t xml:space="preserve">BR Bonners Hauling</t>
  </si>
  <si>
    <t xml:space="preserve">Welt Demolition</t>
  </si>
  <si>
    <t xml:space="preserve">Sula Energy Enterprises</t>
  </si>
  <si>
    <t xml:space="preserve">1430 Wishbone Rd</t>
  </si>
  <si>
    <t xml:space="preserve">N/A</t>
  </si>
  <si>
    <t xml:space="preserve">~ Hold New Owner</t>
  </si>
  <si>
    <t xml:space="preserve">8727 Meadowbrook Dr</t>
  </si>
  <si>
    <t xml:space="preserve">PO200867</t>
  </si>
  <si>
    <t xml:space="preserve">8769 Meadowbrook Dr</t>
  </si>
  <si>
    <t xml:space="preserve">PO200868</t>
  </si>
  <si>
    <t xml:space="preserve">2400 E Olive Rd</t>
  </si>
  <si>
    <t xml:space="preserve">PO200864</t>
  </si>
  <si>
    <t xml:space="preserve">2342 N F St</t>
  </si>
  <si>
    <t xml:space="preserve">PO200885</t>
  </si>
  <si>
    <t xml:space="preserve">2203 W Gonzales St</t>
  </si>
  <si>
    <t xml:space="preserve">PO200865</t>
  </si>
  <si>
    <t xml:space="preserve">3305 W Lee St</t>
  </si>
  <si>
    <t xml:space="preserve">1011 Northview Dr</t>
  </si>
  <si>
    <t xml:space="preserve">321 Garfield Dr</t>
  </si>
  <si>
    <t xml:space="preserve">4506 Charmonte Way</t>
  </si>
  <si>
    <t xml:space="preserve">~Hold</t>
  </si>
  <si>
    <t xml:space="preserve">Lander Dr - Holding Pond</t>
  </si>
  <si>
    <t xml:space="preserve">5317 Wales Ave</t>
  </si>
  <si>
    <t xml:space="preserve">4690 Kimberly Dr</t>
  </si>
  <si>
    <t xml:space="preserve">NED FUNDED</t>
  </si>
  <si>
    <t xml:space="preserve">5701 Hermosa Cir</t>
  </si>
  <si>
    <t xml:space="preserve">6368 Footprint Dr</t>
  </si>
  <si>
    <t xml:space="preserve">1865 Southbay Dr</t>
  </si>
  <si>
    <t xml:space="preserve">*SOUTHERN GIRL AWARDED*</t>
  </si>
  <si>
    <t xml:space="preserve">5501 Cambria Dr</t>
  </si>
  <si>
    <t xml:space="preserve">                            </t>
  </si>
  <si>
    <t xml:space="preserve">5794 Ucita Ave</t>
  </si>
  <si>
    <t xml:space="preserve">PO200884</t>
  </si>
  <si>
    <t xml:space="preserve">14150 Canal Dr</t>
  </si>
  <si>
    <t xml:space="preserve">12195 Sage Ave</t>
  </si>
  <si>
    <t xml:space="preserve">PULLED</t>
  </si>
  <si>
    <t xml:space="preserve">1007 Bartow Ave</t>
  </si>
  <si>
    <t xml:space="preserve">213 Cheifs Way</t>
  </si>
  <si>
    <t xml:space="preserve">5141 W Jackson St</t>
  </si>
  <si>
    <t xml:space="preserve">410 N 57th Ave</t>
  </si>
  <si>
    <t xml:space="preserve">913 N 58th Ave</t>
  </si>
  <si>
    <t xml:space="preserve">1117 N 50th Ave</t>
  </si>
  <si>
    <t xml:space="preserve">33 Randolph Dr</t>
  </si>
  <si>
    <t xml:space="preserve">34 Randolph Dr</t>
  </si>
  <si>
    <t xml:space="preserve">22 Norwood Dr</t>
  </si>
  <si>
    <t xml:space="preserve">29 Norwood Dr</t>
  </si>
  <si>
    <t xml:space="preserve">21 Besma Dr</t>
  </si>
  <si>
    <t xml:space="preserve">3416 Cervantes St</t>
  </si>
  <si>
    <t xml:space="preserve">*SULA ENERGY AWARDED*</t>
  </si>
  <si>
    <t xml:space="preserve">3414 Cervantes St</t>
  </si>
  <si>
    <t xml:space="preserve">2700 W Jackson St</t>
  </si>
  <si>
    <t xml:space="preserve">1330 N Pace Blvd</t>
  </si>
  <si>
    <t xml:space="preserve">Vendor Name</t>
  </si>
  <si>
    <t xml:space="preserve">EE LOT CLEANUPS 2019-12-20</t>
  </si>
  <si>
    <t xml:space="preserve">Vendor Name Here</t>
  </si>
  <si>
    <t xml:space="preserve">603 S 2ND</t>
  </si>
  <si>
    <t xml:space="preserve">1290 Mills Ave.</t>
  </si>
  <si>
    <t xml:space="preserve">1007 Bartow Ave.</t>
  </si>
  <si>
    <t xml:space="preserve">2800 Donley St.</t>
  </si>
  <si>
    <t xml:space="preserve">5 Haven Ct.</t>
  </si>
  <si>
    <t xml:space="preserve">19 Pen Haven Dr.</t>
  </si>
  <si>
    <t xml:space="preserve">39 Pen Haven Dr.</t>
  </si>
  <si>
    <t xml:space="preserve">70 Norwood Dr.</t>
  </si>
  <si>
    <t xml:space="preserve">3700 Mobile Hwy</t>
  </si>
  <si>
    <t xml:space="preserve">1016 N Q St.</t>
  </si>
  <si>
    <t xml:space="preserve">1503 W Lakeview Ave.</t>
  </si>
  <si>
    <t xml:space="preserve">2209 W Jordan St.</t>
  </si>
  <si>
    <t xml:space="preserve">2402 W Jordan St.</t>
  </si>
  <si>
    <t xml:space="preserve">700 W Yonge St.</t>
  </si>
  <si>
    <t xml:space="preserve">923 Artesian Ave.</t>
  </si>
  <si>
    <t xml:space="preserve">6296 Rambler Dr.</t>
  </si>
  <si>
    <t xml:space="preserve">749 Brook Meadow Ln.</t>
  </si>
  <si>
    <t xml:space="preserve">8512 Pond Ave.</t>
  </si>
  <si>
    <t xml:space="preserve">7434 Cora Ln.</t>
  </si>
  <si>
    <t xml:space="preserve">7501 Stiller Lake Rd.</t>
  </si>
  <si>
    <t xml:space="preserve">4451 Bridget Ln.</t>
  </si>
  <si>
    <t xml:space="preserve">228 Cherokee Trl</t>
  </si>
  <si>
    <t xml:space="preserve">224 Edison Dr.</t>
  </si>
  <si>
    <t xml:space="preserve">308 Garfield Dr.</t>
  </si>
  <si>
    <t xml:space="preserve">1029 Webster Dr.-NED FUNDED</t>
  </si>
  <si>
    <t xml:space="preserve">1203 Edison Dr.</t>
  </si>
  <si>
    <t xml:space="preserve">1231 Rio Grande Cir.</t>
  </si>
  <si>
    <t xml:space="preserve">1270 Cheyenne Cir.</t>
  </si>
  <si>
    <t xml:space="preserve">313 Massachusetts Ave.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</si>
</sst>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/D/YYYY"/>
    <numFmt numFmtId="166" formatCode="_(\$* #,##0.00_);_(\$* \(#,##0.00\);_(\$* \-??_);_(@_)"/>
    <numFmt numFmtId="167" formatCode="\$#,##0.00"/>
    <numFmt numFmtId="168" formatCode="#,##0.0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trike val="true"/>
      <sz val="11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00B0F0"/>
        <bgColor rgb="FF33CCCC"/>
      </patternFill>
    </fill>
    <fill>
      <patternFill patternType="solid">
        <fgColor rgb="FF92D050"/>
        <bgColor rgb="FFBFBFBF"/>
      </patternFill>
    </fill>
    <fill>
      <patternFill patternType="solid">
        <fgColor rgb="FFD9D9D9"/>
        <bgColor rgb="FFB4C6E7"/>
      </patternFill>
    </fill>
    <fill>
      <patternFill patternType="solid">
        <fgColor rgb="FFBFBFBF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rgb="FFB4C6E7"/>
        <bgColor rgb="FFBFBFB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4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8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9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4C6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35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E15" activeCellId="0" sqref="E15"/>
    </sheetView>
  </sheetViews>
  <sheetFormatPr defaultRowHeight="15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31.43"/>
    <col collapsed="false" customWidth="true" hidden="false" outlineLevel="0" max="3" min="3" style="0" width="12.86"/>
    <col collapsed="false" customWidth="false" hidden="false" outlineLevel="0" max="6" min="4" style="0" width="11.42"/>
    <col collapsed="false" customWidth="true" hidden="false" outlineLevel="0" max="7" min="7" style="0" width="15.57"/>
    <col collapsed="false" customWidth="false" hidden="false" outlineLevel="0" max="8" min="8" style="0" width="11.42"/>
    <col collapsed="false" customWidth="true" hidden="false" outlineLevel="0" max="9" min="9" style="0" width="10.85"/>
    <col collapsed="false" customWidth="true" hidden="false" outlineLevel="0" max="10" min="10" style="1" width="9.14"/>
    <col collapsed="false" customWidth="true" hidden="false" outlineLevel="0" max="1025" min="11" style="0" width="8.45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5" hidden="false" customHeight="false" outlineLevel="0" collapsed="false">
      <c r="A3" s="3"/>
      <c r="B3" s="4" t="s">
        <v>1</v>
      </c>
      <c r="C3" s="5" t="s">
        <v>2</v>
      </c>
      <c r="D3" s="5"/>
      <c r="E3" s="5"/>
      <c r="F3" s="5"/>
      <c r="G3" s="5"/>
      <c r="H3" s="3"/>
      <c r="I3" s="3"/>
    </row>
    <row r="4" customFormat="false" ht="15" hidden="false" customHeight="false" outlineLevel="0" collapsed="false">
      <c r="A4" s="3"/>
      <c r="B4" s="4"/>
      <c r="C4" s="6" t="s">
        <v>3</v>
      </c>
      <c r="D4" s="7" t="n">
        <v>43791</v>
      </c>
      <c r="E4" s="6"/>
      <c r="F4" s="6" t="s">
        <v>4</v>
      </c>
      <c r="G4" s="7" t="s">
        <v>5</v>
      </c>
      <c r="H4" s="3"/>
      <c r="I4" s="3"/>
    </row>
    <row r="5" customFormat="false" ht="15" hidden="false" customHeight="false" outlineLevel="0" collapsed="false">
      <c r="A5" s="3"/>
      <c r="B5" s="8"/>
      <c r="C5" s="8"/>
      <c r="D5" s="9"/>
      <c r="E5" s="9"/>
      <c r="F5" s="9"/>
      <c r="G5" s="9"/>
      <c r="H5" s="9"/>
      <c r="I5" s="3"/>
    </row>
    <row r="6" customFormat="false" ht="15" hidden="false" customHeight="false" outlineLevel="0" collapsed="false">
      <c r="A6" s="3"/>
      <c r="B6" s="4" t="s">
        <v>6</v>
      </c>
      <c r="C6" s="5" t="s">
        <v>7</v>
      </c>
      <c r="D6" s="5"/>
      <c r="E6" s="5"/>
      <c r="F6" s="5"/>
      <c r="G6" s="5"/>
      <c r="H6" s="3"/>
      <c r="I6" s="3"/>
    </row>
    <row r="7" customFormat="false" ht="15" hidden="false" customHeight="false" outlineLevel="0" collapsed="false">
      <c r="A7" s="3"/>
      <c r="B7" s="3"/>
      <c r="C7" s="3"/>
      <c r="D7" s="3"/>
      <c r="E7" s="3"/>
      <c r="F7" s="3"/>
      <c r="G7" s="3"/>
      <c r="H7" s="3"/>
      <c r="I7" s="3"/>
    </row>
    <row r="8" customFormat="false" ht="15" hidden="false" customHeight="true" outlineLevel="0" collapsed="false">
      <c r="A8" s="3"/>
      <c r="B8" s="3"/>
      <c r="C8" s="3"/>
      <c r="D8" s="10" t="s">
        <v>8</v>
      </c>
      <c r="E8" s="10" t="s">
        <v>9</v>
      </c>
      <c r="F8" s="10" t="s">
        <v>10</v>
      </c>
      <c r="G8" s="10" t="s">
        <v>11</v>
      </c>
      <c r="H8" s="11" t="s">
        <v>12</v>
      </c>
      <c r="I8" s="10" t="s">
        <v>13</v>
      </c>
    </row>
    <row r="9" customFormat="false" ht="15" hidden="false" customHeight="true" outlineLevel="0" collapsed="false">
      <c r="A9" s="3"/>
      <c r="B9" s="3"/>
      <c r="C9" s="10" t="s">
        <v>14</v>
      </c>
      <c r="D9" s="10"/>
      <c r="E9" s="10"/>
      <c r="F9" s="10"/>
      <c r="G9" s="10"/>
      <c r="H9" s="11"/>
      <c r="I9" s="10"/>
    </row>
    <row r="10" customFormat="false" ht="15" hidden="false" customHeight="false" outlineLevel="0" collapsed="false">
      <c r="A10" s="3"/>
      <c r="B10" s="3" t="s">
        <v>15</v>
      </c>
      <c r="C10" s="10"/>
      <c r="D10" s="12" t="s">
        <v>16</v>
      </c>
      <c r="E10" s="12" t="s">
        <v>16</v>
      </c>
      <c r="F10" s="12" t="s">
        <v>16</v>
      </c>
      <c r="G10" s="12" t="s">
        <v>16</v>
      </c>
      <c r="H10" s="13" t="s">
        <v>16</v>
      </c>
      <c r="I10" s="12" t="s">
        <v>16</v>
      </c>
    </row>
    <row r="11" customFormat="false" ht="15" hidden="false" customHeight="false" outlineLevel="0" collapsed="false">
      <c r="A11" s="14" t="n">
        <v>1</v>
      </c>
      <c r="B11" s="15" t="s">
        <v>17</v>
      </c>
      <c r="C11" s="15"/>
      <c r="D11" s="16" t="s">
        <v>18</v>
      </c>
      <c r="E11" s="17" t="n">
        <v>20000</v>
      </c>
      <c r="F11" s="17" t="n">
        <v>25000</v>
      </c>
      <c r="G11" s="17" t="n">
        <v>18500</v>
      </c>
      <c r="H11" s="17" t="n">
        <v>10800</v>
      </c>
      <c r="I11" s="17" t="n">
        <v>11000</v>
      </c>
    </row>
    <row r="12" customFormat="false" ht="15" hidden="false" customHeight="false" outlineLevel="0" collapsed="false">
      <c r="A12" s="14" t="n">
        <v>2</v>
      </c>
      <c r="B12" s="15" t="s">
        <v>19</v>
      </c>
      <c r="C12" s="15"/>
      <c r="D12" s="16" t="n">
        <v>13850</v>
      </c>
      <c r="E12" s="17" t="n">
        <v>12000</v>
      </c>
      <c r="F12" s="17" t="n">
        <v>12500</v>
      </c>
      <c r="G12" s="17" t="n">
        <v>9000</v>
      </c>
      <c r="H12" s="17" t="n">
        <v>8500</v>
      </c>
      <c r="I12" s="17" t="n">
        <v>8000</v>
      </c>
      <c r="J12" s="18"/>
    </row>
    <row r="13" customFormat="false" ht="15" hidden="false" customHeight="false" outlineLevel="0" collapsed="false">
      <c r="A13" s="14" t="n">
        <v>3</v>
      </c>
      <c r="B13" s="15" t="s">
        <v>20</v>
      </c>
      <c r="C13" s="15"/>
      <c r="D13" s="16" t="n">
        <v>8773</v>
      </c>
      <c r="E13" s="17" t="n">
        <v>9000</v>
      </c>
      <c r="F13" s="17" t="n">
        <v>9000</v>
      </c>
      <c r="G13" s="17" t="n">
        <v>9000</v>
      </c>
      <c r="H13" s="17" t="n">
        <v>6000</v>
      </c>
      <c r="I13" s="17" t="n">
        <v>9000</v>
      </c>
    </row>
    <row r="14" customFormat="false" ht="15" hidden="false" customHeight="false" outlineLevel="0" collapsed="false">
      <c r="A14" s="14" t="n">
        <v>4</v>
      </c>
      <c r="B14" s="15" t="s">
        <v>21</v>
      </c>
      <c r="C14" s="15"/>
      <c r="D14" s="16" t="s">
        <v>18</v>
      </c>
      <c r="E14" s="17" t="n">
        <v>8500</v>
      </c>
      <c r="F14" s="17" t="n">
        <v>8600</v>
      </c>
      <c r="G14" s="17" t="n">
        <v>16000</v>
      </c>
      <c r="H14" s="17" t="n">
        <v>12275</v>
      </c>
      <c r="I14" s="17" t="n">
        <v>12000</v>
      </c>
    </row>
    <row r="15" customFormat="false" ht="15" hidden="false" customHeight="false" outlineLevel="0" collapsed="false">
      <c r="A15" s="19" t="n">
        <v>5</v>
      </c>
      <c r="B15" s="20" t="s">
        <v>22</v>
      </c>
      <c r="C15" s="20"/>
      <c r="D15" s="21" t="s">
        <v>18</v>
      </c>
      <c r="E15" s="22" t="n">
        <v>9350</v>
      </c>
      <c r="F15" s="22" t="n">
        <v>12700</v>
      </c>
      <c r="G15" s="22" t="n">
        <v>19000</v>
      </c>
      <c r="H15" s="22" t="n">
        <v>9700</v>
      </c>
      <c r="I15" s="22" t="n">
        <v>9500</v>
      </c>
      <c r="J15" s="23" t="s">
        <v>23</v>
      </c>
      <c r="K15" s="24" t="s">
        <v>24</v>
      </c>
    </row>
    <row r="16" customFormat="false" ht="15" hidden="false" customHeight="false" outlineLevel="0" collapsed="false">
      <c r="A16" s="25" t="n">
        <v>6</v>
      </c>
      <c r="B16" s="26" t="s">
        <v>25</v>
      </c>
      <c r="C16" s="27" t="s">
        <v>26</v>
      </c>
      <c r="D16" s="28" t="s">
        <v>18</v>
      </c>
      <c r="E16" s="29" t="n">
        <v>5900</v>
      </c>
      <c r="F16" s="29" t="n">
        <v>12360</v>
      </c>
      <c r="G16" s="29" t="n">
        <v>9500</v>
      </c>
      <c r="H16" s="29" t="n">
        <v>6300</v>
      </c>
      <c r="I16" s="29" t="n">
        <v>6000</v>
      </c>
      <c r="J16" s="30" t="s">
        <v>27</v>
      </c>
    </row>
    <row r="17" customFormat="false" ht="15" hidden="false" customHeight="false" outlineLevel="0" collapsed="false">
      <c r="A17" s="25" t="n">
        <v>7</v>
      </c>
      <c r="B17" s="26" t="s">
        <v>28</v>
      </c>
      <c r="C17" s="27" t="s">
        <v>26</v>
      </c>
      <c r="D17" s="28" t="s">
        <v>18</v>
      </c>
      <c r="E17" s="29" t="n">
        <v>5900</v>
      </c>
      <c r="F17" s="29" t="n">
        <v>12360</v>
      </c>
      <c r="G17" s="29" t="n">
        <v>9500</v>
      </c>
      <c r="H17" s="29" t="n">
        <v>6300</v>
      </c>
      <c r="I17" s="29" t="n">
        <v>6000</v>
      </c>
      <c r="J17" s="30" t="s">
        <v>27</v>
      </c>
    </row>
    <row r="18" customFormat="false" ht="15" hidden="false" customHeight="false" outlineLevel="0" collapsed="false">
      <c r="A18" s="14" t="n">
        <v>8</v>
      </c>
      <c r="B18" s="15" t="s">
        <v>29</v>
      </c>
      <c r="C18" s="15"/>
      <c r="D18" s="16" t="n">
        <v>8112</v>
      </c>
      <c r="E18" s="17" t="n">
        <v>12000</v>
      </c>
      <c r="F18" s="17" t="n">
        <v>9957</v>
      </c>
      <c r="G18" s="17" t="n">
        <v>10000</v>
      </c>
      <c r="H18" s="17" t="n">
        <v>6600</v>
      </c>
      <c r="I18" s="17" t="n">
        <v>6450</v>
      </c>
    </row>
    <row r="19" customFormat="false" ht="15" hidden="false" customHeight="false" outlineLevel="0" collapsed="false">
      <c r="A19" s="14" t="n">
        <v>9</v>
      </c>
      <c r="B19" s="15" t="s">
        <v>30</v>
      </c>
      <c r="C19" s="15"/>
      <c r="D19" s="16" t="s">
        <v>18</v>
      </c>
      <c r="E19" s="17" t="n">
        <v>8000</v>
      </c>
      <c r="F19" s="17" t="n">
        <v>11295</v>
      </c>
      <c r="G19" s="17" t="n">
        <v>11000</v>
      </c>
      <c r="H19" s="17" t="n">
        <v>8600</v>
      </c>
      <c r="I19" s="17" t="n">
        <v>8200</v>
      </c>
    </row>
    <row r="20" customFormat="false" ht="15" hidden="false" customHeight="false" outlineLevel="0" collapsed="false">
      <c r="A20" s="14" t="n">
        <v>10</v>
      </c>
      <c r="B20" s="15" t="s">
        <v>31</v>
      </c>
      <c r="C20" s="15"/>
      <c r="D20" s="16" t="n">
        <v>8248</v>
      </c>
      <c r="E20" s="17" t="n">
        <v>5450</v>
      </c>
      <c r="F20" s="17" t="n">
        <v>6900</v>
      </c>
      <c r="G20" s="17" t="n">
        <v>12500</v>
      </c>
      <c r="H20" s="17" t="n">
        <v>5500</v>
      </c>
      <c r="I20" s="17" t="n">
        <v>6000</v>
      </c>
    </row>
    <row r="21" customFormat="false" ht="15" hidden="false" customHeight="false" outlineLevel="0" collapsed="false">
      <c r="A21" s="14" t="n">
        <v>11</v>
      </c>
      <c r="B21" s="15" t="s">
        <v>32</v>
      </c>
      <c r="C21" s="15"/>
      <c r="D21" s="16" t="n">
        <v>8698</v>
      </c>
      <c r="E21" s="17" t="n">
        <v>7500</v>
      </c>
      <c r="F21" s="17" t="n">
        <v>6404</v>
      </c>
      <c r="G21" s="17" t="n">
        <v>9700</v>
      </c>
      <c r="H21" s="17" t="n">
        <v>5400</v>
      </c>
      <c r="I21" s="17" t="n">
        <v>5000</v>
      </c>
    </row>
    <row r="22" customFormat="false" ht="15" hidden="false" customHeight="false" outlineLevel="0" collapsed="false">
      <c r="A22" s="14" t="n">
        <v>12</v>
      </c>
      <c r="B22" s="15" t="s">
        <v>33</v>
      </c>
      <c r="C22" s="15"/>
      <c r="D22" s="16" t="n">
        <v>9268</v>
      </c>
      <c r="E22" s="17" t="n">
        <v>6400</v>
      </c>
      <c r="F22" s="17" t="n">
        <v>6548</v>
      </c>
      <c r="G22" s="17" t="n">
        <v>10000</v>
      </c>
      <c r="H22" s="17" t="n">
        <v>6700</v>
      </c>
      <c r="I22" s="17" t="n">
        <v>6500</v>
      </c>
    </row>
    <row r="23" customFormat="false" ht="15" hidden="false" customHeight="false" outlineLevel="0" collapsed="false">
      <c r="A23" s="14" t="n">
        <v>13</v>
      </c>
      <c r="B23" s="15" t="s">
        <v>34</v>
      </c>
      <c r="C23" s="15"/>
      <c r="D23" s="16" t="s">
        <v>18</v>
      </c>
      <c r="E23" s="17" t="n">
        <v>19000</v>
      </c>
      <c r="F23" s="17" t="n">
        <v>35000</v>
      </c>
      <c r="G23" s="17" t="n">
        <v>17000</v>
      </c>
      <c r="H23" s="17" t="n">
        <v>7800</v>
      </c>
      <c r="I23" s="17" t="n">
        <v>7500</v>
      </c>
    </row>
    <row r="24" customFormat="false" ht="15" hidden="false" customHeight="false" outlineLevel="0" collapsed="false">
      <c r="A24" s="14" t="n">
        <v>14</v>
      </c>
      <c r="B24" s="15" t="s">
        <v>35</v>
      </c>
      <c r="C24" s="15"/>
      <c r="D24" s="16" t="n">
        <v>16667</v>
      </c>
      <c r="E24" s="17" t="n">
        <v>25000</v>
      </c>
      <c r="F24" s="17" t="n">
        <v>26072</v>
      </c>
      <c r="G24" s="17" t="n">
        <v>37000</v>
      </c>
      <c r="H24" s="17" t="n">
        <v>13000</v>
      </c>
      <c r="I24" s="17" t="n">
        <v>12000</v>
      </c>
    </row>
    <row r="25" customFormat="false" ht="15" hidden="false" customHeight="false" outlineLevel="0" collapsed="false">
      <c r="A25" s="14" t="n">
        <v>15</v>
      </c>
      <c r="B25" s="15" t="s">
        <v>36</v>
      </c>
      <c r="C25" s="15"/>
      <c r="D25" s="16" t="n">
        <v>8904</v>
      </c>
      <c r="E25" s="17" t="n">
        <v>20000</v>
      </c>
      <c r="F25" s="17" t="n">
        <v>6844</v>
      </c>
      <c r="G25" s="17" t="n">
        <v>7800</v>
      </c>
      <c r="H25" s="17" t="n">
        <v>4700</v>
      </c>
      <c r="I25" s="17" t="n">
        <v>4500</v>
      </c>
    </row>
    <row r="26" customFormat="false" ht="15" hidden="false" customHeight="false" outlineLevel="0" collapsed="false">
      <c r="A26" s="14" t="n">
        <v>16</v>
      </c>
      <c r="B26" s="15" t="s">
        <v>37</v>
      </c>
      <c r="C26" s="15"/>
      <c r="D26" s="16" t="n">
        <v>11216</v>
      </c>
      <c r="E26" s="17" t="n">
        <v>18000</v>
      </c>
      <c r="F26" s="17" t="n">
        <v>14780</v>
      </c>
      <c r="G26" s="17" t="n">
        <v>23000</v>
      </c>
      <c r="H26" s="17" t="n">
        <v>6200</v>
      </c>
      <c r="I26" s="17" t="n">
        <v>6000</v>
      </c>
    </row>
    <row r="27" customFormat="false" ht="15" hidden="false" customHeight="false" outlineLevel="0" collapsed="false">
      <c r="A27" s="14" t="n">
        <v>17</v>
      </c>
      <c r="B27" s="15" t="s">
        <v>38</v>
      </c>
      <c r="C27" s="15"/>
      <c r="D27" s="16" t="n">
        <v>16038</v>
      </c>
      <c r="E27" s="17" t="n">
        <v>25000</v>
      </c>
      <c r="F27" s="17" t="n">
        <v>27126</v>
      </c>
      <c r="G27" s="17" t="n">
        <v>37000</v>
      </c>
      <c r="H27" s="17" t="n">
        <v>12000</v>
      </c>
      <c r="I27" s="17" t="n">
        <v>11800</v>
      </c>
    </row>
    <row r="28" customFormat="false" ht="15" hidden="false" customHeight="false" outlineLevel="0" collapsed="false">
      <c r="A28" s="14" t="n">
        <v>18</v>
      </c>
      <c r="B28" s="15" t="s">
        <v>39</v>
      </c>
      <c r="C28" s="15"/>
      <c r="D28" s="16" t="n">
        <v>6820</v>
      </c>
      <c r="E28" s="17" t="n">
        <v>4750</v>
      </c>
      <c r="F28" s="17" t="n">
        <v>4800</v>
      </c>
      <c r="G28" s="17" t="n">
        <v>7500</v>
      </c>
      <c r="H28" s="17" t="n">
        <v>4900</v>
      </c>
      <c r="I28" s="17" t="n">
        <v>4850</v>
      </c>
    </row>
    <row r="29" customFormat="false" ht="15" hidden="false" customHeight="false" outlineLevel="0" collapsed="false">
      <c r="A29" s="14" t="n">
        <v>19</v>
      </c>
      <c r="B29" s="15" t="s">
        <v>40</v>
      </c>
      <c r="C29" s="15"/>
      <c r="D29" s="16" t="n">
        <v>12206</v>
      </c>
      <c r="E29" s="17" t="n">
        <v>13000</v>
      </c>
      <c r="F29" s="17" t="n">
        <v>14085</v>
      </c>
      <c r="G29" s="17" t="n">
        <v>15000</v>
      </c>
      <c r="H29" s="17" t="n">
        <v>9700</v>
      </c>
      <c r="I29" s="17" t="n">
        <v>9000</v>
      </c>
    </row>
    <row r="30" customFormat="false" ht="15.7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</row>
    <row r="31" customFormat="false" ht="15.75" hidden="false" customHeight="false" outlineLevel="0" collapsed="false">
      <c r="A31" s="3"/>
      <c r="B31" s="31" t="s">
        <v>41</v>
      </c>
      <c r="C31" s="32"/>
      <c r="D31" s="33" t="n">
        <f aca="false">0</f>
        <v>0</v>
      </c>
      <c r="E31" s="34" t="n">
        <f aca="false">E28+E22+E20+E19+E14+E15</f>
        <v>42450</v>
      </c>
      <c r="F31" s="33" t="n">
        <f aca="false">0</f>
        <v>0</v>
      </c>
      <c r="G31" s="33" t="n">
        <f aca="false">0</f>
        <v>0</v>
      </c>
      <c r="H31" s="34" t="n">
        <f aca="false">H13+H11</f>
        <v>16800</v>
      </c>
      <c r="I31" s="34" t="n">
        <f aca="false">I29+I27+I26+I25+I24+I23+I21+I18+I12</f>
        <v>70250</v>
      </c>
    </row>
    <row r="32" customFormat="false" ht="1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</row>
    <row r="33" customFormat="false" ht="15" hidden="false" customHeight="false" outlineLevel="0" collapsed="false">
      <c r="A33" s="3"/>
      <c r="B33" s="3" t="s">
        <v>42</v>
      </c>
      <c r="C33" s="3"/>
      <c r="D33" s="3"/>
      <c r="E33" s="3"/>
      <c r="F33" s="3"/>
      <c r="G33" s="3"/>
      <c r="H33" s="3"/>
      <c r="I33" s="3"/>
    </row>
    <row r="34" customFormat="false" ht="15" hidden="false" customHeight="false" outlineLevel="0" collapsed="false">
      <c r="A34" s="3"/>
      <c r="B34" s="3" t="s">
        <v>43</v>
      </c>
      <c r="C34" s="3"/>
      <c r="D34" s="3"/>
      <c r="E34" s="3"/>
      <c r="F34" s="3"/>
      <c r="G34" s="3"/>
      <c r="H34" s="3"/>
      <c r="I34" s="3"/>
    </row>
    <row r="35" customFormat="false" ht="15" hidden="false" customHeight="false" outlineLevel="0" collapsed="false">
      <c r="A35" s="3"/>
      <c r="B35" s="3" t="s">
        <v>44</v>
      </c>
      <c r="C35" s="3"/>
      <c r="D35" s="3"/>
      <c r="E35" s="3"/>
      <c r="F35" s="3"/>
      <c r="G35" s="3"/>
      <c r="H35" s="3"/>
      <c r="I35" s="3"/>
    </row>
  </sheetData>
  <mergeCells count="10">
    <mergeCell ref="A1:I1"/>
    <mergeCell ref="C3:G3"/>
    <mergeCell ref="C6:G6"/>
    <mergeCell ref="D8:D9"/>
    <mergeCell ref="E8:E9"/>
    <mergeCell ref="F8:F9"/>
    <mergeCell ref="G8:G9"/>
    <mergeCell ref="H8:H9"/>
    <mergeCell ref="I8:I9"/>
    <mergeCell ref="C9:C10"/>
  </mergeCells>
  <conditionalFormatting sqref="D11:I11">
    <cfRule type="expression" priority="2" aboveAverage="0" equalAverage="0" bottom="0" percent="0" rank="0" text="" dxfId="0">
      <formula>D11=MIN($D11:$I11)</formula>
    </cfRule>
  </conditionalFormatting>
  <conditionalFormatting sqref="D12:I29">
    <cfRule type="expression" priority="3" aboveAverage="0" equalAverage="0" bottom="0" percent="0" rank="0" text="" dxfId="1">
      <formula>D12=MIN($D12:$I12)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51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I28" activeCellId="0" sqref="I28"/>
    </sheetView>
  </sheetViews>
  <sheetFormatPr defaultRowHeight="15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31.43"/>
    <col collapsed="false" customWidth="true" hidden="false" outlineLevel="0" max="3" min="3" style="0" width="12.86"/>
    <col collapsed="false" customWidth="false" hidden="false" outlineLevel="0" max="4" min="4" style="0" width="11.42"/>
    <col collapsed="false" customWidth="true" hidden="false" outlineLevel="0" max="5" min="5" style="0" width="13.7"/>
    <col collapsed="false" customWidth="false" hidden="false" outlineLevel="0" max="8" min="6" style="0" width="11.42"/>
    <col collapsed="false" customWidth="true" hidden="false" outlineLevel="0" max="9" min="9" style="0" width="27"/>
    <col collapsed="false" customWidth="true" hidden="false" outlineLevel="0" max="1025" min="10" style="0" width="8.45"/>
  </cols>
  <sheetData>
    <row r="1" customFormat="false" ht="15.75" hidden="false" customHeight="false" outlineLevel="0" collapsed="false">
      <c r="A1" s="35" t="s">
        <v>0</v>
      </c>
      <c r="B1" s="35"/>
      <c r="C1" s="35"/>
      <c r="D1" s="35"/>
      <c r="E1" s="35"/>
      <c r="F1" s="35"/>
      <c r="G1" s="35"/>
      <c r="H1" s="35"/>
    </row>
    <row r="3" customFormat="false" ht="15" hidden="false" customHeight="false" outlineLevel="0" collapsed="false">
      <c r="B3" s="1" t="s">
        <v>1</v>
      </c>
      <c r="C3" s="36"/>
      <c r="D3" s="36"/>
      <c r="E3" s="36"/>
      <c r="F3" s="36"/>
      <c r="G3" s="36"/>
    </row>
    <row r="4" customFormat="false" ht="15" hidden="false" customHeight="false" outlineLevel="0" collapsed="false">
      <c r="B4" s="1"/>
      <c r="C4" s="37" t="s">
        <v>3</v>
      </c>
      <c r="D4" s="38"/>
      <c r="E4" s="37"/>
      <c r="F4" s="37" t="s">
        <v>4</v>
      </c>
      <c r="G4" s="38"/>
    </row>
    <row r="5" customFormat="false" ht="15" hidden="false" customHeight="false" outlineLevel="0" collapsed="false">
      <c r="B5" s="39"/>
      <c r="C5" s="39"/>
      <c r="D5" s="40"/>
      <c r="E5" s="40"/>
      <c r="F5" s="40"/>
      <c r="G5" s="40"/>
      <c r="H5" s="40"/>
    </row>
    <row r="6" customFormat="false" ht="15" hidden="false" customHeight="false" outlineLevel="0" collapsed="false">
      <c r="B6" s="1" t="s">
        <v>6</v>
      </c>
      <c r="C6" s="36"/>
      <c r="D6" s="36"/>
      <c r="E6" s="36"/>
      <c r="F6" s="36"/>
      <c r="G6" s="36"/>
    </row>
    <row r="7" customFormat="false" ht="14.25" hidden="false" customHeight="true" outlineLevel="0" collapsed="false"/>
    <row r="8" customFormat="false" ht="23.25" hidden="false" customHeight="true" outlineLevel="0" collapsed="false">
      <c r="D8" s="41" t="s">
        <v>45</v>
      </c>
      <c r="E8" s="41" t="s">
        <v>46</v>
      </c>
      <c r="F8" s="41" t="s">
        <v>47</v>
      </c>
      <c r="G8" s="41" t="s">
        <v>48</v>
      </c>
      <c r="H8" s="41" t="s">
        <v>49</v>
      </c>
    </row>
    <row r="9" customFormat="false" ht="19.5" hidden="false" customHeight="true" outlineLevel="0" collapsed="false">
      <c r="C9" s="41" t="s">
        <v>14</v>
      </c>
      <c r="D9" s="41"/>
      <c r="E9" s="41"/>
      <c r="F9" s="41"/>
      <c r="G9" s="41"/>
      <c r="H9" s="41"/>
    </row>
    <row r="10" customFormat="false" ht="15" hidden="false" customHeight="false" outlineLevel="0" collapsed="false">
      <c r="B10" s="0" t="s">
        <v>15</v>
      </c>
      <c r="C10" s="41"/>
      <c r="D10" s="42" t="s">
        <v>16</v>
      </c>
      <c r="E10" s="42" t="s">
        <v>16</v>
      </c>
      <c r="F10" s="42" t="s">
        <v>16</v>
      </c>
      <c r="G10" s="42" t="s">
        <v>16</v>
      </c>
      <c r="H10" s="42" t="s">
        <v>16</v>
      </c>
    </row>
    <row r="11" customFormat="false" ht="15" hidden="false" customHeight="false" outlineLevel="0" collapsed="false">
      <c r="A11" s="19" t="n">
        <v>1</v>
      </c>
      <c r="B11" s="20" t="s">
        <v>50</v>
      </c>
      <c r="C11" s="20"/>
      <c r="D11" s="43" t="n">
        <v>13000</v>
      </c>
      <c r="E11" s="43" t="n">
        <v>8000</v>
      </c>
      <c r="F11" s="43" t="n">
        <v>7850</v>
      </c>
      <c r="G11" s="43" t="n">
        <v>8950</v>
      </c>
      <c r="H11" s="43" t="s">
        <v>51</v>
      </c>
      <c r="I11" s="44" t="s">
        <v>52</v>
      </c>
    </row>
    <row r="12" customFormat="false" ht="15" hidden="false" customHeight="false" outlineLevel="0" collapsed="false">
      <c r="A12" s="45" t="n">
        <v>2</v>
      </c>
      <c r="B12" s="42" t="s">
        <v>53</v>
      </c>
      <c r="C12" s="42" t="s">
        <v>54</v>
      </c>
      <c r="D12" s="46" t="n">
        <v>500</v>
      </c>
      <c r="E12" s="46" t="n">
        <v>1800</v>
      </c>
      <c r="F12" s="46" t="n">
        <v>1000</v>
      </c>
      <c r="G12" s="46" t="n">
        <v>649.99</v>
      </c>
      <c r="H12" s="46" t="n">
        <v>1050</v>
      </c>
    </row>
    <row r="13" customFormat="false" ht="15" hidden="false" customHeight="false" outlineLevel="0" collapsed="false">
      <c r="A13" s="45" t="n">
        <v>3</v>
      </c>
      <c r="B13" s="42" t="s">
        <v>55</v>
      </c>
      <c r="C13" s="42" t="s">
        <v>56</v>
      </c>
      <c r="D13" s="46" t="n">
        <v>500</v>
      </c>
      <c r="E13" s="46" t="n">
        <v>800</v>
      </c>
      <c r="F13" s="46" t="n">
        <v>950</v>
      </c>
      <c r="G13" s="46" t="n">
        <v>349.99</v>
      </c>
      <c r="H13" s="46" t="n">
        <v>1200</v>
      </c>
    </row>
    <row r="14" customFormat="false" ht="15" hidden="false" customHeight="false" outlineLevel="0" collapsed="false">
      <c r="A14" s="45" t="n">
        <v>4</v>
      </c>
      <c r="B14" s="42" t="s">
        <v>57</v>
      </c>
      <c r="C14" s="42" t="s">
        <v>58</v>
      </c>
      <c r="D14" s="46" t="n">
        <v>1200</v>
      </c>
      <c r="E14" s="46" t="n">
        <v>2200</v>
      </c>
      <c r="F14" s="46" t="n">
        <v>1100</v>
      </c>
      <c r="G14" s="46" t="n">
        <v>1249.99</v>
      </c>
      <c r="H14" s="46" t="s">
        <v>51</v>
      </c>
    </row>
    <row r="15" customFormat="false" ht="15" hidden="false" customHeight="false" outlineLevel="0" collapsed="false">
      <c r="A15" s="45" t="n">
        <v>5</v>
      </c>
      <c r="B15" s="42" t="s">
        <v>59</v>
      </c>
      <c r="C15" s="42" t="s">
        <v>60</v>
      </c>
      <c r="D15" s="46" t="n">
        <v>3500</v>
      </c>
      <c r="E15" s="46" t="n">
        <v>1700</v>
      </c>
      <c r="F15" s="46" t="n">
        <v>2000</v>
      </c>
      <c r="G15" s="46" t="n">
        <v>2195</v>
      </c>
      <c r="H15" s="46" t="n">
        <v>1000</v>
      </c>
    </row>
    <row r="16" customFormat="false" ht="15" hidden="false" customHeight="false" outlineLevel="0" collapsed="false">
      <c r="A16" s="45" t="n">
        <v>6</v>
      </c>
      <c r="B16" s="42" t="s">
        <v>61</v>
      </c>
      <c r="C16" s="42" t="s">
        <v>62</v>
      </c>
      <c r="D16" s="46" t="n">
        <v>1200</v>
      </c>
      <c r="E16" s="46" t="n">
        <v>800</v>
      </c>
      <c r="F16" s="46" t="n">
        <v>1000</v>
      </c>
      <c r="G16" s="46" t="n">
        <v>1149.99</v>
      </c>
      <c r="H16" s="46" t="n">
        <v>1200</v>
      </c>
    </row>
    <row r="17" customFormat="false" ht="15" hidden="false" customHeight="false" outlineLevel="0" collapsed="false">
      <c r="A17" s="45" t="n">
        <v>7</v>
      </c>
      <c r="B17" s="42" t="s">
        <v>63</v>
      </c>
      <c r="C17" s="42" t="s">
        <v>62</v>
      </c>
      <c r="D17" s="46" t="n">
        <v>500</v>
      </c>
      <c r="E17" s="46" t="n">
        <v>350</v>
      </c>
      <c r="F17" s="46" t="n">
        <v>750</v>
      </c>
      <c r="G17" s="46" t="n">
        <v>735</v>
      </c>
      <c r="H17" s="46" t="n">
        <v>950</v>
      </c>
    </row>
    <row r="18" customFormat="false" ht="15" hidden="false" customHeight="false" outlineLevel="0" collapsed="false">
      <c r="A18" s="45" t="n">
        <v>8</v>
      </c>
      <c r="B18" s="42" t="s">
        <v>64</v>
      </c>
      <c r="C18" s="42" t="s">
        <v>62</v>
      </c>
      <c r="D18" s="46" t="n">
        <v>600</v>
      </c>
      <c r="E18" s="46" t="n">
        <v>300</v>
      </c>
      <c r="F18" s="46" t="n">
        <v>500</v>
      </c>
      <c r="G18" s="46" t="n">
        <v>895</v>
      </c>
      <c r="H18" s="46" t="n">
        <v>700</v>
      </c>
    </row>
    <row r="19" customFormat="false" ht="15" hidden="false" customHeight="false" outlineLevel="0" collapsed="false">
      <c r="A19" s="45" t="n">
        <v>9</v>
      </c>
      <c r="B19" s="42" t="s">
        <v>65</v>
      </c>
      <c r="C19" s="42" t="s">
        <v>58</v>
      </c>
      <c r="D19" s="46" t="n">
        <v>3500</v>
      </c>
      <c r="E19" s="46" t="n">
        <v>4700</v>
      </c>
      <c r="F19" s="46" t="n">
        <v>2800</v>
      </c>
      <c r="G19" s="46" t="n">
        <v>2945</v>
      </c>
      <c r="H19" s="46" t="s">
        <v>51</v>
      </c>
    </row>
    <row r="20" customFormat="false" ht="15" hidden="false" customHeight="false" outlineLevel="0" collapsed="false">
      <c r="A20" s="19" t="n">
        <v>10</v>
      </c>
      <c r="B20" s="20" t="s">
        <v>66</v>
      </c>
      <c r="C20" s="20"/>
      <c r="D20" s="43" t="n">
        <v>2500</v>
      </c>
      <c r="E20" s="43" t="n">
        <v>1700</v>
      </c>
      <c r="F20" s="43" t="n">
        <v>1500</v>
      </c>
      <c r="G20" s="43" t="n">
        <v>949.99</v>
      </c>
      <c r="H20" s="43" t="n">
        <v>1200</v>
      </c>
      <c r="I20" s="24" t="s">
        <v>67</v>
      </c>
    </row>
    <row r="21" customFormat="false" ht="15" hidden="false" customHeight="false" outlineLevel="0" collapsed="false">
      <c r="A21" s="45" t="n">
        <v>11</v>
      </c>
      <c r="B21" s="42" t="s">
        <v>68</v>
      </c>
      <c r="C21" s="42" t="s">
        <v>62</v>
      </c>
      <c r="D21" s="46" t="n">
        <v>6500</v>
      </c>
      <c r="E21" s="46" t="n">
        <v>1500</v>
      </c>
      <c r="F21" s="46" t="n">
        <v>7000</v>
      </c>
      <c r="G21" s="46" t="n">
        <v>6495</v>
      </c>
      <c r="H21" s="46" t="s">
        <v>51</v>
      </c>
    </row>
    <row r="22" customFormat="false" ht="15" hidden="false" customHeight="false" outlineLevel="0" collapsed="false">
      <c r="A22" s="45" t="n">
        <v>12</v>
      </c>
      <c r="B22" s="42" t="s">
        <v>69</v>
      </c>
      <c r="C22" s="42" t="s">
        <v>54</v>
      </c>
      <c r="D22" s="46" t="n">
        <v>400</v>
      </c>
      <c r="E22" s="46" t="n">
        <v>1400</v>
      </c>
      <c r="F22" s="46" t="n">
        <v>1800</v>
      </c>
      <c r="G22" s="46" t="n">
        <v>795</v>
      </c>
      <c r="H22" s="46" t="s">
        <v>51</v>
      </c>
    </row>
    <row r="23" customFormat="false" ht="15" hidden="false" customHeight="false" outlineLevel="0" collapsed="false">
      <c r="A23" s="25" t="n">
        <v>13</v>
      </c>
      <c r="B23" s="26" t="s">
        <v>70</v>
      </c>
      <c r="C23" s="27" t="s">
        <v>26</v>
      </c>
      <c r="D23" s="47" t="n">
        <v>1200</v>
      </c>
      <c r="E23" s="47" t="n">
        <v>5000</v>
      </c>
      <c r="F23" s="47" t="n">
        <v>3500</v>
      </c>
      <c r="G23" s="47" t="n">
        <v>949</v>
      </c>
      <c r="H23" s="47" t="n">
        <v>950</v>
      </c>
      <c r="I23" s="48" t="s">
        <v>71</v>
      </c>
    </row>
    <row r="24" customFormat="false" ht="15" hidden="false" customHeight="false" outlineLevel="0" collapsed="false">
      <c r="A24" s="45" t="n">
        <v>14</v>
      </c>
      <c r="B24" s="42" t="s">
        <v>72</v>
      </c>
      <c r="C24" s="42" t="s">
        <v>60</v>
      </c>
      <c r="D24" s="46" t="n">
        <v>2500</v>
      </c>
      <c r="E24" s="46" t="n">
        <v>1700</v>
      </c>
      <c r="F24" s="46" t="n">
        <v>2000</v>
      </c>
      <c r="G24" s="46" t="n">
        <v>1699</v>
      </c>
      <c r="H24" s="46" t="n">
        <v>1200</v>
      </c>
    </row>
    <row r="25" customFormat="false" ht="15" hidden="false" customHeight="false" outlineLevel="0" collapsed="false">
      <c r="A25" s="45" t="n">
        <v>15</v>
      </c>
      <c r="B25" s="42" t="s">
        <v>73</v>
      </c>
      <c r="C25" s="42" t="s">
        <v>62</v>
      </c>
      <c r="D25" s="46" t="n">
        <v>1200</v>
      </c>
      <c r="E25" s="46" t="n">
        <v>475</v>
      </c>
      <c r="F25" s="46" t="n">
        <v>800</v>
      </c>
      <c r="G25" s="46" t="n">
        <v>549</v>
      </c>
      <c r="H25" s="46" t="n">
        <v>1000</v>
      </c>
    </row>
    <row r="26" customFormat="false" ht="15" hidden="false" customHeight="false" outlineLevel="0" collapsed="false">
      <c r="A26" s="45" t="n">
        <v>16</v>
      </c>
      <c r="B26" s="42" t="s">
        <v>74</v>
      </c>
      <c r="C26" s="42" t="s">
        <v>54</v>
      </c>
      <c r="D26" s="46" t="n">
        <v>900</v>
      </c>
      <c r="E26" s="46" t="n">
        <v>2500</v>
      </c>
      <c r="F26" s="46" t="n">
        <v>2000</v>
      </c>
      <c r="G26" s="46" t="n">
        <v>949</v>
      </c>
      <c r="H26" s="49" t="n">
        <v>900</v>
      </c>
      <c r="I26" s="50" t="s">
        <v>75</v>
      </c>
    </row>
    <row r="27" customFormat="false" ht="15" hidden="false" customHeight="false" outlineLevel="0" collapsed="false">
      <c r="A27" s="25" t="n">
        <v>17</v>
      </c>
      <c r="B27" s="26" t="s">
        <v>76</v>
      </c>
      <c r="C27" s="27" t="s">
        <v>77</v>
      </c>
      <c r="D27" s="47" t="n">
        <v>10500</v>
      </c>
      <c r="E27" s="47" t="n">
        <v>6800</v>
      </c>
      <c r="F27" s="47" t="n">
        <v>5500</v>
      </c>
      <c r="G27" s="47" t="n">
        <v>5798</v>
      </c>
      <c r="H27" s="47" t="s">
        <v>51</v>
      </c>
      <c r="I27" s="48" t="s">
        <v>71</v>
      </c>
    </row>
    <row r="28" customFormat="false" ht="15" hidden="false" customHeight="false" outlineLevel="0" collapsed="false">
      <c r="A28" s="51" t="n">
        <v>18</v>
      </c>
      <c r="B28" s="12" t="s">
        <v>78</v>
      </c>
      <c r="C28" s="12" t="s">
        <v>79</v>
      </c>
      <c r="D28" s="46" t="n">
        <v>3500</v>
      </c>
      <c r="E28" s="46" t="n">
        <v>8500</v>
      </c>
      <c r="F28" s="46" t="n">
        <v>3350</v>
      </c>
      <c r="G28" s="46" t="n">
        <v>5198</v>
      </c>
      <c r="H28" s="46" t="s">
        <v>51</v>
      </c>
      <c r="I28" s="3"/>
    </row>
    <row r="29" customFormat="false" ht="15" hidden="false" customHeight="false" outlineLevel="0" collapsed="false">
      <c r="A29" s="45" t="n">
        <v>19</v>
      </c>
      <c r="B29" s="42" t="s">
        <v>80</v>
      </c>
      <c r="C29" s="42" t="s">
        <v>56</v>
      </c>
      <c r="D29" s="46" t="n">
        <v>4500</v>
      </c>
      <c r="E29" s="46" t="n">
        <v>5500</v>
      </c>
      <c r="F29" s="46" t="n">
        <v>5000</v>
      </c>
      <c r="G29" s="46" t="n">
        <v>3197</v>
      </c>
      <c r="H29" s="46" t="s">
        <v>51</v>
      </c>
    </row>
    <row r="30" customFormat="false" ht="15" hidden="false" customHeight="false" outlineLevel="0" collapsed="false">
      <c r="A30" s="52" t="n">
        <v>20</v>
      </c>
      <c r="B30" s="53" t="s">
        <v>81</v>
      </c>
      <c r="C30" s="53"/>
      <c r="D30" s="54" t="s">
        <v>82</v>
      </c>
      <c r="E30" s="54" t="s">
        <v>82</v>
      </c>
      <c r="F30" s="54" t="s">
        <v>82</v>
      </c>
      <c r="G30" s="54" t="s">
        <v>82</v>
      </c>
      <c r="H30" s="54" t="s">
        <v>82</v>
      </c>
    </row>
    <row r="31" customFormat="false" ht="15" hidden="false" customHeight="false" outlineLevel="0" collapsed="false">
      <c r="A31" s="52" t="n">
        <v>21</v>
      </c>
      <c r="B31" s="53" t="s">
        <v>83</v>
      </c>
      <c r="C31" s="53"/>
      <c r="D31" s="54" t="s">
        <v>82</v>
      </c>
      <c r="E31" s="54" t="s">
        <v>82</v>
      </c>
      <c r="F31" s="54" t="s">
        <v>82</v>
      </c>
      <c r="G31" s="54" t="s">
        <v>82</v>
      </c>
      <c r="H31" s="54" t="s">
        <v>82</v>
      </c>
    </row>
    <row r="32" customFormat="false" ht="15" hidden="false" customHeight="false" outlineLevel="0" collapsed="false">
      <c r="A32" s="45" t="n">
        <v>22</v>
      </c>
      <c r="B32" s="42" t="s">
        <v>84</v>
      </c>
      <c r="C32" s="42" t="s">
        <v>56</v>
      </c>
      <c r="D32" s="46" t="n">
        <v>500</v>
      </c>
      <c r="E32" s="46" t="n">
        <v>500</v>
      </c>
      <c r="F32" s="46" t="n">
        <v>750</v>
      </c>
      <c r="G32" s="46" t="n">
        <v>224</v>
      </c>
      <c r="H32" s="46" t="n">
        <v>1000</v>
      </c>
    </row>
    <row r="33" customFormat="false" ht="15" hidden="false" customHeight="false" outlineLevel="0" collapsed="false">
      <c r="A33" s="45" t="n">
        <v>23</v>
      </c>
      <c r="B33" s="42" t="s">
        <v>85</v>
      </c>
      <c r="C33" s="42" t="s">
        <v>56</v>
      </c>
      <c r="D33" s="46" t="n">
        <v>600</v>
      </c>
      <c r="E33" s="46" t="n">
        <v>350</v>
      </c>
      <c r="F33" s="46" t="n">
        <v>750</v>
      </c>
      <c r="G33" s="46" t="n">
        <v>244</v>
      </c>
      <c r="H33" s="46" t="n">
        <v>500</v>
      </c>
    </row>
    <row r="34" customFormat="false" ht="15" hidden="false" customHeight="false" outlineLevel="0" collapsed="false">
      <c r="A34" s="45" t="n">
        <v>24</v>
      </c>
      <c r="B34" s="42" t="s">
        <v>86</v>
      </c>
      <c r="C34" s="42" t="s">
        <v>58</v>
      </c>
      <c r="D34" s="46" t="n">
        <v>4500</v>
      </c>
      <c r="E34" s="46" t="n">
        <v>4000</v>
      </c>
      <c r="F34" s="46" t="n">
        <v>3450</v>
      </c>
      <c r="G34" s="46" t="n">
        <v>3598</v>
      </c>
      <c r="H34" s="46" t="s">
        <v>51</v>
      </c>
    </row>
    <row r="35" customFormat="false" ht="15" hidden="false" customHeight="false" outlineLevel="0" collapsed="false">
      <c r="A35" s="45" t="n">
        <v>25</v>
      </c>
      <c r="B35" s="42" t="s">
        <v>87</v>
      </c>
      <c r="C35" s="42" t="s">
        <v>58</v>
      </c>
      <c r="D35" s="46" t="n">
        <v>6500</v>
      </c>
      <c r="E35" s="46" t="n">
        <v>5200</v>
      </c>
      <c r="F35" s="46" t="n">
        <v>5000</v>
      </c>
      <c r="G35" s="46" t="n">
        <v>5297</v>
      </c>
      <c r="H35" s="46" t="s">
        <v>51</v>
      </c>
    </row>
    <row r="36" customFormat="false" ht="15" hidden="false" customHeight="false" outlineLevel="0" collapsed="false">
      <c r="A36" s="45" t="n">
        <v>26</v>
      </c>
      <c r="B36" s="42" t="s">
        <v>88</v>
      </c>
      <c r="C36" s="42" t="s">
        <v>62</v>
      </c>
      <c r="D36" s="46" t="n">
        <v>3500</v>
      </c>
      <c r="E36" s="46" t="n">
        <v>2300</v>
      </c>
      <c r="F36" s="46" t="n">
        <v>3000</v>
      </c>
      <c r="G36" s="46" t="n">
        <v>3846</v>
      </c>
      <c r="H36" s="46" t="s">
        <v>51</v>
      </c>
    </row>
    <row r="37" customFormat="false" ht="15" hidden="false" customHeight="false" outlineLevel="0" collapsed="false">
      <c r="A37" s="52" t="n">
        <v>27</v>
      </c>
      <c r="B37" s="53" t="s">
        <v>89</v>
      </c>
      <c r="C37" s="53"/>
      <c r="D37" s="54" t="s">
        <v>82</v>
      </c>
      <c r="E37" s="54" t="s">
        <v>82</v>
      </c>
      <c r="F37" s="54" t="s">
        <v>82</v>
      </c>
      <c r="G37" s="54" t="s">
        <v>82</v>
      </c>
      <c r="H37" s="54" t="s">
        <v>82</v>
      </c>
    </row>
    <row r="38" customFormat="false" ht="15" hidden="false" customHeight="false" outlineLevel="0" collapsed="false">
      <c r="A38" s="45" t="n">
        <v>28</v>
      </c>
      <c r="B38" s="42" t="s">
        <v>90</v>
      </c>
      <c r="C38" s="42" t="s">
        <v>56</v>
      </c>
      <c r="D38" s="46" t="n">
        <v>1800</v>
      </c>
      <c r="E38" s="46" t="n">
        <v>3000</v>
      </c>
      <c r="F38" s="46" t="n">
        <v>2500</v>
      </c>
      <c r="G38" s="46" t="n">
        <v>748</v>
      </c>
      <c r="H38" s="46" t="n">
        <v>1100</v>
      </c>
    </row>
    <row r="39" customFormat="false" ht="15" hidden="false" customHeight="false" outlineLevel="0" collapsed="false">
      <c r="A39" s="45" t="n">
        <v>29</v>
      </c>
      <c r="B39" s="42" t="s">
        <v>91</v>
      </c>
      <c r="C39" s="42" t="s">
        <v>56</v>
      </c>
      <c r="D39" s="46" t="n">
        <v>1200</v>
      </c>
      <c r="E39" s="46" t="n">
        <v>300</v>
      </c>
      <c r="F39" s="46" t="n">
        <v>1000</v>
      </c>
      <c r="G39" s="46" t="n">
        <v>249</v>
      </c>
      <c r="H39" s="46" t="n">
        <v>1000</v>
      </c>
    </row>
    <row r="40" customFormat="false" ht="15" hidden="false" customHeight="false" outlineLevel="0" collapsed="false">
      <c r="A40" s="45" t="n">
        <v>30</v>
      </c>
      <c r="B40" s="42" t="s">
        <v>92</v>
      </c>
      <c r="C40" s="42" t="s">
        <v>62</v>
      </c>
      <c r="D40" s="46" t="n">
        <v>1200</v>
      </c>
      <c r="E40" s="46" t="n">
        <v>600</v>
      </c>
      <c r="F40" s="46" t="n">
        <v>1400</v>
      </c>
      <c r="G40" s="46" t="n">
        <v>699</v>
      </c>
      <c r="H40" s="46" t="n">
        <v>1500</v>
      </c>
    </row>
    <row r="41" customFormat="false" ht="15" hidden="false" customHeight="false" outlineLevel="0" collapsed="false">
      <c r="A41" s="45" t="n">
        <v>31</v>
      </c>
      <c r="B41" s="42" t="s">
        <v>93</v>
      </c>
      <c r="C41" s="42" t="s">
        <v>62</v>
      </c>
      <c r="D41" s="46" t="n">
        <v>2200</v>
      </c>
      <c r="E41" s="46" t="n">
        <v>1700</v>
      </c>
      <c r="F41" s="46" t="n">
        <v>2000</v>
      </c>
      <c r="G41" s="46" t="n">
        <v>2149</v>
      </c>
      <c r="H41" s="46" t="s">
        <v>51</v>
      </c>
    </row>
    <row r="42" customFormat="false" ht="15" hidden="false" customHeight="false" outlineLevel="0" collapsed="false">
      <c r="A42" s="45" t="n">
        <v>32</v>
      </c>
      <c r="B42" s="42" t="s">
        <v>94</v>
      </c>
      <c r="C42" s="42" t="s">
        <v>60</v>
      </c>
      <c r="D42" s="46" t="n">
        <v>1800</v>
      </c>
      <c r="E42" s="46" t="n">
        <v>1300</v>
      </c>
      <c r="F42" s="49" t="n">
        <v>1200</v>
      </c>
      <c r="G42" s="46" t="n">
        <v>1695</v>
      </c>
      <c r="H42" s="46" t="n">
        <v>1200</v>
      </c>
      <c r="I42" s="50" t="s">
        <v>95</v>
      </c>
    </row>
    <row r="43" customFormat="false" ht="15" hidden="false" customHeight="false" outlineLevel="0" collapsed="false">
      <c r="A43" s="45" t="n">
        <v>33</v>
      </c>
      <c r="B43" s="42" t="s">
        <v>96</v>
      </c>
      <c r="C43" s="42" t="s">
        <v>58</v>
      </c>
      <c r="D43" s="46" t="n">
        <v>4500</v>
      </c>
      <c r="E43" s="46" t="n">
        <v>7000</v>
      </c>
      <c r="F43" s="46" t="n">
        <v>3350</v>
      </c>
      <c r="G43" s="46" t="n">
        <v>3485</v>
      </c>
      <c r="H43" s="46" t="s">
        <v>51</v>
      </c>
    </row>
    <row r="44" customFormat="false" ht="15" hidden="false" customHeight="false" outlineLevel="0" collapsed="false">
      <c r="A44" s="45" t="n">
        <v>34</v>
      </c>
      <c r="B44" s="42" t="s">
        <v>97</v>
      </c>
      <c r="C44" s="42" t="s">
        <v>58</v>
      </c>
      <c r="D44" s="46" t="n">
        <v>6500</v>
      </c>
      <c r="E44" s="46" t="n">
        <v>6000</v>
      </c>
      <c r="F44" s="46" t="n">
        <v>2000</v>
      </c>
      <c r="G44" s="46" t="n">
        <v>2148</v>
      </c>
      <c r="H44" s="46" t="n">
        <v>2700</v>
      </c>
    </row>
    <row r="45" customFormat="false" ht="15" hidden="false" customHeight="false" outlineLevel="0" collapsed="false">
      <c r="A45" s="45" t="n">
        <v>35</v>
      </c>
      <c r="B45" s="42" t="s">
        <v>98</v>
      </c>
      <c r="C45" s="42" t="s">
        <v>62</v>
      </c>
      <c r="D45" s="46" t="n">
        <v>1200</v>
      </c>
      <c r="E45" s="46" t="n">
        <v>600</v>
      </c>
      <c r="F45" s="46" t="n">
        <v>1000</v>
      </c>
      <c r="G45" s="46" t="n">
        <v>1945</v>
      </c>
      <c r="H45" s="46" t="n">
        <v>850</v>
      </c>
    </row>
    <row r="46" customFormat="false" ht="15.75" hidden="false" customHeight="false" outlineLevel="0" collapsed="false"/>
    <row r="47" customFormat="false" ht="15.75" hidden="false" customHeight="false" outlineLevel="0" collapsed="false">
      <c r="B47" s="31" t="s">
        <v>41</v>
      </c>
      <c r="C47" s="32"/>
      <c r="D47" s="33" t="n">
        <f aca="false">D26+D12+D22</f>
        <v>1800</v>
      </c>
      <c r="E47" s="33" t="n">
        <f aca="false">E45+E41+E40+E36+E25+E21+E18+E17+E16</f>
        <v>8625</v>
      </c>
      <c r="F47" s="33" t="n">
        <f aca="false">F44+F43+F35+F34+F19+F14+F28</f>
        <v>21050</v>
      </c>
      <c r="G47" s="33" t="n">
        <f aca="false">G39+G38+G33+G29+G13+G32</f>
        <v>5011.99</v>
      </c>
      <c r="H47" s="33" t="n">
        <f aca="false">H42+H24+H15</f>
        <v>3400</v>
      </c>
    </row>
    <row r="49" customFormat="false" ht="15" hidden="false" customHeight="false" outlineLevel="0" collapsed="false">
      <c r="B49" s="55" t="s">
        <v>42</v>
      </c>
      <c r="C49" s="55"/>
      <c r="D49" s="55"/>
      <c r="E49" s="55"/>
      <c r="F49" s="55"/>
      <c r="G49" s="55"/>
      <c r="H49" s="55"/>
    </row>
    <row r="50" customFormat="false" ht="15" hidden="false" customHeight="false" outlineLevel="0" collapsed="false">
      <c r="B50" s="55" t="s">
        <v>43</v>
      </c>
      <c r="C50" s="55"/>
      <c r="D50" s="55"/>
      <c r="E50" s="55"/>
      <c r="F50" s="55"/>
      <c r="G50" s="55"/>
      <c r="H50" s="55"/>
    </row>
    <row r="51" customFormat="false" ht="15" hidden="false" customHeight="false" outlineLevel="0" collapsed="false">
      <c r="B51" s="55" t="s">
        <v>44</v>
      </c>
      <c r="C51" s="55"/>
      <c r="D51" s="55"/>
      <c r="E51" s="55"/>
      <c r="F51" s="55"/>
      <c r="G51" s="55"/>
      <c r="H51" s="55"/>
    </row>
  </sheetData>
  <mergeCells count="9">
    <mergeCell ref="A1:H1"/>
    <mergeCell ref="C3:G3"/>
    <mergeCell ref="C6:G6"/>
    <mergeCell ref="D8:D9"/>
    <mergeCell ref="E8:E9"/>
    <mergeCell ref="F8:F9"/>
    <mergeCell ref="G8:G9"/>
    <mergeCell ref="H8:H9"/>
    <mergeCell ref="C9:C10"/>
  </mergeCells>
  <conditionalFormatting sqref="D11:H11">
    <cfRule type="expression" priority="2" aboveAverage="0" equalAverage="0" bottom="0" percent="0" rank="0" text="" dxfId="0">
      <formula>D11=MIN($D11:$H11)</formula>
    </cfRule>
  </conditionalFormatting>
  <conditionalFormatting sqref="D12:H12">
    <cfRule type="expression" priority="3" aboveAverage="0" equalAverage="0" bottom="0" percent="0" rank="0" text="" dxfId="1">
      <formula>D12=MIN($D12:$H12)</formula>
    </cfRule>
  </conditionalFormatting>
  <conditionalFormatting sqref="D13:H13">
    <cfRule type="expression" priority="4" aboveAverage="0" equalAverage="0" bottom="0" percent="0" rank="0" text="" dxfId="2">
      <formula>D13=MIN($D13:$H13)</formula>
    </cfRule>
  </conditionalFormatting>
  <conditionalFormatting sqref="D14:H14">
    <cfRule type="expression" priority="5" aboveAverage="0" equalAverage="0" bottom="0" percent="0" rank="0" text="" dxfId="3">
      <formula>D14=MIN($D14:$H14)</formula>
    </cfRule>
  </conditionalFormatting>
  <conditionalFormatting sqref="D15:H15">
    <cfRule type="expression" priority="6" aboveAverage="0" equalAverage="0" bottom="0" percent="0" rank="0" text="" dxfId="4">
      <formula>D15=MIN($D15:$H15)</formula>
    </cfRule>
  </conditionalFormatting>
  <conditionalFormatting sqref="D16:H16">
    <cfRule type="expression" priority="7" aboveAverage="0" equalAverage="0" bottom="0" percent="0" rank="0" text="" dxfId="5">
      <formula>D16=MIN($D16:$H16)</formula>
    </cfRule>
  </conditionalFormatting>
  <conditionalFormatting sqref="D17:H17">
    <cfRule type="expression" priority="8" aboveAverage="0" equalAverage="0" bottom="0" percent="0" rank="0" text="" dxfId="6">
      <formula>D17=MIN($D17:$H17)</formula>
    </cfRule>
  </conditionalFormatting>
  <conditionalFormatting sqref="D18:H18">
    <cfRule type="expression" priority="9" aboveAverage="0" equalAverage="0" bottom="0" percent="0" rank="0" text="" dxfId="7">
      <formula>D18=MIN($D18:$H18)</formula>
    </cfRule>
  </conditionalFormatting>
  <conditionalFormatting sqref="D19:H19">
    <cfRule type="expression" priority="10" aboveAverage="0" equalAverage="0" bottom="0" percent="0" rank="0" text="" dxfId="8">
      <formula>D19=MIN($D19:$H19)</formula>
    </cfRule>
  </conditionalFormatting>
  <conditionalFormatting sqref="D20:H20">
    <cfRule type="expression" priority="11" aboveAverage="0" equalAverage="0" bottom="0" percent="0" rank="0" text="" dxfId="9">
      <formula>D20=MIN($D20:$H20)</formula>
    </cfRule>
  </conditionalFormatting>
  <conditionalFormatting sqref="D21:H21">
    <cfRule type="expression" priority="12" aboveAverage="0" equalAverage="0" bottom="0" percent="0" rank="0" text="" dxfId="10">
      <formula>D21=MIN($D21:$H21)</formula>
    </cfRule>
  </conditionalFormatting>
  <conditionalFormatting sqref="D38:H38">
    <cfRule type="expression" priority="13" aboveAverage="0" equalAverage="0" bottom="0" percent="0" rank="0" text="" dxfId="11">
      <formula>D38=MIN($D38:$H38)</formula>
    </cfRule>
  </conditionalFormatting>
  <conditionalFormatting sqref="D45:H45">
    <cfRule type="expression" priority="14" aboveAverage="0" equalAverage="0" bottom="0" percent="0" rank="0" text="" dxfId="12">
      <formula>D45=MIN($D45:$H45)</formula>
    </cfRule>
  </conditionalFormatting>
  <conditionalFormatting sqref="D34:H34">
    <cfRule type="expression" priority="15" aboveAverage="0" equalAverage="0" bottom="0" percent="0" rank="0" text="" dxfId="13">
      <formula>D34=MIN($D34:$H34)</formula>
    </cfRule>
  </conditionalFormatting>
  <conditionalFormatting sqref="D35:H35">
    <cfRule type="expression" priority="16" aboveAverage="0" equalAverage="0" bottom="0" percent="0" rank="0" text="" dxfId="14">
      <formula>D35=MIN($D35:$H35)</formula>
    </cfRule>
  </conditionalFormatting>
  <conditionalFormatting sqref="D36:H36">
    <cfRule type="expression" priority="17" aboveAverage="0" equalAverage="0" bottom="0" percent="0" rank="0" text="" dxfId="15">
      <formula>D36=MIN($D36:$H36)</formula>
    </cfRule>
  </conditionalFormatting>
  <conditionalFormatting sqref="D37:H37">
    <cfRule type="expression" priority="18" aboveAverage="0" equalAverage="0" bottom="0" percent="0" rank="0" text="" dxfId="16">
      <formula>D37=MIN($D37:$H37)</formula>
    </cfRule>
  </conditionalFormatting>
  <conditionalFormatting sqref="D22:H22">
    <cfRule type="expression" priority="19" aboveAverage="0" equalAverage="0" bottom="0" percent="0" rank="0" text="" dxfId="17">
      <formula>D22=MIN($D22:$H22)</formula>
    </cfRule>
  </conditionalFormatting>
  <conditionalFormatting sqref="D23:H23">
    <cfRule type="expression" priority="20" aboveAverage="0" equalAverage="0" bottom="0" percent="0" rank="0" text="" dxfId="18">
      <formula>D23=MIN($D23:$H23)</formula>
    </cfRule>
  </conditionalFormatting>
  <conditionalFormatting sqref="D24:H24">
    <cfRule type="expression" priority="21" aboveAverage="0" equalAverage="0" bottom="0" percent="0" rank="0" text="" dxfId="19">
      <formula>D24=MIN($D24:$H24)</formula>
    </cfRule>
  </conditionalFormatting>
  <conditionalFormatting sqref="D25:H25">
    <cfRule type="expression" priority="22" aboveAverage="0" equalAverage="0" bottom="0" percent="0" rank="0" text="" dxfId="20">
      <formula>D25=MIN($D25:$H25)</formula>
    </cfRule>
  </conditionalFormatting>
  <conditionalFormatting sqref="D30:H30">
    <cfRule type="expression" priority="23" aboveAverage="0" equalAverage="0" bottom="0" percent="0" rank="0" text="" dxfId="21">
      <formula>D30=MIN($D30:$H30)</formula>
    </cfRule>
  </conditionalFormatting>
  <conditionalFormatting sqref="D31:H31">
    <cfRule type="expression" priority="24" aboveAverage="0" equalAverage="0" bottom="0" percent="0" rank="0" text="" dxfId="22">
      <formula>D31=MIN($D31:$H31)</formula>
    </cfRule>
  </conditionalFormatting>
  <conditionalFormatting sqref="D32:H32">
    <cfRule type="expression" priority="25" aboveAverage="0" equalAverage="0" bottom="0" percent="0" rank="0" text="" dxfId="23">
      <formula>D32=MIN($D32:$H32)</formula>
    </cfRule>
  </conditionalFormatting>
  <conditionalFormatting sqref="D33:H33">
    <cfRule type="expression" priority="26" aboveAverage="0" equalAverage="0" bottom="0" percent="0" rank="0" text="" dxfId="24">
      <formula>D33=MIN($D33:$H33)</formula>
    </cfRule>
  </conditionalFormatting>
  <conditionalFormatting sqref="D26:H26">
    <cfRule type="expression" priority="27" aboveAverage="0" equalAverage="0" bottom="0" percent="0" rank="0" text="" dxfId="25">
      <formula>D26=MIN($D26:$H26)</formula>
    </cfRule>
  </conditionalFormatting>
  <conditionalFormatting sqref="D27:H27">
    <cfRule type="expression" priority="28" aboveAverage="0" equalAverage="0" bottom="0" percent="0" rank="0" text="" dxfId="26">
      <formula>D27=MIN($D27:$H27)</formula>
    </cfRule>
  </conditionalFormatting>
  <conditionalFormatting sqref="D28:H28">
    <cfRule type="expression" priority="29" aboveAverage="0" equalAverage="0" bottom="0" percent="0" rank="0" text="" dxfId="27">
      <formula>D28=MIN($D28:$H28)</formula>
    </cfRule>
  </conditionalFormatting>
  <conditionalFormatting sqref="D29:H29">
    <cfRule type="expression" priority="30" aboveAverage="0" equalAverage="0" bottom="0" percent="0" rank="0" text="" dxfId="28">
      <formula>D29=MIN($D29:$H29)</formula>
    </cfRule>
  </conditionalFormatting>
  <conditionalFormatting sqref="D42:H42">
    <cfRule type="expression" priority="31" aboveAverage="0" equalAverage="0" bottom="0" percent="0" rank="0" text="" dxfId="29">
      <formula>D42=MIN($D42:$H42)</formula>
    </cfRule>
  </conditionalFormatting>
  <conditionalFormatting sqref="D43:H43">
    <cfRule type="expression" priority="32" aboveAverage="0" equalAverage="0" bottom="0" percent="0" rank="0" text="" dxfId="30">
      <formula>D43=MIN($D43:$H43)</formula>
    </cfRule>
  </conditionalFormatting>
  <conditionalFormatting sqref="D44:H44">
    <cfRule type="expression" priority="33" aboveAverage="0" equalAverage="0" bottom="0" percent="0" rank="0" text="" dxfId="31">
      <formula>D44=MIN($D44:$H44)</formula>
    </cfRule>
  </conditionalFormatting>
  <conditionalFormatting sqref="D39:H39">
    <cfRule type="expression" priority="34" aboveAverage="0" equalAverage="0" bottom="0" percent="0" rank="0" text="" dxfId="32">
      <formula>D39=MIN($D39:$H39)</formula>
    </cfRule>
  </conditionalFormatting>
  <conditionalFormatting sqref="D40:H40">
    <cfRule type="expression" priority="35" aboveAverage="0" equalAverage="0" bottom="0" percent="0" rank="0" text="" dxfId="33">
      <formula>D40=MIN($D40:$H40)</formula>
    </cfRule>
  </conditionalFormatting>
  <conditionalFormatting sqref="D41:H41">
    <cfRule type="expression" priority="36" aboveAverage="0" equalAverage="0" bottom="0" percent="0" rank="0" text="" dxfId="34">
      <formula>D41=MIN($D41:$H41)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RowHeight="15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31.43"/>
    <col collapsed="false" customWidth="true" hidden="false" outlineLevel="0" max="3" min="3" style="0" width="12.86"/>
    <col collapsed="false" customWidth="false" hidden="false" outlineLevel="0" max="6" min="4" style="0" width="11.42"/>
    <col collapsed="false" customWidth="true" hidden="false" outlineLevel="0" max="7" min="7" style="0" width="12.86"/>
    <col collapsed="false" customWidth="false" hidden="false" outlineLevel="0" max="8" min="8" style="0" width="11.42"/>
    <col collapsed="false" customWidth="true" hidden="false" outlineLevel="0" max="9" min="9" style="0" width="10.85"/>
    <col collapsed="false" customWidth="true" hidden="false" outlineLevel="0" max="10" min="10" style="1" width="9.14"/>
    <col collapsed="false" customWidth="true" hidden="false" outlineLevel="0" max="1025" min="11" style="0" width="8.45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5" hidden="false" customHeight="false" outlineLevel="0" collapsed="false">
      <c r="A3" s="3"/>
      <c r="B3" s="4" t="s">
        <v>1</v>
      </c>
      <c r="C3" s="5"/>
      <c r="D3" s="5"/>
      <c r="E3" s="5"/>
      <c r="F3" s="5"/>
      <c r="G3" s="5"/>
      <c r="H3" s="3"/>
      <c r="I3" s="3"/>
    </row>
    <row r="4" customFormat="false" ht="15" hidden="false" customHeight="false" outlineLevel="0" collapsed="false">
      <c r="A4" s="3"/>
      <c r="B4" s="4"/>
      <c r="C4" s="6" t="s">
        <v>3</v>
      </c>
      <c r="D4" s="7"/>
      <c r="E4" s="6"/>
      <c r="F4" s="6" t="s">
        <v>4</v>
      </c>
      <c r="G4" s="7"/>
      <c r="H4" s="3"/>
      <c r="I4" s="3"/>
    </row>
    <row r="5" customFormat="false" ht="15" hidden="false" customHeight="false" outlineLevel="0" collapsed="false">
      <c r="A5" s="3"/>
      <c r="B5" s="8"/>
      <c r="C5" s="8"/>
      <c r="D5" s="9"/>
      <c r="E5" s="9"/>
      <c r="F5" s="9"/>
      <c r="G5" s="9"/>
      <c r="H5" s="9"/>
      <c r="I5" s="3"/>
    </row>
    <row r="6" customFormat="false" ht="15" hidden="false" customHeight="false" outlineLevel="0" collapsed="false">
      <c r="A6" s="3"/>
      <c r="B6" s="4" t="s">
        <v>6</v>
      </c>
      <c r="C6" s="5"/>
      <c r="D6" s="5"/>
      <c r="E6" s="5"/>
      <c r="F6" s="5"/>
      <c r="G6" s="5"/>
      <c r="H6" s="3"/>
      <c r="I6" s="3"/>
    </row>
    <row r="7" customFormat="false" ht="15" hidden="false" customHeight="false" outlineLevel="0" collapsed="false">
      <c r="A7" s="3"/>
      <c r="B7" s="3"/>
      <c r="C7" s="3"/>
      <c r="D7" s="3"/>
      <c r="E7" s="3"/>
      <c r="F7" s="3"/>
      <c r="G7" s="3"/>
      <c r="H7" s="3"/>
      <c r="I7" s="3"/>
    </row>
    <row r="8" customFormat="false" ht="15" hidden="false" customHeight="true" outlineLevel="0" collapsed="false">
      <c r="A8" s="3"/>
      <c r="B8" s="3"/>
      <c r="C8" s="3"/>
      <c r="D8" s="10" t="s">
        <v>99</v>
      </c>
      <c r="E8" s="10" t="s">
        <v>99</v>
      </c>
      <c r="F8" s="10" t="s">
        <v>99</v>
      </c>
      <c r="G8" s="10" t="s">
        <v>99</v>
      </c>
      <c r="H8" s="10" t="s">
        <v>99</v>
      </c>
      <c r="I8" s="10" t="s">
        <v>99</v>
      </c>
    </row>
    <row r="9" customFormat="false" ht="15" hidden="false" customHeight="true" outlineLevel="0" collapsed="false">
      <c r="A9" s="3"/>
      <c r="B9" s="3"/>
      <c r="C9" s="10" t="s">
        <v>14</v>
      </c>
      <c r="D9" s="10"/>
      <c r="E9" s="10"/>
      <c r="F9" s="10"/>
      <c r="G9" s="10"/>
      <c r="H9" s="10"/>
      <c r="I9" s="10"/>
    </row>
    <row r="10" customFormat="false" ht="15" hidden="false" customHeight="false" outlineLevel="0" collapsed="false">
      <c r="A10" s="3"/>
      <c r="B10" s="3" t="s">
        <v>15</v>
      </c>
      <c r="C10" s="10"/>
      <c r="D10" s="12" t="s">
        <v>16</v>
      </c>
      <c r="E10" s="12" t="s">
        <v>16</v>
      </c>
      <c r="F10" s="12" t="s">
        <v>16</v>
      </c>
      <c r="G10" s="12" t="s">
        <v>16</v>
      </c>
      <c r="H10" s="13" t="s">
        <v>16</v>
      </c>
      <c r="I10" s="12" t="s">
        <v>16</v>
      </c>
    </row>
    <row r="11" customFormat="false" ht="15" hidden="false" customHeight="false" outlineLevel="0" collapsed="false">
      <c r="A11" s="14" t="n">
        <v>1</v>
      </c>
      <c r="B11" s="15"/>
      <c r="C11" s="15"/>
      <c r="D11" s="16"/>
      <c r="E11" s="17"/>
      <c r="F11" s="17"/>
      <c r="G11" s="17"/>
      <c r="H11" s="17"/>
      <c r="I11" s="17"/>
    </row>
    <row r="12" customFormat="false" ht="15" hidden="false" customHeight="false" outlineLevel="0" collapsed="false">
      <c r="A12" s="14" t="n">
        <v>2</v>
      </c>
      <c r="B12" s="15"/>
      <c r="C12" s="15"/>
      <c r="D12" s="16"/>
      <c r="E12" s="17"/>
      <c r="F12" s="17"/>
      <c r="G12" s="17"/>
      <c r="H12" s="17"/>
      <c r="I12" s="17"/>
      <c r="J12" s="18"/>
    </row>
    <row r="13" customFormat="false" ht="15" hidden="false" customHeight="false" outlineLevel="0" collapsed="false">
      <c r="A13" s="14" t="n">
        <v>3</v>
      </c>
      <c r="B13" s="15"/>
      <c r="C13" s="15"/>
      <c r="D13" s="16"/>
      <c r="E13" s="17"/>
      <c r="F13" s="17"/>
      <c r="G13" s="17"/>
      <c r="H13" s="17"/>
      <c r="I13" s="17"/>
    </row>
    <row r="14" customFormat="false" ht="15" hidden="false" customHeight="false" outlineLevel="0" collapsed="false">
      <c r="A14" s="14" t="n">
        <v>4</v>
      </c>
      <c r="B14" s="15"/>
      <c r="C14" s="15"/>
      <c r="D14" s="16"/>
      <c r="E14" s="17"/>
      <c r="F14" s="17"/>
      <c r="G14" s="17"/>
      <c r="H14" s="17"/>
      <c r="I14" s="17"/>
    </row>
    <row r="15" customFormat="false" ht="15" hidden="false" customHeight="false" outlineLevel="0" collapsed="false">
      <c r="A15" s="14" t="n">
        <v>5</v>
      </c>
      <c r="B15" s="15"/>
      <c r="C15" s="15"/>
      <c r="D15" s="16"/>
      <c r="E15" s="17"/>
      <c r="F15" s="17"/>
      <c r="G15" s="17"/>
      <c r="H15" s="17"/>
      <c r="I15" s="17"/>
    </row>
    <row r="16" customFormat="false" ht="15" hidden="false" customHeight="false" outlineLevel="0" collapsed="false">
      <c r="A16" s="51" t="n">
        <v>6</v>
      </c>
      <c r="B16" s="12"/>
      <c r="C16" s="15"/>
      <c r="D16" s="16"/>
      <c r="E16" s="17"/>
      <c r="F16" s="17"/>
      <c r="G16" s="17"/>
      <c r="H16" s="17"/>
      <c r="I16" s="17"/>
      <c r="J16" s="4"/>
    </row>
    <row r="17" customFormat="false" ht="15" hidden="false" customHeight="false" outlineLevel="0" collapsed="false">
      <c r="A17" s="51" t="n">
        <v>7</v>
      </c>
      <c r="B17" s="12"/>
      <c r="C17" s="15"/>
      <c r="D17" s="16"/>
      <c r="E17" s="17"/>
      <c r="F17" s="17"/>
      <c r="G17" s="17"/>
      <c r="H17" s="17"/>
      <c r="I17" s="17"/>
      <c r="J17" s="4"/>
    </row>
    <row r="18" customFormat="false" ht="15" hidden="false" customHeight="false" outlineLevel="0" collapsed="false">
      <c r="A18" s="14" t="n">
        <v>8</v>
      </c>
      <c r="B18" s="15"/>
      <c r="C18" s="15"/>
      <c r="D18" s="16"/>
      <c r="E18" s="17"/>
      <c r="F18" s="17"/>
      <c r="G18" s="17"/>
      <c r="H18" s="17"/>
      <c r="I18" s="17"/>
    </row>
    <row r="19" customFormat="false" ht="15" hidden="false" customHeight="false" outlineLevel="0" collapsed="false">
      <c r="A19" s="14" t="n">
        <v>9</v>
      </c>
      <c r="B19" s="15"/>
      <c r="C19" s="15"/>
      <c r="D19" s="16"/>
      <c r="E19" s="17"/>
      <c r="F19" s="17"/>
      <c r="G19" s="17"/>
      <c r="H19" s="17"/>
      <c r="I19" s="17"/>
    </row>
    <row r="20" customFormat="false" ht="15" hidden="false" customHeight="false" outlineLevel="0" collapsed="false">
      <c r="A20" s="14" t="n">
        <v>10</v>
      </c>
      <c r="B20" s="15"/>
      <c r="C20" s="15"/>
      <c r="D20" s="16"/>
      <c r="E20" s="17"/>
      <c r="F20" s="17"/>
      <c r="G20" s="17"/>
      <c r="H20" s="17"/>
      <c r="I20" s="17"/>
    </row>
    <row r="21" customFormat="false" ht="15" hidden="false" customHeight="false" outlineLevel="0" collapsed="false">
      <c r="A21" s="14" t="n">
        <v>11</v>
      </c>
      <c r="B21" s="15"/>
      <c r="C21" s="15"/>
      <c r="D21" s="16"/>
      <c r="E21" s="17"/>
      <c r="F21" s="17"/>
      <c r="G21" s="17"/>
      <c r="H21" s="17"/>
      <c r="I21" s="17"/>
    </row>
    <row r="22" customFormat="false" ht="15" hidden="false" customHeight="false" outlineLevel="0" collapsed="false">
      <c r="A22" s="14" t="n">
        <v>12</v>
      </c>
      <c r="B22" s="15"/>
      <c r="C22" s="15"/>
      <c r="D22" s="16"/>
      <c r="E22" s="17"/>
      <c r="F22" s="17"/>
      <c r="G22" s="17"/>
      <c r="H22" s="17"/>
      <c r="I22" s="17"/>
    </row>
    <row r="23" customFormat="false" ht="15" hidden="false" customHeight="false" outlineLevel="0" collapsed="false">
      <c r="A23" s="14" t="n">
        <v>13</v>
      </c>
      <c r="B23" s="15"/>
      <c r="C23" s="15"/>
      <c r="D23" s="16"/>
      <c r="E23" s="17"/>
      <c r="F23" s="17"/>
      <c r="G23" s="17"/>
      <c r="H23" s="17"/>
      <c r="I23" s="17"/>
    </row>
    <row r="24" customFormat="false" ht="15" hidden="false" customHeight="false" outlineLevel="0" collapsed="false">
      <c r="A24" s="14" t="n">
        <v>14</v>
      </c>
      <c r="B24" s="15"/>
      <c r="C24" s="15"/>
      <c r="D24" s="16"/>
      <c r="E24" s="17"/>
      <c r="F24" s="17"/>
      <c r="G24" s="17"/>
      <c r="H24" s="17"/>
      <c r="I24" s="17"/>
    </row>
    <row r="25" customFormat="false" ht="15" hidden="false" customHeight="false" outlineLevel="0" collapsed="false">
      <c r="A25" s="14" t="n">
        <v>15</v>
      </c>
      <c r="B25" s="15"/>
      <c r="C25" s="15"/>
      <c r="D25" s="16"/>
      <c r="E25" s="17"/>
      <c r="F25" s="17"/>
      <c r="G25" s="17"/>
      <c r="H25" s="17"/>
      <c r="I25" s="17"/>
    </row>
    <row r="26" customFormat="false" ht="15" hidden="false" customHeight="false" outlineLevel="0" collapsed="false">
      <c r="A26" s="14" t="n">
        <v>16</v>
      </c>
      <c r="B26" s="15"/>
      <c r="C26" s="15"/>
      <c r="D26" s="16"/>
      <c r="E26" s="17"/>
      <c r="F26" s="17"/>
      <c r="G26" s="17"/>
      <c r="H26" s="17"/>
      <c r="I26" s="17"/>
    </row>
    <row r="27" customFormat="false" ht="15" hidden="false" customHeight="false" outlineLevel="0" collapsed="false">
      <c r="A27" s="14" t="n">
        <v>17</v>
      </c>
      <c r="B27" s="15"/>
      <c r="C27" s="15"/>
      <c r="D27" s="16"/>
      <c r="E27" s="17"/>
      <c r="F27" s="17"/>
      <c r="G27" s="17"/>
      <c r="H27" s="17"/>
      <c r="I27" s="17"/>
    </row>
    <row r="28" customFormat="false" ht="15" hidden="false" customHeight="false" outlineLevel="0" collapsed="false">
      <c r="A28" s="14" t="n">
        <v>18</v>
      </c>
      <c r="B28" s="15"/>
      <c r="C28" s="15"/>
      <c r="D28" s="16"/>
      <c r="E28" s="17"/>
      <c r="F28" s="17"/>
      <c r="G28" s="17"/>
      <c r="H28" s="17"/>
      <c r="I28" s="17"/>
    </row>
    <row r="29" customFormat="false" ht="15" hidden="false" customHeight="false" outlineLevel="0" collapsed="false">
      <c r="A29" s="14" t="n">
        <v>19</v>
      </c>
      <c r="B29" s="15"/>
      <c r="C29" s="15"/>
      <c r="D29" s="16"/>
      <c r="E29" s="17"/>
      <c r="F29" s="17"/>
      <c r="G29" s="17"/>
      <c r="H29" s="17"/>
      <c r="I29" s="17"/>
    </row>
    <row r="30" customFormat="false" ht="15" hidden="false" customHeight="false" outlineLevel="0" collapsed="false">
      <c r="A30" s="56"/>
      <c r="B30" s="56"/>
      <c r="C30" s="56"/>
      <c r="D30" s="56"/>
      <c r="E30" s="56"/>
      <c r="F30" s="56"/>
      <c r="G30" s="56"/>
      <c r="H30" s="56"/>
    </row>
    <row r="31" customFormat="false" ht="15" hidden="false" customHeight="false" outlineLevel="0" collapsed="false">
      <c r="A31" s="56"/>
      <c r="B31" s="56" t="s">
        <v>42</v>
      </c>
      <c r="C31" s="56"/>
      <c r="D31" s="56"/>
      <c r="E31" s="56"/>
      <c r="F31" s="56"/>
      <c r="G31" s="56"/>
      <c r="H31" s="56"/>
    </row>
    <row r="32" customFormat="false" ht="15" hidden="false" customHeight="false" outlineLevel="0" collapsed="false">
      <c r="A32" s="56"/>
      <c r="B32" s="56" t="s">
        <v>43</v>
      </c>
      <c r="C32" s="56"/>
      <c r="D32" s="56"/>
      <c r="E32" s="56"/>
      <c r="F32" s="56"/>
      <c r="G32" s="56"/>
      <c r="H32" s="56"/>
    </row>
    <row r="33" customFormat="false" ht="15" hidden="false" customHeight="false" outlineLevel="0" collapsed="false">
      <c r="A33" s="56"/>
      <c r="B33" s="56" t="s">
        <v>44</v>
      </c>
      <c r="C33" s="56"/>
      <c r="D33" s="56"/>
      <c r="E33" s="56"/>
      <c r="F33" s="56"/>
      <c r="G33" s="56"/>
      <c r="H33" s="56"/>
    </row>
  </sheetData>
  <mergeCells count="10">
    <mergeCell ref="A1:I1"/>
    <mergeCell ref="C3:G3"/>
    <mergeCell ref="C6:G6"/>
    <mergeCell ref="D8:D9"/>
    <mergeCell ref="E8:E9"/>
    <mergeCell ref="F8:F9"/>
    <mergeCell ref="G8:G9"/>
    <mergeCell ref="H8:H9"/>
    <mergeCell ref="I8:I9"/>
    <mergeCell ref="C9:C10"/>
  </mergeCells>
  <conditionalFormatting sqref="D11:I11">
    <cfRule type="expression" priority="2" aboveAverage="0" equalAverage="0" bottom="0" percent="0" rank="0" text="" dxfId="0">
      <formula>D11=MIN($D11:$I11)</formula>
    </cfRule>
  </conditionalFormatting>
  <conditionalFormatting sqref="D12:I29">
    <cfRule type="expression" priority="3" aboveAverage="0" equalAverage="0" bottom="0" percent="0" rank="0" text="" dxfId="1">
      <formula>D12=MIN($D12:$I12)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RowHeight="15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31.43"/>
    <col collapsed="false" customWidth="true" hidden="false" outlineLevel="0" max="3" min="3" style="0" width="12.86"/>
    <col collapsed="false" customWidth="true" hidden="false" outlineLevel="0" max="4" min="4" style="0" width="22.01"/>
    <col collapsed="false" customWidth="true" hidden="false" outlineLevel="0" max="1025" min="5" style="0" width="8.45"/>
  </cols>
  <sheetData>
    <row r="1" customFormat="false" ht="15" hidden="false" customHeight="false" outlineLevel="0" collapsed="false">
      <c r="A1" s="57" t="s">
        <v>0</v>
      </c>
      <c r="B1" s="40"/>
      <c r="C1" s="40"/>
      <c r="D1" s="40"/>
      <c r="E1" s="40"/>
      <c r="F1" s="40"/>
      <c r="G1" s="40"/>
    </row>
    <row r="3" customFormat="false" ht="15" hidden="false" customHeight="false" outlineLevel="0" collapsed="false">
      <c r="B3" s="1" t="s">
        <v>1</v>
      </c>
      <c r="C3" s="58" t="s">
        <v>100</v>
      </c>
      <c r="D3" s="58"/>
    </row>
    <row r="4" customFormat="false" ht="15" hidden="false" customHeight="false" outlineLevel="0" collapsed="false">
      <c r="B4" s="1"/>
      <c r="C4" s="37" t="s">
        <v>3</v>
      </c>
      <c r="D4" s="59" t="n">
        <v>43819</v>
      </c>
    </row>
    <row r="5" customFormat="false" ht="15" hidden="false" customHeight="false" outlineLevel="0" collapsed="false">
      <c r="B5" s="39"/>
      <c r="C5" s="39" t="s">
        <v>4</v>
      </c>
      <c r="D5" s="60" t="n">
        <v>43829</v>
      </c>
    </row>
    <row r="6" customFormat="false" ht="15" hidden="false" customHeight="false" outlineLevel="0" collapsed="false">
      <c r="B6" s="1" t="s">
        <v>6</v>
      </c>
      <c r="C6" s="61" t="n">
        <v>43819</v>
      </c>
      <c r="D6" s="61"/>
    </row>
    <row r="8" customFormat="false" ht="15" hidden="false" customHeight="true" outlineLevel="0" collapsed="false">
      <c r="D8" s="62" t="s">
        <v>101</v>
      </c>
    </row>
    <row r="9" customFormat="false" ht="15" hidden="false" customHeight="false" outlineLevel="0" collapsed="false">
      <c r="C9" s="63"/>
      <c r="D9" s="62"/>
    </row>
    <row r="10" customFormat="false" ht="15" hidden="false" customHeight="false" outlineLevel="0" collapsed="false">
      <c r="B10" s="0" t="s">
        <v>15</v>
      </c>
      <c r="C10" s="63"/>
      <c r="D10" s="42" t="s">
        <v>16</v>
      </c>
    </row>
    <row r="11" customFormat="false" ht="15" hidden="false" customHeight="false" outlineLevel="0" collapsed="false">
      <c r="A11" s="45" t="n">
        <v>1</v>
      </c>
      <c r="B11" s="64" t="s">
        <v>102</v>
      </c>
      <c r="C11" s="64"/>
      <c r="D11" s="42"/>
    </row>
    <row r="12" customFormat="false" ht="15" hidden="false" customHeight="false" outlineLevel="0" collapsed="false">
      <c r="A12" s="45" t="n">
        <v>2</v>
      </c>
      <c r="B12" s="64" t="s">
        <v>103</v>
      </c>
      <c r="C12" s="64"/>
      <c r="D12" s="42"/>
    </row>
    <row r="13" customFormat="false" ht="15" hidden="false" customHeight="false" outlineLevel="0" collapsed="false">
      <c r="A13" s="45" t="n">
        <v>3</v>
      </c>
      <c r="B13" s="64" t="s">
        <v>104</v>
      </c>
      <c r="C13" s="64"/>
      <c r="D13" s="42"/>
    </row>
    <row r="14" customFormat="false" ht="15" hidden="false" customHeight="false" outlineLevel="0" collapsed="false">
      <c r="A14" s="45" t="n">
        <v>4</v>
      </c>
      <c r="B14" s="64" t="s">
        <v>105</v>
      </c>
      <c r="C14" s="64"/>
      <c r="D14" s="42"/>
    </row>
    <row r="15" customFormat="false" ht="15" hidden="false" customHeight="false" outlineLevel="0" collapsed="false">
      <c r="A15" s="45" t="n">
        <v>5</v>
      </c>
      <c r="B15" s="64" t="s">
        <v>106</v>
      </c>
      <c r="C15" s="64"/>
      <c r="D15" s="42"/>
    </row>
    <row r="16" customFormat="false" ht="15" hidden="false" customHeight="false" outlineLevel="0" collapsed="false">
      <c r="A16" s="45" t="n">
        <v>6</v>
      </c>
      <c r="B16" s="64" t="s">
        <v>107</v>
      </c>
      <c r="C16" s="64"/>
      <c r="D16" s="42"/>
    </row>
    <row r="17" customFormat="false" ht="15" hidden="false" customHeight="false" outlineLevel="0" collapsed="false">
      <c r="A17" s="45" t="n">
        <v>7</v>
      </c>
      <c r="B17" s="64" t="s">
        <v>108</v>
      </c>
      <c r="C17" s="64"/>
      <c r="D17" s="42"/>
    </row>
    <row r="18" customFormat="false" ht="15" hidden="false" customHeight="false" outlineLevel="0" collapsed="false">
      <c r="A18" s="45" t="n">
        <v>8</v>
      </c>
      <c r="B18" s="64" t="s">
        <v>109</v>
      </c>
      <c r="C18" s="64"/>
      <c r="D18" s="42"/>
    </row>
    <row r="19" customFormat="false" ht="15" hidden="false" customHeight="false" outlineLevel="0" collapsed="false">
      <c r="A19" s="45" t="n">
        <v>9</v>
      </c>
      <c r="B19" s="64" t="s">
        <v>110</v>
      </c>
      <c r="C19" s="64"/>
      <c r="D19" s="42"/>
    </row>
    <row r="20" customFormat="false" ht="15" hidden="false" customHeight="false" outlineLevel="0" collapsed="false">
      <c r="A20" s="45" t="n">
        <v>10</v>
      </c>
      <c r="B20" s="64" t="s">
        <v>111</v>
      </c>
      <c r="C20" s="64"/>
      <c r="D20" s="42"/>
    </row>
    <row r="21" customFormat="false" ht="15" hidden="false" customHeight="false" outlineLevel="0" collapsed="false">
      <c r="A21" s="45" t="n">
        <v>11</v>
      </c>
      <c r="B21" s="64" t="s">
        <v>112</v>
      </c>
      <c r="C21" s="64"/>
      <c r="D21" s="42"/>
    </row>
    <row r="22" customFormat="false" ht="15" hidden="false" customHeight="false" outlineLevel="0" collapsed="false">
      <c r="A22" s="45" t="n">
        <v>12</v>
      </c>
      <c r="B22" s="64" t="s">
        <v>113</v>
      </c>
      <c r="C22" s="64"/>
      <c r="D22" s="42"/>
    </row>
    <row r="23" customFormat="false" ht="15" hidden="false" customHeight="false" outlineLevel="0" collapsed="false">
      <c r="A23" s="45" t="n">
        <v>13</v>
      </c>
      <c r="B23" s="64" t="s">
        <v>114</v>
      </c>
      <c r="C23" s="64"/>
      <c r="D23" s="42"/>
    </row>
    <row r="24" customFormat="false" ht="15" hidden="false" customHeight="false" outlineLevel="0" collapsed="false">
      <c r="A24" s="45" t="n">
        <v>14</v>
      </c>
      <c r="B24" s="64" t="s">
        <v>115</v>
      </c>
      <c r="C24" s="64"/>
      <c r="D24" s="42"/>
    </row>
    <row r="25" customFormat="false" ht="15" hidden="false" customHeight="false" outlineLevel="0" collapsed="false">
      <c r="A25" s="45" t="n">
        <v>15</v>
      </c>
      <c r="B25" s="64" t="s">
        <v>116</v>
      </c>
      <c r="C25" s="64"/>
      <c r="D25" s="42"/>
    </row>
    <row r="26" customFormat="false" ht="15" hidden="false" customHeight="false" outlineLevel="0" collapsed="false">
      <c r="A26" s="45" t="n">
        <v>16</v>
      </c>
      <c r="B26" s="64" t="s">
        <v>117</v>
      </c>
      <c r="C26" s="64"/>
      <c r="D26" s="42"/>
    </row>
    <row r="27" customFormat="false" ht="15" hidden="false" customHeight="false" outlineLevel="0" collapsed="false">
      <c r="A27" s="45" t="n">
        <v>17</v>
      </c>
      <c r="B27" s="64" t="s">
        <v>118</v>
      </c>
      <c r="C27" s="64"/>
      <c r="D27" s="42"/>
    </row>
    <row r="28" customFormat="false" ht="15" hidden="false" customHeight="false" outlineLevel="0" collapsed="false">
      <c r="A28" s="45" t="n">
        <v>18</v>
      </c>
      <c r="B28" s="64" t="s">
        <v>119</v>
      </c>
      <c r="C28" s="64"/>
      <c r="D28" s="42"/>
    </row>
    <row r="29" customFormat="false" ht="15" hidden="false" customHeight="false" outlineLevel="0" collapsed="false">
      <c r="A29" s="45" t="n">
        <v>19</v>
      </c>
      <c r="B29" s="64" t="s">
        <v>120</v>
      </c>
      <c r="C29" s="64"/>
      <c r="D29" s="42"/>
    </row>
    <row r="30" customFormat="false" ht="15" hidden="false" customHeight="false" outlineLevel="0" collapsed="false">
      <c r="A30" s="45" t="n">
        <v>20</v>
      </c>
      <c r="B30" s="64" t="s">
        <v>121</v>
      </c>
      <c r="C30" s="64"/>
      <c r="D30" s="42"/>
    </row>
    <row r="31" customFormat="false" ht="15" hidden="false" customHeight="false" outlineLevel="0" collapsed="false">
      <c r="A31" s="45" t="n">
        <v>21</v>
      </c>
      <c r="B31" s="64" t="s">
        <v>122</v>
      </c>
      <c r="C31" s="64"/>
      <c r="D31" s="42"/>
    </row>
    <row r="32" customFormat="false" ht="15" hidden="false" customHeight="false" outlineLevel="0" collapsed="false">
      <c r="A32" s="45" t="n">
        <v>22</v>
      </c>
      <c r="B32" s="64" t="s">
        <v>123</v>
      </c>
      <c r="C32" s="64"/>
      <c r="D32" s="42"/>
    </row>
    <row r="33" customFormat="false" ht="15" hidden="false" customHeight="false" outlineLevel="0" collapsed="false">
      <c r="A33" s="45" t="n">
        <v>23</v>
      </c>
      <c r="B33" s="64" t="s">
        <v>124</v>
      </c>
      <c r="C33" s="64"/>
      <c r="D33" s="42"/>
    </row>
    <row r="34" customFormat="false" ht="15" hidden="false" customHeight="false" outlineLevel="0" collapsed="false">
      <c r="A34" s="45" t="n">
        <v>24</v>
      </c>
      <c r="B34" s="64" t="s">
        <v>125</v>
      </c>
      <c r="C34" s="64"/>
      <c r="D34" s="42"/>
    </row>
    <row r="35" customFormat="false" ht="15" hidden="false" customHeight="false" outlineLevel="0" collapsed="false">
      <c r="A35" s="45" t="n">
        <v>25</v>
      </c>
      <c r="B35" s="64" t="s">
        <v>126</v>
      </c>
      <c r="C35" s="64"/>
      <c r="D35" s="42"/>
    </row>
    <row r="36" customFormat="false" ht="15" hidden="false" customHeight="false" outlineLevel="0" collapsed="false">
      <c r="A36" s="45" t="n">
        <v>26</v>
      </c>
      <c r="B36" s="64" t="s">
        <v>127</v>
      </c>
      <c r="C36" s="64"/>
      <c r="D36" s="42"/>
    </row>
    <row r="37" customFormat="false" ht="15" hidden="false" customHeight="false" outlineLevel="0" collapsed="false">
      <c r="A37" s="45" t="n">
        <v>27</v>
      </c>
      <c r="B37" s="64" t="s">
        <v>128</v>
      </c>
      <c r="C37" s="64"/>
      <c r="D37" s="42"/>
    </row>
    <row r="38" customFormat="false" ht="15" hidden="false" customHeight="false" outlineLevel="0" collapsed="false">
      <c r="A38" s="45" t="n">
        <v>28</v>
      </c>
      <c r="B38" s="64" t="s">
        <v>129</v>
      </c>
      <c r="C38" s="64"/>
      <c r="D38" s="42"/>
    </row>
    <row r="39" customFormat="false" ht="15" hidden="false" customHeight="false" outlineLevel="0" collapsed="false">
      <c r="A39" s="45" t="n">
        <v>29</v>
      </c>
      <c r="B39" s="64" t="s">
        <v>130</v>
      </c>
      <c r="C39" s="64"/>
      <c r="D39" s="42"/>
    </row>
    <row r="40" customFormat="false" ht="15" hidden="false" customHeight="false" outlineLevel="0" collapsed="false">
      <c r="A40" s="45" t="n">
        <v>30</v>
      </c>
      <c r="B40" s="65"/>
      <c r="C40" s="65"/>
      <c r="D40" s="42"/>
    </row>
    <row r="41" customFormat="false" ht="15" hidden="false" customHeight="false" outlineLevel="0" collapsed="false">
      <c r="A41" s="45" t="n">
        <v>31</v>
      </c>
      <c r="B41" s="65"/>
      <c r="C41" s="65"/>
      <c r="D41" s="42"/>
    </row>
    <row r="42" customFormat="false" ht="15.75" hidden="false" customHeight="false" outlineLevel="0" collapsed="false"/>
    <row r="43" customFormat="false" ht="15.75" hidden="false" customHeight="false" outlineLevel="0" collapsed="false">
      <c r="B43" s="31" t="s">
        <v>41</v>
      </c>
      <c r="C43" s="32"/>
      <c r="D43" s="33" t="n">
        <f aca="false">SUM(D11:D41)</f>
        <v>0</v>
      </c>
    </row>
    <row r="45" customFormat="false" ht="15" hidden="false" customHeight="false" outlineLevel="0" collapsed="false">
      <c r="B45" s="55" t="s">
        <v>42</v>
      </c>
      <c r="C45" s="55"/>
      <c r="D45" s="55"/>
      <c r="E45" s="55"/>
      <c r="F45" s="55"/>
      <c r="G45" s="55"/>
      <c r="H45" s="55"/>
      <c r="I45" s="55"/>
    </row>
    <row r="46" customFormat="false" ht="15" hidden="false" customHeight="false" outlineLevel="0" collapsed="false">
      <c r="B46" s="55" t="s">
        <v>43</v>
      </c>
      <c r="C46" s="55"/>
      <c r="D46" s="55"/>
      <c r="E46" s="55"/>
      <c r="F46" s="55"/>
      <c r="G46" s="55"/>
      <c r="H46" s="55"/>
      <c r="I46" s="55"/>
    </row>
    <row r="47" customFormat="false" ht="15" hidden="false" customHeight="false" outlineLevel="0" collapsed="false">
      <c r="B47" s="55" t="s">
        <v>44</v>
      </c>
      <c r="C47" s="55"/>
      <c r="D47" s="55"/>
      <c r="E47" s="55"/>
      <c r="F47" s="55"/>
      <c r="G47" s="55"/>
      <c r="H47" s="55"/>
      <c r="I47" s="55"/>
    </row>
  </sheetData>
  <mergeCells count="35">
    <mergeCell ref="C3:D3"/>
    <mergeCell ref="C6:D6"/>
    <mergeCell ref="D8:D9"/>
    <mergeCell ref="C9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LibreOffice/5.4.7.2$Windows_X86_64 LibreOffice_project/c838ef25c16710f8838b1faec480ebba495259d0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2019-10-22T18:21:34Z</dcterms:created>
  <dc:creator>Tiffany Cayton</dc:creator>
  <dc:description/>
  <dc:language>en-US</dc:language>
  <cp:lastModifiedBy/>
  <dcterms:modified xsi:type="dcterms:W3CDTF">2019-12-20T01:48:33Z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