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SD\NESD\Water Quality Section\Purchasing (Permanent Record)\Lab Quote Analytical 2021\"/>
    </mc:Choice>
  </mc:AlternateContent>
  <xr:revisionPtr revIDLastSave="0" documentId="13_ncr:1_{A840E92A-06BE-4066-90F2-94C3E0AD3A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nual Comp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5" i="2" l="1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BJ29" i="2" l="1"/>
  <c r="BJ30" i="2" s="1"/>
  <c r="BI29" i="2"/>
  <c r="BI30" i="2" s="1"/>
  <c r="BH29" i="2"/>
  <c r="BH30" i="2" s="1"/>
  <c r="BG29" i="2"/>
  <c r="BG30" i="2" s="1"/>
  <c r="BF29" i="2"/>
  <c r="BF30" i="2" s="1"/>
  <c r="BE29" i="2"/>
  <c r="BE30" i="2" s="1"/>
  <c r="BD29" i="2"/>
  <c r="BD30" i="2" s="1"/>
  <c r="BC29" i="2"/>
  <c r="BC30" i="2" s="1"/>
  <c r="BB29" i="2"/>
  <c r="BB30" i="2" s="1"/>
  <c r="BA29" i="2"/>
  <c r="BA30" i="2" s="1"/>
  <c r="AZ29" i="2"/>
  <c r="AZ30" i="2" s="1"/>
  <c r="AY29" i="2"/>
  <c r="AY30" i="2" s="1"/>
  <c r="AX29" i="2"/>
  <c r="AX30" i="2" s="1"/>
  <c r="AW29" i="2"/>
  <c r="AW30" i="2" s="1"/>
  <c r="AV29" i="2"/>
  <c r="AV30" i="2" s="1"/>
  <c r="AU29" i="2"/>
  <c r="AU30" i="2" s="1"/>
  <c r="AT29" i="2"/>
  <c r="AT30" i="2" s="1"/>
  <c r="AS29" i="2"/>
  <c r="AS30" i="2" s="1"/>
  <c r="AR29" i="2"/>
  <c r="AR30" i="2" s="1"/>
  <c r="AQ29" i="2"/>
  <c r="AQ30" i="2" s="1"/>
  <c r="AP29" i="2"/>
  <c r="AP30" i="2" s="1"/>
  <c r="AO29" i="2"/>
  <c r="AO30" i="2" s="1"/>
  <c r="AN29" i="2"/>
  <c r="AN30" i="2" s="1"/>
  <c r="AM29" i="2"/>
  <c r="AM30" i="2" s="1"/>
  <c r="AL29" i="2"/>
  <c r="AL30" i="2" s="1"/>
  <c r="AK29" i="2"/>
  <c r="AK30" i="2" s="1"/>
  <c r="AJ29" i="2"/>
  <c r="AJ30" i="2" s="1"/>
  <c r="AI29" i="2"/>
  <c r="AI30" i="2" s="1"/>
  <c r="AH29" i="2"/>
  <c r="AH30" i="2" s="1"/>
  <c r="AG29" i="2"/>
  <c r="AG30" i="2" s="1"/>
  <c r="AF29" i="2"/>
  <c r="AF30" i="2" s="1"/>
  <c r="AE29" i="2"/>
  <c r="AE30" i="2" s="1"/>
  <c r="AD29" i="2"/>
  <c r="AD30" i="2" s="1"/>
  <c r="AC29" i="2"/>
  <c r="AC30" i="2" s="1"/>
  <c r="AB29" i="2"/>
  <c r="AB30" i="2" s="1"/>
  <c r="AA29" i="2"/>
  <c r="AA30" i="2" s="1"/>
  <c r="Z29" i="2"/>
  <c r="Z30" i="2" s="1"/>
  <c r="Y29" i="2"/>
  <c r="Y30" i="2" s="1"/>
  <c r="X29" i="2"/>
  <c r="X30" i="2" s="1"/>
  <c r="W29" i="2"/>
  <c r="W30" i="2" s="1"/>
  <c r="V29" i="2"/>
  <c r="V30" i="2" s="1"/>
  <c r="U29" i="2"/>
  <c r="U30" i="2" s="1"/>
  <c r="T29" i="2"/>
  <c r="T30" i="2" s="1"/>
  <c r="S29" i="2"/>
  <c r="S30" i="2" s="1"/>
  <c r="R29" i="2"/>
  <c r="R30" i="2" s="1"/>
  <c r="Q29" i="2"/>
  <c r="Q30" i="2" s="1"/>
  <c r="P29" i="2"/>
  <c r="P30" i="2" s="1"/>
  <c r="O29" i="2"/>
  <c r="O30" i="2" s="1"/>
  <c r="N29" i="2"/>
  <c r="N30" i="2" s="1"/>
  <c r="M29" i="2"/>
  <c r="M30" i="2" s="1"/>
  <c r="L29" i="2"/>
  <c r="L30" i="2" s="1"/>
  <c r="K29" i="2"/>
  <c r="K30" i="2" s="1"/>
  <c r="J29" i="2"/>
  <c r="J30" i="2" s="1"/>
  <c r="I29" i="2"/>
  <c r="I30" i="2" s="1"/>
  <c r="H29" i="2"/>
  <c r="H30" i="2" s="1"/>
  <c r="G29" i="2"/>
  <c r="G30" i="2" s="1"/>
  <c r="F29" i="2"/>
  <c r="F30" i="2" s="1"/>
  <c r="E29" i="2"/>
  <c r="E30" i="2" s="1"/>
  <c r="D29" i="2"/>
  <c r="D30" i="2" s="1"/>
  <c r="C29" i="2"/>
  <c r="C30" i="2" s="1"/>
  <c r="B29" i="2"/>
  <c r="B30" i="2" s="1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16" i="2" l="1"/>
  <c r="B31" i="2"/>
  <c r="B34" i="2" l="1"/>
</calcChain>
</file>

<file path=xl/sharedStrings.xml><?xml version="1.0" encoding="utf-8"?>
<sst xmlns="http://schemas.openxmlformats.org/spreadsheetml/2006/main" count="93" uniqueCount="83">
  <si>
    <t>TDS                             SM 2540C/        EPA 160.1</t>
  </si>
  <si>
    <t>TOC          SM 5310B/ EPA 415.1</t>
  </si>
  <si>
    <t>BOD           SM 5210B/        EPA 405.1</t>
  </si>
  <si>
    <t>Total Ammonia -N    EPA 350.1</t>
  </si>
  <si>
    <t>Nitrate &amp; Nitrite      EPA 300.1</t>
  </si>
  <si>
    <t>NO2</t>
  </si>
  <si>
    <t>Total Phosphates         EPA 365.4</t>
  </si>
  <si>
    <t>Chlorides      EPA 300.1</t>
  </si>
  <si>
    <t>Total Alkalinity (as mg/L CaCO2)   EPA 310.2</t>
  </si>
  <si>
    <t>Bicarbonate    SM 2320B</t>
  </si>
  <si>
    <t>Sulfate          EPA 300.0</t>
  </si>
  <si>
    <t>Phenolics   EPA 420.1</t>
  </si>
  <si>
    <t>Aluminum   6010/6020</t>
  </si>
  <si>
    <t>Antimony 6010/6020</t>
  </si>
  <si>
    <t>Arsenic 6010/6020</t>
  </si>
  <si>
    <t>Barium 6010/6020</t>
  </si>
  <si>
    <t>Beryllium 6010/6020</t>
  </si>
  <si>
    <t>Boron 6010/6020</t>
  </si>
  <si>
    <t>Cadmium 6010/6020</t>
  </si>
  <si>
    <t>Chromium 6010/6020</t>
  </si>
  <si>
    <t>Cobalt 6010/6020</t>
  </si>
  <si>
    <t>Copper 6010/6020</t>
  </si>
  <si>
    <t>Iron       6010/6020</t>
  </si>
  <si>
    <t>Lead 6010/6020</t>
  </si>
  <si>
    <t>Manganese 6010/6020</t>
  </si>
  <si>
    <t>Magnesium 6010/6020</t>
  </si>
  <si>
    <t>Nickel 6010/6020</t>
  </si>
  <si>
    <t>Selenium 6010/6020</t>
  </si>
  <si>
    <t>Silver 6010/6020</t>
  </si>
  <si>
    <t>Sodium     6010/6020</t>
  </si>
  <si>
    <t>Strontium 6010/6020</t>
  </si>
  <si>
    <t>Thallium 6010/6020</t>
  </si>
  <si>
    <t>Tin      6010/6020</t>
  </si>
  <si>
    <t>Vanadium 6010/6020</t>
  </si>
  <si>
    <t>Zinc       6010/6020</t>
  </si>
  <si>
    <t>Mercury 7470/7471/245.1</t>
  </si>
  <si>
    <t>Mercury ULL 1631</t>
  </si>
  <si>
    <t>Oil &amp; Grease EPA 1664</t>
  </si>
  <si>
    <t>Pestidices EPA 608/8081</t>
  </si>
  <si>
    <t>Herbicides EPA 8151 (includes Pentachlorophenol)</t>
  </si>
  <si>
    <t>EDB/DBCP       EPA 8011</t>
  </si>
  <si>
    <t>ECUA/Leachate</t>
  </si>
  <si>
    <t>Klondike GW</t>
  </si>
  <si>
    <t>Klondike SW</t>
  </si>
  <si>
    <t>Perdido GW + CAP</t>
  </si>
  <si>
    <t>Beulah GW + RAP</t>
  </si>
  <si>
    <t xml:space="preserve">Beulah SW + RAP </t>
  </si>
  <si>
    <t>Saufley GW</t>
  </si>
  <si>
    <t>TSS             SM 2540D/       EPA 160.2</t>
  </si>
  <si>
    <t>pH                   EPA 150.1</t>
  </si>
  <si>
    <t>COD                EPA 410.4</t>
  </si>
  <si>
    <t>L-0 (Fall Only)</t>
  </si>
  <si>
    <t>PCBs          EPA 8082 (Price Included in Pest)</t>
  </si>
  <si>
    <t>Total K Nitrogen (TKN)          EPA 351.1</t>
  </si>
  <si>
    <t>Perdido SW</t>
  </si>
  <si>
    <t>Report NO3</t>
  </si>
  <si>
    <t>Report Total Nitrogen (calc) ($36.50)</t>
  </si>
  <si>
    <t>Unionized Ammonia (calc)</t>
  </si>
  <si>
    <t>Fecal coliform SM 9222D (May be removed from Perdido permit and CAP)</t>
  </si>
  <si>
    <t>Chlorophyll A SM 10200H (May be removed from Perdido permit, CAP and Beulah RAP)</t>
  </si>
  <si>
    <t>Other Costs</t>
  </si>
  <si>
    <t>Cyanide        SM 4500-CN E/ EPA 335.2</t>
  </si>
  <si>
    <t>Sulfide         SM 4500-S2 E/ EPA 376.1</t>
  </si>
  <si>
    <t>Total Hardness (including CA &amp; Mg)   SM 2340B/       EPA 130.2</t>
  </si>
  <si>
    <t>ESdat Deliverables</t>
  </si>
  <si>
    <t>ADaPT Data Deliverable</t>
  </si>
  <si>
    <t>PDF Data Deliverables</t>
  </si>
  <si>
    <t>Year</t>
  </si>
  <si>
    <t>Total # Samples</t>
  </si>
  <si>
    <t>Volatiles EPA 624/8260 (Full or partial list)</t>
  </si>
  <si>
    <t>Landfill, Expected #'s, does not include Equipment, Field or Trip Blanks as they may vary. Actual sample numbers are not guaranteed.</t>
  </si>
  <si>
    <t>ECUA/Transfer Station &amp; Leachate</t>
  </si>
  <si>
    <t>Total Spring Cost $</t>
  </si>
  <si>
    <t>Total Cost Each Parameter $</t>
  </si>
  <si>
    <t>Annual Cost $</t>
  </si>
  <si>
    <t>Spring 2021</t>
  </si>
  <si>
    <t>Fall 2020</t>
  </si>
  <si>
    <t>Please put prices on this line:</t>
  </si>
  <si>
    <t>Semi-Volitiles Full List plus TIC 625/8270</t>
  </si>
  <si>
    <t>Semi-Volatiles EPA 625/8270 (LL SIM PAH only)</t>
  </si>
  <si>
    <t>Total Fall Cost $</t>
  </si>
  <si>
    <t>Nonaqueous samples (specialty testing) surcharge or factor</t>
  </si>
  <si>
    <t>Expedited Turn-around surcharge or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</si>
</sst>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5" fillId="5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left" wrapText="1"/>
    </xf>
    <xf numFmtId="164" fontId="0" fillId="0" borderId="0" xfId="0" applyNumberForma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64" fontId="1" fillId="0" borderId="0" xfId="0" applyNumberFormat="1" applyFont="1" applyFill="1" applyProtection="1"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wrapText="1"/>
    </xf>
    <xf numFmtId="0" fontId="6" fillId="6" borderId="1" xfId="0" applyFont="1" applyFill="1" applyBorder="1" applyAlignment="1" applyProtection="1">
      <alignment horizontal="left" wrapText="1"/>
    </xf>
    <xf numFmtId="0" fontId="0" fillId="5" borderId="1" xfId="0" applyFill="1" applyBorder="1" applyAlignment="1" applyProtection="1">
      <alignment wrapText="1"/>
      <protection locked="0"/>
    </xf>
    <xf numFmtId="0" fontId="0" fillId="7" borderId="2" xfId="0" applyFill="1" applyBorder="1" applyAlignment="1" applyProtection="1">
      <alignment horizontal="center" wrapText="1"/>
    </xf>
    <xf numFmtId="0" fontId="0" fillId="7" borderId="0" xfId="0" applyFill="1" applyBorder="1" applyAlignment="1" applyProtection="1">
      <alignment horizontal="center" wrapText="1"/>
      <protection locked="0"/>
    </xf>
    <xf numFmtId="1" fontId="0" fillId="6" borderId="1" xfId="0" applyNumberFormat="1" applyFill="1" applyBorder="1" applyProtection="1">
      <protection locked="0"/>
    </xf>
    <xf numFmtId="1" fontId="0" fillId="6" borderId="1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7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RowHeight="15" x14ac:dyDescent="0.25"/>
  <cols>
    <col min="1" max="1" width="30.7109375" style="3" customWidth="1"/>
    <col min="2" max="2" width="18" style="3" customWidth="1"/>
    <col min="3" max="5" width="10.7109375" style="3" customWidth="1"/>
    <col min="6" max="6" width="19.42578125" style="3" customWidth="1"/>
    <col min="7" max="10" width="10.7109375" style="3" customWidth="1"/>
    <col min="11" max="11" width="12.7109375" style="3" customWidth="1"/>
    <col min="12" max="16" width="10.7109375" style="3" customWidth="1"/>
    <col min="17" max="17" width="11.85546875" style="3" customWidth="1"/>
    <col min="18" max="20" width="10.7109375" style="3" customWidth="1"/>
    <col min="21" max="21" width="11.28515625" style="3" customWidth="1"/>
    <col min="22" max="22" width="13.7109375" style="3" customWidth="1"/>
    <col min="23" max="23" width="13.42578125" style="3" customWidth="1"/>
    <col min="24" max="37" width="10.7109375" style="3" customWidth="1"/>
    <col min="38" max="38" width="11.7109375" style="3" customWidth="1"/>
    <col min="39" max="39" width="11.5703125" style="3" customWidth="1"/>
    <col min="40" max="52" width="10.7109375" style="3" customWidth="1"/>
    <col min="53" max="53" width="11.85546875" style="3" customWidth="1"/>
    <col min="54" max="55" width="10.7109375" style="3" customWidth="1"/>
    <col min="56" max="56" width="11.7109375" style="3" customWidth="1"/>
    <col min="57" max="57" width="10.7109375" style="3" customWidth="1"/>
    <col min="58" max="60" width="13.42578125" style="1" customWidth="1"/>
    <col min="61" max="61" width="9.140625" style="3"/>
    <col min="62" max="62" width="14" style="3" customWidth="1"/>
    <col min="63" max="63" width="18.28515625" style="3" customWidth="1"/>
    <col min="64" max="64" width="18.7109375" style="3" customWidth="1"/>
    <col min="65" max="16384" width="9.140625" style="3"/>
  </cols>
  <sheetData>
    <row r="1" spans="1:79" ht="89.25" customHeight="1" x14ac:dyDescent="0.25">
      <c r="A1" s="26" t="s">
        <v>70</v>
      </c>
      <c r="B1" s="34" t="s">
        <v>58</v>
      </c>
      <c r="C1" s="34" t="s">
        <v>49</v>
      </c>
      <c r="D1" s="34" t="s">
        <v>48</v>
      </c>
      <c r="E1" s="34" t="s">
        <v>0</v>
      </c>
      <c r="F1" s="34" t="s">
        <v>59</v>
      </c>
      <c r="G1" s="34" t="s">
        <v>1</v>
      </c>
      <c r="H1" s="34" t="s">
        <v>2</v>
      </c>
      <c r="I1" s="34" t="s">
        <v>50</v>
      </c>
      <c r="J1" s="34" t="s">
        <v>53</v>
      </c>
      <c r="K1" s="34" t="s">
        <v>3</v>
      </c>
      <c r="L1" s="34" t="s">
        <v>57</v>
      </c>
      <c r="M1" s="34" t="s">
        <v>56</v>
      </c>
      <c r="N1" s="34" t="s">
        <v>4</v>
      </c>
      <c r="O1" s="34" t="s">
        <v>5</v>
      </c>
      <c r="P1" s="34" t="s">
        <v>55</v>
      </c>
      <c r="Q1" s="34" t="s">
        <v>6</v>
      </c>
      <c r="R1" s="34" t="s">
        <v>7</v>
      </c>
      <c r="S1" s="34" t="s">
        <v>8</v>
      </c>
      <c r="T1" s="34" t="s">
        <v>63</v>
      </c>
      <c r="U1" s="34" t="s">
        <v>9</v>
      </c>
      <c r="V1" s="34" t="s">
        <v>61</v>
      </c>
      <c r="W1" s="34" t="s">
        <v>62</v>
      </c>
      <c r="X1" s="34" t="s">
        <v>10</v>
      </c>
      <c r="Y1" s="34" t="s">
        <v>11</v>
      </c>
      <c r="Z1" s="34" t="s">
        <v>12</v>
      </c>
      <c r="AA1" s="34" t="s">
        <v>13</v>
      </c>
      <c r="AB1" s="34" t="s">
        <v>14</v>
      </c>
      <c r="AC1" s="34" t="s">
        <v>15</v>
      </c>
      <c r="AD1" s="34" t="s">
        <v>16</v>
      </c>
      <c r="AE1" s="34" t="s">
        <v>17</v>
      </c>
      <c r="AF1" s="34" t="s">
        <v>18</v>
      </c>
      <c r="AG1" s="34" t="s">
        <v>19</v>
      </c>
      <c r="AH1" s="34" t="s">
        <v>20</v>
      </c>
      <c r="AI1" s="34" t="s">
        <v>21</v>
      </c>
      <c r="AJ1" s="34" t="s">
        <v>22</v>
      </c>
      <c r="AK1" s="34" t="s">
        <v>23</v>
      </c>
      <c r="AL1" s="34" t="s">
        <v>24</v>
      </c>
      <c r="AM1" s="34" t="s">
        <v>25</v>
      </c>
      <c r="AN1" s="34" t="s">
        <v>26</v>
      </c>
      <c r="AO1" s="34" t="s">
        <v>27</v>
      </c>
      <c r="AP1" s="34" t="s">
        <v>28</v>
      </c>
      <c r="AQ1" s="34" t="s">
        <v>29</v>
      </c>
      <c r="AR1" s="34" t="s">
        <v>30</v>
      </c>
      <c r="AS1" s="34" t="s">
        <v>31</v>
      </c>
      <c r="AT1" s="34" t="s">
        <v>32</v>
      </c>
      <c r="AU1" s="34" t="s">
        <v>33</v>
      </c>
      <c r="AV1" s="34" t="s">
        <v>34</v>
      </c>
      <c r="AW1" s="34" t="s">
        <v>35</v>
      </c>
      <c r="AX1" s="34" t="s">
        <v>36</v>
      </c>
      <c r="AY1" s="34" t="s">
        <v>37</v>
      </c>
      <c r="AZ1" s="34" t="s">
        <v>69</v>
      </c>
      <c r="BA1" s="34" t="s">
        <v>79</v>
      </c>
      <c r="BB1" s="34" t="s">
        <v>38</v>
      </c>
      <c r="BC1" s="34" t="s">
        <v>52</v>
      </c>
      <c r="BD1" s="34" t="s">
        <v>39</v>
      </c>
      <c r="BE1" s="34" t="s">
        <v>40</v>
      </c>
      <c r="BF1" s="34" t="s">
        <v>66</v>
      </c>
      <c r="BG1" s="34" t="s">
        <v>65</v>
      </c>
      <c r="BH1" s="34" t="s">
        <v>64</v>
      </c>
      <c r="BI1" s="37" t="s">
        <v>60</v>
      </c>
      <c r="BJ1" s="38" t="s">
        <v>78</v>
      </c>
      <c r="BK1" s="36" t="s">
        <v>81</v>
      </c>
      <c r="BL1" s="36" t="s">
        <v>82</v>
      </c>
      <c r="BM1" s="2"/>
    </row>
    <row r="2" spans="1:79" ht="30" customHeight="1" x14ac:dyDescent="0.25">
      <c r="A2" s="35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9"/>
      <c r="BL2" s="40"/>
      <c r="BM2" s="2"/>
    </row>
    <row r="3" spans="1:79" ht="30" customHeight="1" x14ac:dyDescent="0.3">
      <c r="A3" s="20" t="s">
        <v>76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24"/>
      <c r="BK3" s="4"/>
      <c r="BL3" s="4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</row>
    <row r="4" spans="1:79" x14ac:dyDescent="0.25">
      <c r="A4" s="11" t="s">
        <v>44</v>
      </c>
      <c r="B4" s="10"/>
      <c r="C4" s="10"/>
      <c r="D4" s="10"/>
      <c r="E4" s="10">
        <v>24</v>
      </c>
      <c r="F4" s="10"/>
      <c r="G4" s="10"/>
      <c r="H4" s="10"/>
      <c r="I4" s="10"/>
      <c r="J4" s="10"/>
      <c r="K4" s="10">
        <v>24</v>
      </c>
      <c r="L4" s="10"/>
      <c r="M4" s="10"/>
      <c r="N4" s="10"/>
      <c r="O4" s="10"/>
      <c r="P4" s="10">
        <v>24</v>
      </c>
      <c r="Q4" s="10"/>
      <c r="R4" s="10">
        <v>24</v>
      </c>
      <c r="S4" s="10"/>
      <c r="T4" s="10"/>
      <c r="U4" s="10"/>
      <c r="V4" s="10"/>
      <c r="W4" s="10"/>
      <c r="X4" s="10"/>
      <c r="Y4" s="10"/>
      <c r="Z4" s="10"/>
      <c r="AA4" s="10">
        <v>24</v>
      </c>
      <c r="AB4" s="10">
        <v>24</v>
      </c>
      <c r="AC4" s="10">
        <v>24</v>
      </c>
      <c r="AD4" s="10">
        <v>24</v>
      </c>
      <c r="AE4" s="10">
        <v>24</v>
      </c>
      <c r="AF4" s="10">
        <v>24</v>
      </c>
      <c r="AG4" s="10">
        <v>24</v>
      </c>
      <c r="AH4" s="10">
        <v>24</v>
      </c>
      <c r="AI4" s="10">
        <v>24</v>
      </c>
      <c r="AJ4" s="10">
        <v>37</v>
      </c>
      <c r="AK4" s="10">
        <v>24</v>
      </c>
      <c r="AL4" s="10">
        <v>37</v>
      </c>
      <c r="AM4" s="10"/>
      <c r="AN4" s="10">
        <v>24</v>
      </c>
      <c r="AO4" s="10">
        <v>24</v>
      </c>
      <c r="AP4" s="10">
        <v>24</v>
      </c>
      <c r="AQ4" s="10">
        <v>24</v>
      </c>
      <c r="AR4" s="10">
        <v>24</v>
      </c>
      <c r="AS4" s="10">
        <v>24</v>
      </c>
      <c r="AT4" s="10"/>
      <c r="AU4" s="10">
        <v>24</v>
      </c>
      <c r="AV4" s="10">
        <v>24</v>
      </c>
      <c r="AW4" s="10">
        <v>24</v>
      </c>
      <c r="AX4" s="10"/>
      <c r="AY4" s="10"/>
      <c r="AZ4" s="10">
        <v>31</v>
      </c>
      <c r="BA4" s="10"/>
      <c r="BB4" s="10"/>
      <c r="BC4" s="10"/>
      <c r="BD4" s="10"/>
      <c r="BE4" s="10">
        <v>24</v>
      </c>
      <c r="BF4" s="10">
        <v>2</v>
      </c>
      <c r="BG4" s="10">
        <v>1</v>
      </c>
      <c r="BH4" s="10">
        <v>1</v>
      </c>
      <c r="BI4" s="10"/>
      <c r="BJ4" s="24"/>
    </row>
    <row r="5" spans="1:79" x14ac:dyDescent="0.25">
      <c r="A5" s="11" t="s">
        <v>54</v>
      </c>
      <c r="B5" s="12"/>
      <c r="C5" s="12"/>
      <c r="D5" s="12">
        <v>10</v>
      </c>
      <c r="E5" s="12">
        <v>10</v>
      </c>
      <c r="F5" s="12"/>
      <c r="G5" s="12">
        <v>10</v>
      </c>
      <c r="H5" s="12">
        <v>10</v>
      </c>
      <c r="I5" s="12">
        <v>10</v>
      </c>
      <c r="J5" s="12">
        <v>10</v>
      </c>
      <c r="K5" s="12">
        <v>10</v>
      </c>
      <c r="L5" s="12">
        <v>10</v>
      </c>
      <c r="M5" s="12">
        <v>10</v>
      </c>
      <c r="N5" s="12">
        <v>10</v>
      </c>
      <c r="O5" s="12">
        <v>10</v>
      </c>
      <c r="P5" s="12">
        <v>10</v>
      </c>
      <c r="Q5" s="12">
        <v>10</v>
      </c>
      <c r="R5" s="12"/>
      <c r="S5" s="13"/>
      <c r="T5" s="12">
        <v>10</v>
      </c>
      <c r="U5" s="12"/>
      <c r="V5" s="12"/>
      <c r="W5" s="12"/>
      <c r="X5" s="12"/>
      <c r="Y5" s="12"/>
      <c r="Z5" s="12"/>
      <c r="AA5" s="12">
        <v>10</v>
      </c>
      <c r="AB5" s="12">
        <v>10</v>
      </c>
      <c r="AC5" s="12">
        <v>10</v>
      </c>
      <c r="AD5" s="12">
        <v>10</v>
      </c>
      <c r="AE5" s="13"/>
      <c r="AF5" s="12">
        <v>10</v>
      </c>
      <c r="AG5" s="12">
        <v>10</v>
      </c>
      <c r="AH5" s="12">
        <v>10</v>
      </c>
      <c r="AI5" s="12">
        <v>10</v>
      </c>
      <c r="AJ5" s="12">
        <v>10</v>
      </c>
      <c r="AK5" s="12">
        <v>10</v>
      </c>
      <c r="AL5" s="12"/>
      <c r="AM5" s="12"/>
      <c r="AN5" s="12">
        <v>10</v>
      </c>
      <c r="AO5" s="12">
        <v>10</v>
      </c>
      <c r="AP5" s="12">
        <v>10</v>
      </c>
      <c r="AQ5" s="12"/>
      <c r="AR5" s="13"/>
      <c r="AS5" s="12">
        <v>10</v>
      </c>
      <c r="AT5" s="13"/>
      <c r="AU5" s="12">
        <v>10</v>
      </c>
      <c r="AV5" s="12">
        <v>10</v>
      </c>
      <c r="AW5" s="13"/>
      <c r="AX5" s="12">
        <v>13</v>
      </c>
      <c r="AY5" s="12"/>
      <c r="AZ5" s="12">
        <v>10</v>
      </c>
      <c r="BA5" s="12"/>
      <c r="BB5" s="12"/>
      <c r="BC5" s="12"/>
      <c r="BD5" s="13"/>
      <c r="BE5" s="12">
        <v>10</v>
      </c>
      <c r="BF5" s="10"/>
      <c r="BG5" s="10"/>
      <c r="BH5" s="10">
        <v>1</v>
      </c>
      <c r="BI5" s="10"/>
      <c r="BJ5" s="1"/>
    </row>
    <row r="6" spans="1:79" x14ac:dyDescent="0.25">
      <c r="A6" s="11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>
        <v>2</v>
      </c>
      <c r="AG6" s="10"/>
      <c r="AH6" s="10"/>
      <c r="AI6" s="10">
        <v>2</v>
      </c>
      <c r="AJ6" s="10"/>
      <c r="AK6" s="10">
        <v>2</v>
      </c>
      <c r="AL6" s="10"/>
      <c r="AM6" s="10"/>
      <c r="AN6" s="10">
        <v>2</v>
      </c>
      <c r="AO6" s="10"/>
      <c r="AP6" s="10">
        <v>2</v>
      </c>
      <c r="AQ6" s="10"/>
      <c r="AR6" s="10"/>
      <c r="AS6" s="10"/>
      <c r="AT6" s="10"/>
      <c r="AU6" s="10"/>
      <c r="AV6" s="10">
        <v>2</v>
      </c>
      <c r="AW6" s="10">
        <v>2</v>
      </c>
      <c r="AX6" s="10"/>
      <c r="AY6" s="10"/>
      <c r="AZ6" s="10"/>
      <c r="BA6" s="10"/>
      <c r="BB6" s="10"/>
      <c r="BC6" s="10"/>
      <c r="BD6" s="10"/>
      <c r="BE6" s="10"/>
      <c r="BF6" s="10">
        <v>2</v>
      </c>
      <c r="BG6" s="10"/>
      <c r="BH6" s="10"/>
      <c r="BI6" s="10"/>
      <c r="BJ6" s="1"/>
    </row>
    <row r="7" spans="1:79" x14ac:dyDescent="0.25">
      <c r="A7" s="11" t="s">
        <v>51</v>
      </c>
      <c r="B7" s="14"/>
      <c r="C7" s="14"/>
      <c r="D7" s="15"/>
      <c r="E7" s="16">
        <v>1</v>
      </c>
      <c r="F7" s="16"/>
      <c r="G7" s="17"/>
      <c r="H7" s="17">
        <v>1</v>
      </c>
      <c r="I7" s="17">
        <v>1</v>
      </c>
      <c r="J7" s="17">
        <v>1</v>
      </c>
      <c r="K7" s="16">
        <v>1</v>
      </c>
      <c r="L7" s="16"/>
      <c r="M7" s="16">
        <v>1</v>
      </c>
      <c r="N7" s="16">
        <v>1</v>
      </c>
      <c r="O7" s="16">
        <v>1</v>
      </c>
      <c r="P7" s="16">
        <v>1</v>
      </c>
      <c r="Q7" s="16"/>
      <c r="R7" s="16">
        <v>1</v>
      </c>
      <c r="S7" s="16"/>
      <c r="T7" s="16"/>
      <c r="U7" s="16">
        <v>1</v>
      </c>
      <c r="V7" s="17">
        <v>1</v>
      </c>
      <c r="W7" s="17">
        <v>1</v>
      </c>
      <c r="X7" s="17"/>
      <c r="Y7" s="17"/>
      <c r="Z7" s="17"/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>
        <v>1</v>
      </c>
      <c r="AI7" s="17">
        <v>1</v>
      </c>
      <c r="AJ7" s="17">
        <v>1</v>
      </c>
      <c r="AK7" s="17">
        <v>1</v>
      </c>
      <c r="AL7" s="17"/>
      <c r="AM7" s="17"/>
      <c r="AN7" s="17">
        <v>1</v>
      </c>
      <c r="AO7" s="17">
        <v>1</v>
      </c>
      <c r="AP7" s="17">
        <v>1</v>
      </c>
      <c r="AQ7" s="17">
        <v>1</v>
      </c>
      <c r="AR7" s="17"/>
      <c r="AS7" s="17">
        <v>1</v>
      </c>
      <c r="AT7" s="17">
        <v>1</v>
      </c>
      <c r="AU7" s="17">
        <v>1</v>
      </c>
      <c r="AV7" s="17">
        <v>1</v>
      </c>
      <c r="AW7" s="17">
        <v>1</v>
      </c>
      <c r="AX7" s="17"/>
      <c r="AY7" s="17"/>
      <c r="AZ7" s="17">
        <v>1</v>
      </c>
      <c r="BA7" s="17"/>
      <c r="BB7" s="17">
        <v>1</v>
      </c>
      <c r="BC7" s="17">
        <v>1</v>
      </c>
      <c r="BD7" s="17">
        <v>1</v>
      </c>
      <c r="BE7" s="17">
        <v>1</v>
      </c>
      <c r="BF7" s="16">
        <v>1</v>
      </c>
      <c r="BG7" s="16"/>
      <c r="BH7" s="16"/>
      <c r="BI7" s="16"/>
      <c r="BJ7" s="1">
        <v>1</v>
      </c>
    </row>
    <row r="8" spans="1:79" x14ac:dyDescent="0.25">
      <c r="A8" s="11" t="s">
        <v>45</v>
      </c>
      <c r="B8" s="10"/>
      <c r="C8" s="10"/>
      <c r="D8" s="10"/>
      <c r="E8" s="10">
        <v>11</v>
      </c>
      <c r="F8" s="10"/>
      <c r="G8" s="10"/>
      <c r="H8" s="10"/>
      <c r="I8" s="10"/>
      <c r="J8" s="10"/>
      <c r="K8" s="10">
        <v>11</v>
      </c>
      <c r="L8" s="10"/>
      <c r="M8" s="10"/>
      <c r="N8" s="10"/>
      <c r="O8" s="10"/>
      <c r="P8" s="10">
        <v>11</v>
      </c>
      <c r="Q8" s="10"/>
      <c r="R8" s="10">
        <v>11</v>
      </c>
      <c r="S8" s="10"/>
      <c r="T8" s="10"/>
      <c r="U8" s="10"/>
      <c r="V8" s="10"/>
      <c r="W8" s="10"/>
      <c r="X8" s="10"/>
      <c r="Y8" s="10"/>
      <c r="Z8" s="10">
        <v>11</v>
      </c>
      <c r="AA8" s="10">
        <v>11</v>
      </c>
      <c r="AB8" s="10">
        <v>11</v>
      </c>
      <c r="AC8" s="10">
        <v>11</v>
      </c>
      <c r="AD8" s="10">
        <v>11</v>
      </c>
      <c r="AE8" s="10"/>
      <c r="AF8" s="10">
        <v>11</v>
      </c>
      <c r="AG8" s="10">
        <v>11</v>
      </c>
      <c r="AH8" s="10">
        <v>11</v>
      </c>
      <c r="AI8" s="10">
        <v>11</v>
      </c>
      <c r="AJ8" s="10">
        <v>14</v>
      </c>
      <c r="AK8" s="10">
        <v>11</v>
      </c>
      <c r="AL8" s="10">
        <v>11</v>
      </c>
      <c r="AM8" s="10"/>
      <c r="AN8" s="10">
        <v>11</v>
      </c>
      <c r="AO8" s="10">
        <v>11</v>
      </c>
      <c r="AP8" s="10">
        <v>11</v>
      </c>
      <c r="AQ8" s="10">
        <v>11</v>
      </c>
      <c r="AR8" s="10"/>
      <c r="AS8" s="10">
        <v>11</v>
      </c>
      <c r="AT8" s="10"/>
      <c r="AU8" s="10">
        <v>11</v>
      </c>
      <c r="AV8" s="10">
        <v>11</v>
      </c>
      <c r="AW8" s="10">
        <v>11</v>
      </c>
      <c r="AX8" s="10"/>
      <c r="AY8" s="10"/>
      <c r="AZ8" s="10">
        <v>14</v>
      </c>
      <c r="BA8" s="10">
        <v>14</v>
      </c>
      <c r="BB8" s="10"/>
      <c r="BC8" s="10"/>
      <c r="BD8" s="10">
        <v>11</v>
      </c>
      <c r="BE8" s="10">
        <v>11</v>
      </c>
      <c r="BF8" s="10">
        <v>2</v>
      </c>
      <c r="BG8" s="10">
        <v>1</v>
      </c>
      <c r="BH8" s="10">
        <v>1</v>
      </c>
      <c r="BI8" s="10"/>
      <c r="BJ8" s="1"/>
    </row>
    <row r="9" spans="1:79" x14ac:dyDescent="0.25">
      <c r="A9" s="11" t="s">
        <v>46</v>
      </c>
      <c r="B9" s="10"/>
      <c r="C9" s="10"/>
      <c r="D9" s="10">
        <v>4</v>
      </c>
      <c r="E9" s="10">
        <v>4</v>
      </c>
      <c r="F9" s="12"/>
      <c r="G9" s="10">
        <v>4</v>
      </c>
      <c r="H9" s="10">
        <v>4</v>
      </c>
      <c r="I9" s="10">
        <v>4</v>
      </c>
      <c r="J9" s="10">
        <v>4</v>
      </c>
      <c r="K9" s="10">
        <v>4</v>
      </c>
      <c r="L9" s="10">
        <v>4</v>
      </c>
      <c r="M9" s="10">
        <v>4</v>
      </c>
      <c r="N9" s="10">
        <v>4</v>
      </c>
      <c r="O9" s="10">
        <v>4</v>
      </c>
      <c r="P9" s="10">
        <v>4</v>
      </c>
      <c r="Q9" s="10">
        <v>4</v>
      </c>
      <c r="R9" s="10"/>
      <c r="S9" s="10"/>
      <c r="T9" s="10"/>
      <c r="U9" s="10"/>
      <c r="V9" s="10"/>
      <c r="W9" s="10"/>
      <c r="X9" s="10"/>
      <c r="Y9" s="10"/>
      <c r="Z9" s="10"/>
      <c r="AA9" s="10">
        <v>4</v>
      </c>
      <c r="AB9" s="10">
        <v>4</v>
      </c>
      <c r="AC9" s="10">
        <v>4</v>
      </c>
      <c r="AD9" s="10">
        <v>4</v>
      </c>
      <c r="AE9" s="10"/>
      <c r="AF9" s="10">
        <v>4</v>
      </c>
      <c r="AG9" s="10">
        <v>4</v>
      </c>
      <c r="AH9" s="10">
        <v>4</v>
      </c>
      <c r="AI9" s="10">
        <v>4</v>
      </c>
      <c r="AJ9" s="10">
        <v>4</v>
      </c>
      <c r="AK9" s="10">
        <v>4</v>
      </c>
      <c r="AL9" s="10"/>
      <c r="AM9" s="10"/>
      <c r="AN9" s="10">
        <v>4</v>
      </c>
      <c r="AO9" s="10">
        <v>4</v>
      </c>
      <c r="AP9" s="10">
        <v>4</v>
      </c>
      <c r="AQ9" s="10"/>
      <c r="AR9" s="10"/>
      <c r="AS9" s="10">
        <v>4</v>
      </c>
      <c r="AT9" s="10"/>
      <c r="AU9" s="10">
        <v>4</v>
      </c>
      <c r="AV9" s="10">
        <v>4</v>
      </c>
      <c r="AW9" s="10"/>
      <c r="AX9" s="10">
        <v>7</v>
      </c>
      <c r="AY9" s="10"/>
      <c r="AZ9" s="10">
        <v>4</v>
      </c>
      <c r="BA9" s="10">
        <v>4</v>
      </c>
      <c r="BB9" s="10"/>
      <c r="BC9" s="10"/>
      <c r="BD9" s="10">
        <v>4</v>
      </c>
      <c r="BE9" s="10">
        <v>4</v>
      </c>
      <c r="BF9" s="10">
        <v>2</v>
      </c>
      <c r="BG9" s="10"/>
      <c r="BH9" s="10">
        <v>1</v>
      </c>
      <c r="BI9" s="10"/>
      <c r="BJ9" s="1"/>
    </row>
    <row r="10" spans="1:79" x14ac:dyDescent="0.25">
      <c r="A10" s="11" t="s">
        <v>42</v>
      </c>
      <c r="B10" s="10"/>
      <c r="C10" s="10"/>
      <c r="D10" s="10"/>
      <c r="E10" s="10">
        <v>14</v>
      </c>
      <c r="F10" s="10"/>
      <c r="G10" s="10"/>
      <c r="H10" s="10"/>
      <c r="I10" s="10"/>
      <c r="J10" s="10"/>
      <c r="K10" s="10">
        <v>14</v>
      </c>
      <c r="L10" s="10"/>
      <c r="M10" s="10"/>
      <c r="N10" s="10">
        <v>14</v>
      </c>
      <c r="O10" s="10">
        <v>14</v>
      </c>
      <c r="P10" s="10">
        <v>14</v>
      </c>
      <c r="Q10" s="10"/>
      <c r="R10" s="10">
        <v>14</v>
      </c>
      <c r="S10" s="10"/>
      <c r="T10" s="10"/>
      <c r="U10" s="10"/>
      <c r="V10" s="10"/>
      <c r="W10" s="10"/>
      <c r="X10" s="10"/>
      <c r="Y10" s="10"/>
      <c r="Z10" s="10"/>
      <c r="AA10" s="10">
        <v>14</v>
      </c>
      <c r="AB10" s="10">
        <v>14</v>
      </c>
      <c r="AC10" s="10">
        <v>14</v>
      </c>
      <c r="AD10" s="10">
        <v>14</v>
      </c>
      <c r="AE10" s="10"/>
      <c r="AF10" s="10">
        <v>14</v>
      </c>
      <c r="AG10" s="10">
        <v>14</v>
      </c>
      <c r="AH10" s="10">
        <v>14</v>
      </c>
      <c r="AI10" s="10">
        <v>14</v>
      </c>
      <c r="AJ10" s="10">
        <v>14</v>
      </c>
      <c r="AK10" s="10">
        <v>14</v>
      </c>
      <c r="AL10" s="10"/>
      <c r="AM10" s="10"/>
      <c r="AN10" s="10">
        <v>14</v>
      </c>
      <c r="AO10" s="10">
        <v>14</v>
      </c>
      <c r="AP10" s="10">
        <v>14</v>
      </c>
      <c r="AQ10" s="10">
        <v>14</v>
      </c>
      <c r="AR10" s="10"/>
      <c r="AS10" s="10">
        <v>14</v>
      </c>
      <c r="AT10" s="10"/>
      <c r="AU10" s="10">
        <v>14</v>
      </c>
      <c r="AV10" s="10">
        <v>14</v>
      </c>
      <c r="AW10" s="10">
        <v>14</v>
      </c>
      <c r="AX10" s="10"/>
      <c r="AY10" s="10"/>
      <c r="AZ10" s="10">
        <v>14</v>
      </c>
      <c r="BA10" s="10"/>
      <c r="BB10" s="10"/>
      <c r="BC10" s="10"/>
      <c r="BD10" s="10"/>
      <c r="BE10" s="10">
        <v>14</v>
      </c>
      <c r="BF10" s="10">
        <v>1</v>
      </c>
      <c r="BG10" s="10">
        <v>1</v>
      </c>
      <c r="BH10" s="10">
        <v>1</v>
      </c>
      <c r="BI10" s="10"/>
      <c r="BJ10" s="1"/>
    </row>
    <row r="11" spans="1:79" x14ac:dyDescent="0.25">
      <c r="A11" s="11" t="s">
        <v>43</v>
      </c>
      <c r="B11" s="10"/>
      <c r="C11" s="10"/>
      <c r="D11" s="10">
        <v>2</v>
      </c>
      <c r="E11" s="10">
        <v>2</v>
      </c>
      <c r="F11" s="10"/>
      <c r="G11" s="10">
        <v>2</v>
      </c>
      <c r="H11" s="10">
        <v>2</v>
      </c>
      <c r="I11" s="10">
        <v>2</v>
      </c>
      <c r="J11" s="10">
        <v>2</v>
      </c>
      <c r="K11" s="10">
        <v>2</v>
      </c>
      <c r="L11" s="10">
        <v>2</v>
      </c>
      <c r="M11" s="10">
        <v>2</v>
      </c>
      <c r="N11" s="10">
        <v>2</v>
      </c>
      <c r="O11" s="10">
        <v>2</v>
      </c>
      <c r="P11" s="10">
        <v>2</v>
      </c>
      <c r="Q11" s="10">
        <v>2</v>
      </c>
      <c r="R11" s="10"/>
      <c r="S11" s="10"/>
      <c r="T11" s="10"/>
      <c r="U11" s="10"/>
      <c r="V11" s="10"/>
      <c r="W11" s="10"/>
      <c r="X11" s="10"/>
      <c r="Y11" s="10"/>
      <c r="Z11" s="10"/>
      <c r="AA11" s="10">
        <v>2</v>
      </c>
      <c r="AB11" s="10">
        <v>2</v>
      </c>
      <c r="AC11" s="10">
        <v>2</v>
      </c>
      <c r="AD11" s="10">
        <v>2</v>
      </c>
      <c r="AE11" s="10"/>
      <c r="AF11" s="10">
        <v>2</v>
      </c>
      <c r="AG11" s="10">
        <v>2</v>
      </c>
      <c r="AH11" s="10">
        <v>2</v>
      </c>
      <c r="AI11" s="10">
        <v>2</v>
      </c>
      <c r="AJ11" s="10">
        <v>2</v>
      </c>
      <c r="AK11" s="10">
        <v>2</v>
      </c>
      <c r="AL11" s="10"/>
      <c r="AM11" s="10"/>
      <c r="AN11" s="10">
        <v>2</v>
      </c>
      <c r="AO11" s="10">
        <v>2</v>
      </c>
      <c r="AP11" s="10">
        <v>2</v>
      </c>
      <c r="AQ11" s="10"/>
      <c r="AR11" s="10"/>
      <c r="AS11" s="10">
        <v>2</v>
      </c>
      <c r="AT11" s="10"/>
      <c r="AU11" s="10">
        <v>2</v>
      </c>
      <c r="AV11" s="10">
        <v>2</v>
      </c>
      <c r="AW11" s="10"/>
      <c r="AX11" s="10">
        <v>5</v>
      </c>
      <c r="AY11" s="10"/>
      <c r="AZ11" s="10">
        <v>2</v>
      </c>
      <c r="BA11" s="10"/>
      <c r="BB11" s="10"/>
      <c r="BC11" s="10"/>
      <c r="BD11" s="10"/>
      <c r="BE11" s="10">
        <v>2</v>
      </c>
      <c r="BF11" s="10">
        <v>1</v>
      </c>
      <c r="BG11" s="10"/>
      <c r="BH11" s="10">
        <v>1</v>
      </c>
      <c r="BI11" s="10"/>
      <c r="BJ11" s="1"/>
    </row>
    <row r="12" spans="1:79" x14ac:dyDescent="0.25">
      <c r="A12" s="11" t="s">
        <v>47</v>
      </c>
      <c r="B12" s="10"/>
      <c r="C12" s="10"/>
      <c r="D12" s="10"/>
      <c r="E12" s="10">
        <v>3</v>
      </c>
      <c r="F12" s="10"/>
      <c r="G12" s="10"/>
      <c r="H12" s="10"/>
      <c r="I12" s="10"/>
      <c r="J12" s="10"/>
      <c r="K12" s="10">
        <v>3</v>
      </c>
      <c r="L12" s="10"/>
      <c r="M12" s="10"/>
      <c r="N12" s="10">
        <v>3</v>
      </c>
      <c r="O12" s="10">
        <v>3</v>
      </c>
      <c r="P12" s="10">
        <v>3</v>
      </c>
      <c r="Q12" s="10"/>
      <c r="R12" s="10">
        <v>3</v>
      </c>
      <c r="S12" s="10"/>
      <c r="T12" s="10"/>
      <c r="U12" s="10"/>
      <c r="V12" s="10"/>
      <c r="W12" s="10"/>
      <c r="X12" s="10">
        <v>4</v>
      </c>
      <c r="Y12" s="10"/>
      <c r="Z12" s="10">
        <v>3</v>
      </c>
      <c r="AA12" s="10"/>
      <c r="AB12" s="10">
        <v>3</v>
      </c>
      <c r="AC12" s="10"/>
      <c r="AD12" s="10"/>
      <c r="AE12" s="10"/>
      <c r="AF12" s="10">
        <v>3</v>
      </c>
      <c r="AG12" s="10">
        <v>3</v>
      </c>
      <c r="AH12" s="10"/>
      <c r="AI12" s="10"/>
      <c r="AJ12" s="10">
        <v>3</v>
      </c>
      <c r="AK12" s="10">
        <v>3</v>
      </c>
      <c r="AL12" s="10"/>
      <c r="AM12" s="10"/>
      <c r="AN12" s="10"/>
      <c r="AO12" s="10"/>
      <c r="AP12" s="10"/>
      <c r="AQ12" s="10">
        <v>3</v>
      </c>
      <c r="AR12" s="10"/>
      <c r="AS12" s="10"/>
      <c r="AT12" s="10"/>
      <c r="AU12" s="10"/>
      <c r="AV12" s="10"/>
      <c r="AW12" s="10">
        <v>3</v>
      </c>
      <c r="AX12" s="10"/>
      <c r="AY12" s="10"/>
      <c r="AZ12" s="10">
        <v>3</v>
      </c>
      <c r="BA12" s="10"/>
      <c r="BB12" s="10"/>
      <c r="BC12" s="10"/>
      <c r="BD12" s="10"/>
      <c r="BE12" s="10"/>
      <c r="BF12" s="10">
        <v>1</v>
      </c>
      <c r="BG12" s="10">
        <v>1</v>
      </c>
      <c r="BH12" s="10">
        <v>1</v>
      </c>
      <c r="BI12" s="10"/>
      <c r="BJ12" s="1"/>
    </row>
    <row r="13" spans="1:79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"/>
    </row>
    <row r="14" spans="1:79" x14ac:dyDescent="0.25">
      <c r="A14" s="7" t="s">
        <v>68</v>
      </c>
      <c r="B14" s="10">
        <f>SUM(B4:B12)</f>
        <v>0</v>
      </c>
      <c r="C14" s="10">
        <f t="shared" ref="C14:BJ14" si="0">SUM(C4:C12)</f>
        <v>0</v>
      </c>
      <c r="D14" s="10">
        <f t="shared" si="0"/>
        <v>16</v>
      </c>
      <c r="E14" s="10">
        <f t="shared" si="0"/>
        <v>69</v>
      </c>
      <c r="F14" s="10">
        <f t="shared" si="0"/>
        <v>0</v>
      </c>
      <c r="G14" s="10">
        <f t="shared" si="0"/>
        <v>16</v>
      </c>
      <c r="H14" s="10">
        <f t="shared" si="0"/>
        <v>17</v>
      </c>
      <c r="I14" s="10">
        <f t="shared" si="0"/>
        <v>17</v>
      </c>
      <c r="J14" s="10">
        <f t="shared" si="0"/>
        <v>17</v>
      </c>
      <c r="K14" s="10">
        <f t="shared" si="0"/>
        <v>69</v>
      </c>
      <c r="L14" s="10">
        <f t="shared" si="0"/>
        <v>16</v>
      </c>
      <c r="M14" s="10">
        <f t="shared" si="0"/>
        <v>17</v>
      </c>
      <c r="N14" s="10">
        <f t="shared" si="0"/>
        <v>34</v>
      </c>
      <c r="O14" s="10">
        <f t="shared" si="0"/>
        <v>34</v>
      </c>
      <c r="P14" s="10">
        <f t="shared" si="0"/>
        <v>69</v>
      </c>
      <c r="Q14" s="10">
        <f t="shared" si="0"/>
        <v>16</v>
      </c>
      <c r="R14" s="10">
        <f t="shared" si="0"/>
        <v>53</v>
      </c>
      <c r="S14" s="10">
        <f t="shared" si="0"/>
        <v>0</v>
      </c>
      <c r="T14" s="10">
        <f t="shared" si="0"/>
        <v>10</v>
      </c>
      <c r="U14" s="10">
        <f t="shared" si="0"/>
        <v>1</v>
      </c>
      <c r="V14" s="10">
        <f t="shared" si="0"/>
        <v>1</v>
      </c>
      <c r="W14" s="10">
        <f t="shared" si="0"/>
        <v>1</v>
      </c>
      <c r="X14" s="10">
        <f t="shared" si="0"/>
        <v>4</v>
      </c>
      <c r="Y14" s="10">
        <f t="shared" si="0"/>
        <v>0</v>
      </c>
      <c r="Z14" s="10">
        <f t="shared" si="0"/>
        <v>14</v>
      </c>
      <c r="AA14" s="10">
        <f t="shared" si="0"/>
        <v>66</v>
      </c>
      <c r="AB14" s="10">
        <f t="shared" si="0"/>
        <v>69</v>
      </c>
      <c r="AC14" s="10">
        <f t="shared" si="0"/>
        <v>66</v>
      </c>
      <c r="AD14" s="10">
        <f t="shared" si="0"/>
        <v>66</v>
      </c>
      <c r="AE14" s="10">
        <f t="shared" si="0"/>
        <v>25</v>
      </c>
      <c r="AF14" s="10">
        <f t="shared" si="0"/>
        <v>71</v>
      </c>
      <c r="AG14" s="10">
        <f t="shared" si="0"/>
        <v>69</v>
      </c>
      <c r="AH14" s="10">
        <f t="shared" si="0"/>
        <v>66</v>
      </c>
      <c r="AI14" s="10">
        <f t="shared" si="0"/>
        <v>68</v>
      </c>
      <c r="AJ14" s="10">
        <f t="shared" si="0"/>
        <v>85</v>
      </c>
      <c r="AK14" s="10">
        <f t="shared" si="0"/>
        <v>71</v>
      </c>
      <c r="AL14" s="10">
        <f t="shared" si="0"/>
        <v>48</v>
      </c>
      <c r="AM14" s="10">
        <f t="shared" si="0"/>
        <v>0</v>
      </c>
      <c r="AN14" s="10">
        <f t="shared" si="0"/>
        <v>68</v>
      </c>
      <c r="AO14" s="10">
        <f t="shared" si="0"/>
        <v>66</v>
      </c>
      <c r="AP14" s="10">
        <f t="shared" si="0"/>
        <v>68</v>
      </c>
      <c r="AQ14" s="10">
        <f t="shared" si="0"/>
        <v>53</v>
      </c>
      <c r="AR14" s="10">
        <f t="shared" si="0"/>
        <v>24</v>
      </c>
      <c r="AS14" s="10">
        <f t="shared" si="0"/>
        <v>66</v>
      </c>
      <c r="AT14" s="10">
        <f t="shared" si="0"/>
        <v>1</v>
      </c>
      <c r="AU14" s="10">
        <f t="shared" si="0"/>
        <v>66</v>
      </c>
      <c r="AV14" s="10">
        <f t="shared" si="0"/>
        <v>68</v>
      </c>
      <c r="AW14" s="10">
        <f t="shared" si="0"/>
        <v>55</v>
      </c>
      <c r="AX14" s="10">
        <f t="shared" si="0"/>
        <v>25</v>
      </c>
      <c r="AY14" s="10">
        <f t="shared" si="0"/>
        <v>0</v>
      </c>
      <c r="AZ14" s="10">
        <f t="shared" si="0"/>
        <v>79</v>
      </c>
      <c r="BA14" s="10">
        <f t="shared" si="0"/>
        <v>18</v>
      </c>
      <c r="BB14" s="10">
        <f t="shared" si="0"/>
        <v>1</v>
      </c>
      <c r="BC14" s="10">
        <f t="shared" si="0"/>
        <v>1</v>
      </c>
      <c r="BD14" s="10">
        <f t="shared" si="0"/>
        <v>16</v>
      </c>
      <c r="BE14" s="10">
        <f t="shared" si="0"/>
        <v>66</v>
      </c>
      <c r="BF14" s="10">
        <f t="shared" si="0"/>
        <v>12</v>
      </c>
      <c r="BG14" s="10">
        <f t="shared" si="0"/>
        <v>4</v>
      </c>
      <c r="BH14" s="10">
        <f t="shared" si="0"/>
        <v>7</v>
      </c>
      <c r="BI14" s="10">
        <f t="shared" si="0"/>
        <v>0</v>
      </c>
      <c r="BJ14" s="10">
        <f t="shared" si="0"/>
        <v>1</v>
      </c>
    </row>
    <row r="15" spans="1:79" x14ac:dyDescent="0.25">
      <c r="A15" s="7" t="s">
        <v>73</v>
      </c>
      <c r="B15" s="27">
        <f>SUM(B14*B2)</f>
        <v>0</v>
      </c>
      <c r="C15" s="27">
        <f t="shared" ref="C15:BJ15" si="1">SUM(C14*C2)</f>
        <v>0</v>
      </c>
      <c r="D15" s="27">
        <f t="shared" si="1"/>
        <v>0</v>
      </c>
      <c r="E15" s="27">
        <f t="shared" si="1"/>
        <v>0</v>
      </c>
      <c r="F15" s="27">
        <f t="shared" si="1"/>
        <v>0</v>
      </c>
      <c r="G15" s="27">
        <f t="shared" si="1"/>
        <v>0</v>
      </c>
      <c r="H15" s="27">
        <f t="shared" si="1"/>
        <v>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  <c r="M15" s="27">
        <f t="shared" si="1"/>
        <v>0</v>
      </c>
      <c r="N15" s="27">
        <f t="shared" si="1"/>
        <v>0</v>
      </c>
      <c r="O15" s="27">
        <f t="shared" si="1"/>
        <v>0</v>
      </c>
      <c r="P15" s="27">
        <f t="shared" si="1"/>
        <v>0</v>
      </c>
      <c r="Q15" s="27">
        <f t="shared" si="1"/>
        <v>0</v>
      </c>
      <c r="R15" s="27">
        <f t="shared" si="1"/>
        <v>0</v>
      </c>
      <c r="S15" s="27">
        <f t="shared" si="1"/>
        <v>0</v>
      </c>
      <c r="T15" s="27">
        <f t="shared" si="1"/>
        <v>0</v>
      </c>
      <c r="U15" s="27">
        <f t="shared" si="1"/>
        <v>0</v>
      </c>
      <c r="V15" s="27">
        <f t="shared" si="1"/>
        <v>0</v>
      </c>
      <c r="W15" s="27">
        <f t="shared" si="1"/>
        <v>0</v>
      </c>
      <c r="X15" s="27">
        <f t="shared" si="1"/>
        <v>0</v>
      </c>
      <c r="Y15" s="27">
        <f t="shared" si="1"/>
        <v>0</v>
      </c>
      <c r="Z15" s="27">
        <f t="shared" si="1"/>
        <v>0</v>
      </c>
      <c r="AA15" s="27">
        <f t="shared" si="1"/>
        <v>0</v>
      </c>
      <c r="AB15" s="27">
        <f t="shared" si="1"/>
        <v>0</v>
      </c>
      <c r="AC15" s="27">
        <f t="shared" si="1"/>
        <v>0</v>
      </c>
      <c r="AD15" s="27">
        <f t="shared" si="1"/>
        <v>0</v>
      </c>
      <c r="AE15" s="27">
        <f t="shared" si="1"/>
        <v>0</v>
      </c>
      <c r="AF15" s="27">
        <f t="shared" si="1"/>
        <v>0</v>
      </c>
      <c r="AG15" s="27">
        <f t="shared" si="1"/>
        <v>0</v>
      </c>
      <c r="AH15" s="27">
        <f t="shared" si="1"/>
        <v>0</v>
      </c>
      <c r="AI15" s="27">
        <f t="shared" si="1"/>
        <v>0</v>
      </c>
      <c r="AJ15" s="27">
        <f t="shared" si="1"/>
        <v>0</v>
      </c>
      <c r="AK15" s="27">
        <f t="shared" si="1"/>
        <v>0</v>
      </c>
      <c r="AL15" s="27">
        <f t="shared" si="1"/>
        <v>0</v>
      </c>
      <c r="AM15" s="27">
        <f t="shared" si="1"/>
        <v>0</v>
      </c>
      <c r="AN15" s="27">
        <f t="shared" si="1"/>
        <v>0</v>
      </c>
      <c r="AO15" s="27">
        <f t="shared" si="1"/>
        <v>0</v>
      </c>
      <c r="AP15" s="27">
        <f t="shared" si="1"/>
        <v>0</v>
      </c>
      <c r="AQ15" s="27">
        <f t="shared" si="1"/>
        <v>0</v>
      </c>
      <c r="AR15" s="27">
        <f t="shared" si="1"/>
        <v>0</v>
      </c>
      <c r="AS15" s="27">
        <f t="shared" si="1"/>
        <v>0</v>
      </c>
      <c r="AT15" s="27">
        <f t="shared" si="1"/>
        <v>0</v>
      </c>
      <c r="AU15" s="27">
        <f t="shared" si="1"/>
        <v>0</v>
      </c>
      <c r="AV15" s="27">
        <f t="shared" si="1"/>
        <v>0</v>
      </c>
      <c r="AW15" s="27">
        <f t="shared" si="1"/>
        <v>0</v>
      </c>
      <c r="AX15" s="27">
        <f t="shared" si="1"/>
        <v>0</v>
      </c>
      <c r="AY15" s="27">
        <f t="shared" si="1"/>
        <v>0</v>
      </c>
      <c r="AZ15" s="27">
        <f t="shared" si="1"/>
        <v>0</v>
      </c>
      <c r="BA15" s="27">
        <f t="shared" si="1"/>
        <v>0</v>
      </c>
      <c r="BB15" s="27">
        <f t="shared" si="1"/>
        <v>0</v>
      </c>
      <c r="BC15" s="27">
        <f t="shared" si="1"/>
        <v>0</v>
      </c>
      <c r="BD15" s="27">
        <f t="shared" si="1"/>
        <v>0</v>
      </c>
      <c r="BE15" s="27">
        <f t="shared" si="1"/>
        <v>0</v>
      </c>
      <c r="BF15" s="27">
        <f t="shared" si="1"/>
        <v>0</v>
      </c>
      <c r="BG15" s="27">
        <f t="shared" si="1"/>
        <v>0</v>
      </c>
      <c r="BH15" s="27">
        <f t="shared" si="1"/>
        <v>0</v>
      </c>
      <c r="BI15" s="27">
        <f t="shared" si="1"/>
        <v>0</v>
      </c>
      <c r="BJ15" s="27">
        <f t="shared" si="1"/>
        <v>0</v>
      </c>
    </row>
    <row r="16" spans="1:79" x14ac:dyDescent="0.25">
      <c r="A16" s="7" t="s">
        <v>80</v>
      </c>
      <c r="B16" s="28">
        <f>SUM(B15:BJ15)</f>
        <v>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"/>
    </row>
    <row r="17" spans="1:62" x14ac:dyDescent="0.25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"/>
    </row>
    <row r="18" spans="1:62" ht="30" customHeight="1" x14ac:dyDescent="0.3">
      <c r="A18" s="25" t="s">
        <v>75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"/>
    </row>
    <row r="19" spans="1:62" x14ac:dyDescent="0.25">
      <c r="A19" s="11" t="s">
        <v>44</v>
      </c>
      <c r="B19" s="10"/>
      <c r="C19" s="10"/>
      <c r="D19" s="10"/>
      <c r="E19" s="10">
        <v>23</v>
      </c>
      <c r="F19" s="10"/>
      <c r="G19" s="10"/>
      <c r="H19" s="10"/>
      <c r="I19" s="10"/>
      <c r="J19" s="10"/>
      <c r="K19" s="10">
        <v>11</v>
      </c>
      <c r="L19" s="10"/>
      <c r="M19" s="10"/>
      <c r="N19" s="10"/>
      <c r="O19" s="10"/>
      <c r="P19" s="10">
        <v>2</v>
      </c>
      <c r="Q19" s="10"/>
      <c r="R19" s="10">
        <v>22</v>
      </c>
      <c r="S19" s="10"/>
      <c r="T19" s="10"/>
      <c r="U19" s="10"/>
      <c r="V19" s="10"/>
      <c r="W19" s="10"/>
      <c r="X19" s="10"/>
      <c r="Y19" s="10"/>
      <c r="Z19" s="10"/>
      <c r="AA19" s="10"/>
      <c r="AB19" s="10">
        <v>20</v>
      </c>
      <c r="AC19" s="10">
        <v>3</v>
      </c>
      <c r="AD19" s="10"/>
      <c r="AE19" s="10">
        <v>22</v>
      </c>
      <c r="AF19" s="10"/>
      <c r="AG19" s="10"/>
      <c r="AH19" s="10">
        <v>5</v>
      </c>
      <c r="AI19" s="10"/>
      <c r="AJ19" s="10">
        <v>35</v>
      </c>
      <c r="AK19" s="10">
        <v>2</v>
      </c>
      <c r="AL19" s="10">
        <v>35</v>
      </c>
      <c r="AM19" s="10"/>
      <c r="AN19" s="10"/>
      <c r="AO19" s="10"/>
      <c r="AP19" s="10"/>
      <c r="AQ19" s="10">
        <v>22</v>
      </c>
      <c r="AR19" s="10">
        <v>22</v>
      </c>
      <c r="AS19" s="10"/>
      <c r="AT19" s="10"/>
      <c r="AU19" s="10"/>
      <c r="AV19" s="10"/>
      <c r="AW19" s="10">
        <v>2</v>
      </c>
      <c r="AX19" s="10"/>
      <c r="AY19" s="10"/>
      <c r="AZ19" s="10">
        <v>27</v>
      </c>
      <c r="BA19" s="10"/>
      <c r="BB19" s="10"/>
      <c r="BC19" s="10"/>
      <c r="BD19" s="10"/>
      <c r="BE19" s="10"/>
      <c r="BF19" s="10">
        <v>2</v>
      </c>
      <c r="BG19" s="10">
        <v>1</v>
      </c>
      <c r="BH19" s="10">
        <v>1</v>
      </c>
      <c r="BI19" s="10"/>
      <c r="BJ19" s="24"/>
    </row>
    <row r="20" spans="1:62" x14ac:dyDescent="0.25">
      <c r="A20" s="11" t="s">
        <v>54</v>
      </c>
      <c r="B20" s="12"/>
      <c r="C20" s="12"/>
      <c r="D20" s="12">
        <v>10</v>
      </c>
      <c r="E20" s="12">
        <v>10</v>
      </c>
      <c r="F20" s="12"/>
      <c r="G20" s="12">
        <v>10</v>
      </c>
      <c r="H20" s="12">
        <v>10</v>
      </c>
      <c r="I20" s="12">
        <v>10</v>
      </c>
      <c r="J20" s="12">
        <v>10</v>
      </c>
      <c r="K20" s="12">
        <v>10</v>
      </c>
      <c r="L20" s="12">
        <v>10</v>
      </c>
      <c r="M20" s="12">
        <v>10</v>
      </c>
      <c r="N20" s="12">
        <v>10</v>
      </c>
      <c r="O20" s="12">
        <v>10</v>
      </c>
      <c r="P20" s="12">
        <v>10</v>
      </c>
      <c r="Q20" s="12">
        <v>10</v>
      </c>
      <c r="R20" s="12"/>
      <c r="S20" s="13"/>
      <c r="T20" s="12">
        <v>10</v>
      </c>
      <c r="U20" s="12"/>
      <c r="V20" s="12"/>
      <c r="W20" s="12"/>
      <c r="X20" s="12"/>
      <c r="Y20" s="12"/>
      <c r="Z20" s="12"/>
      <c r="AA20" s="12">
        <v>10</v>
      </c>
      <c r="AB20" s="12">
        <v>10</v>
      </c>
      <c r="AC20" s="12">
        <v>10</v>
      </c>
      <c r="AD20" s="12">
        <v>10</v>
      </c>
      <c r="AE20" s="13"/>
      <c r="AF20" s="12">
        <v>10</v>
      </c>
      <c r="AG20" s="12">
        <v>10</v>
      </c>
      <c r="AH20" s="12">
        <v>10</v>
      </c>
      <c r="AI20" s="12">
        <v>10</v>
      </c>
      <c r="AJ20" s="12">
        <v>10</v>
      </c>
      <c r="AK20" s="12">
        <v>10</v>
      </c>
      <c r="AL20" s="12"/>
      <c r="AM20" s="12"/>
      <c r="AN20" s="12">
        <v>10</v>
      </c>
      <c r="AO20" s="12">
        <v>10</v>
      </c>
      <c r="AP20" s="12">
        <v>10</v>
      </c>
      <c r="AQ20" s="12"/>
      <c r="AR20" s="13"/>
      <c r="AS20" s="12">
        <v>10</v>
      </c>
      <c r="AT20" s="13"/>
      <c r="AU20" s="12">
        <v>10</v>
      </c>
      <c r="AV20" s="12">
        <v>10</v>
      </c>
      <c r="AW20" s="13"/>
      <c r="AX20" s="12">
        <v>13</v>
      </c>
      <c r="AY20" s="12"/>
      <c r="AZ20" s="12">
        <v>10</v>
      </c>
      <c r="BA20" s="12"/>
      <c r="BB20" s="12"/>
      <c r="BC20" s="12"/>
      <c r="BD20" s="13"/>
      <c r="BE20" s="12">
        <v>10</v>
      </c>
      <c r="BF20" s="10"/>
      <c r="BG20" s="10"/>
      <c r="BH20" s="10">
        <v>1</v>
      </c>
      <c r="BI20" s="10"/>
      <c r="BJ20" s="1"/>
    </row>
    <row r="21" spans="1:62" x14ac:dyDescent="0.25">
      <c r="A21" s="11" t="s">
        <v>71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>
        <v>2</v>
      </c>
      <c r="AG21" s="10"/>
      <c r="AH21" s="10"/>
      <c r="AI21" s="10">
        <v>2</v>
      </c>
      <c r="AJ21" s="10"/>
      <c r="AK21" s="10">
        <v>2</v>
      </c>
      <c r="AL21" s="10"/>
      <c r="AM21" s="10"/>
      <c r="AN21" s="10">
        <v>2</v>
      </c>
      <c r="AO21" s="10"/>
      <c r="AP21" s="10">
        <v>2</v>
      </c>
      <c r="AQ21" s="10"/>
      <c r="AR21" s="10"/>
      <c r="AS21" s="10"/>
      <c r="AT21" s="10"/>
      <c r="AU21" s="10"/>
      <c r="AV21" s="10">
        <v>2</v>
      </c>
      <c r="AW21" s="10">
        <v>2</v>
      </c>
      <c r="AX21" s="10"/>
      <c r="AY21" s="10"/>
      <c r="AZ21" s="10"/>
      <c r="BA21" s="10"/>
      <c r="BB21" s="10"/>
      <c r="BC21" s="10"/>
      <c r="BD21" s="10"/>
      <c r="BE21" s="10"/>
      <c r="BF21" s="10">
        <v>2</v>
      </c>
      <c r="BG21" s="10"/>
      <c r="BH21" s="10"/>
      <c r="BI21" s="10"/>
      <c r="BJ21" s="1"/>
    </row>
    <row r="22" spans="1:62" x14ac:dyDescent="0.25">
      <c r="A22" s="11" t="s">
        <v>51</v>
      </c>
      <c r="B22" s="14"/>
      <c r="C22" s="14"/>
      <c r="D22" s="15"/>
      <c r="E22" s="16"/>
      <c r="F22" s="16"/>
      <c r="G22" s="17"/>
      <c r="H22" s="17"/>
      <c r="I22" s="17"/>
      <c r="J22" s="17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6"/>
      <c r="BG22" s="16"/>
      <c r="BH22" s="16"/>
      <c r="BI22" s="16"/>
      <c r="BJ22" s="1"/>
    </row>
    <row r="23" spans="1:62" x14ac:dyDescent="0.25">
      <c r="A23" s="11" t="s">
        <v>45</v>
      </c>
      <c r="B23" s="10"/>
      <c r="C23" s="10"/>
      <c r="D23" s="10"/>
      <c r="E23" s="10">
        <v>10</v>
      </c>
      <c r="F23" s="10"/>
      <c r="G23" s="10"/>
      <c r="H23" s="10"/>
      <c r="I23" s="10"/>
      <c r="J23" s="10"/>
      <c r="K23" s="10">
        <v>6</v>
      </c>
      <c r="L23" s="10"/>
      <c r="M23" s="10"/>
      <c r="N23" s="10"/>
      <c r="O23" s="10"/>
      <c r="P23" s="10"/>
      <c r="Q23" s="10"/>
      <c r="R23" s="10">
        <v>10</v>
      </c>
      <c r="S23" s="10"/>
      <c r="T23" s="10"/>
      <c r="U23" s="10"/>
      <c r="V23" s="10"/>
      <c r="W23" s="10"/>
      <c r="X23" s="10"/>
      <c r="Y23" s="10"/>
      <c r="Z23" s="10">
        <v>10</v>
      </c>
      <c r="AA23" s="10"/>
      <c r="AB23" s="10">
        <v>4</v>
      </c>
      <c r="AC23" s="10"/>
      <c r="AD23" s="10"/>
      <c r="AE23" s="10"/>
      <c r="AF23" s="10"/>
      <c r="AG23" s="10"/>
      <c r="AH23" s="10"/>
      <c r="AI23" s="10"/>
      <c r="AJ23" s="10">
        <v>13</v>
      </c>
      <c r="AK23" s="10">
        <v>4</v>
      </c>
      <c r="AL23" s="10">
        <v>10</v>
      </c>
      <c r="AM23" s="10"/>
      <c r="AN23" s="10"/>
      <c r="AO23" s="10"/>
      <c r="AP23" s="10"/>
      <c r="AQ23" s="10">
        <v>10</v>
      </c>
      <c r="AR23" s="10"/>
      <c r="AS23" s="10"/>
      <c r="AT23" s="10"/>
      <c r="AU23" s="10"/>
      <c r="AV23" s="10"/>
      <c r="AW23" s="10">
        <v>3</v>
      </c>
      <c r="AX23" s="10"/>
      <c r="AY23" s="10"/>
      <c r="AZ23" s="10">
        <v>8</v>
      </c>
      <c r="BA23" s="10">
        <v>13</v>
      </c>
      <c r="BB23" s="10"/>
      <c r="BC23" s="10"/>
      <c r="BD23" s="10">
        <v>3</v>
      </c>
      <c r="BE23" s="10"/>
      <c r="BF23" s="10">
        <v>2</v>
      </c>
      <c r="BG23" s="10">
        <v>1</v>
      </c>
      <c r="BH23" s="10">
        <v>1</v>
      </c>
      <c r="BI23" s="10"/>
      <c r="BJ23" s="1"/>
    </row>
    <row r="24" spans="1:62" x14ac:dyDescent="0.25">
      <c r="A24" s="11" t="s">
        <v>46</v>
      </c>
      <c r="B24" s="10"/>
      <c r="C24" s="10"/>
      <c r="D24" s="10">
        <v>4</v>
      </c>
      <c r="E24" s="10">
        <v>4</v>
      </c>
      <c r="F24" s="12"/>
      <c r="G24" s="10">
        <v>4</v>
      </c>
      <c r="H24" s="10">
        <v>4</v>
      </c>
      <c r="I24" s="10">
        <v>4</v>
      </c>
      <c r="J24" s="10">
        <v>4</v>
      </c>
      <c r="K24" s="10">
        <v>4</v>
      </c>
      <c r="L24" s="10">
        <v>4</v>
      </c>
      <c r="M24" s="10">
        <v>4</v>
      </c>
      <c r="N24" s="10">
        <v>4</v>
      </c>
      <c r="O24" s="10">
        <v>4</v>
      </c>
      <c r="P24" s="10">
        <v>4</v>
      </c>
      <c r="Q24" s="10">
        <v>4</v>
      </c>
      <c r="R24" s="10"/>
      <c r="S24" s="10"/>
      <c r="T24" s="10"/>
      <c r="U24" s="10"/>
      <c r="V24" s="10"/>
      <c r="W24" s="10"/>
      <c r="X24" s="10"/>
      <c r="Y24" s="10"/>
      <c r="Z24" s="10"/>
      <c r="AA24" s="10">
        <v>4</v>
      </c>
      <c r="AB24" s="10">
        <v>4</v>
      </c>
      <c r="AC24" s="10">
        <v>4</v>
      </c>
      <c r="AD24" s="10">
        <v>4</v>
      </c>
      <c r="AE24" s="10"/>
      <c r="AF24" s="10">
        <v>4</v>
      </c>
      <c r="AG24" s="10">
        <v>4</v>
      </c>
      <c r="AH24" s="10">
        <v>4</v>
      </c>
      <c r="AI24" s="10">
        <v>4</v>
      </c>
      <c r="AJ24" s="10">
        <v>4</v>
      </c>
      <c r="AK24" s="10">
        <v>4</v>
      </c>
      <c r="AL24" s="10"/>
      <c r="AM24" s="10"/>
      <c r="AN24" s="10">
        <v>4</v>
      </c>
      <c r="AO24" s="10">
        <v>4</v>
      </c>
      <c r="AP24" s="10">
        <v>4</v>
      </c>
      <c r="AQ24" s="10"/>
      <c r="AR24" s="10"/>
      <c r="AS24" s="10">
        <v>4</v>
      </c>
      <c r="AT24" s="10"/>
      <c r="AU24" s="10">
        <v>4</v>
      </c>
      <c r="AV24" s="10">
        <v>4</v>
      </c>
      <c r="AW24" s="10"/>
      <c r="AX24" s="10">
        <v>7</v>
      </c>
      <c r="AY24" s="10"/>
      <c r="AZ24" s="10">
        <v>4</v>
      </c>
      <c r="BA24" s="10">
        <v>4</v>
      </c>
      <c r="BB24" s="10"/>
      <c r="BC24" s="10"/>
      <c r="BD24" s="10">
        <v>4</v>
      </c>
      <c r="BE24" s="10">
        <v>4</v>
      </c>
      <c r="BF24" s="10">
        <v>2</v>
      </c>
      <c r="BG24" s="10"/>
      <c r="BH24" s="10">
        <v>1</v>
      </c>
      <c r="BI24" s="10"/>
      <c r="BJ24" s="1"/>
    </row>
    <row r="25" spans="1:62" x14ac:dyDescent="0.25">
      <c r="A25" s="11" t="s">
        <v>42</v>
      </c>
      <c r="B25" s="10"/>
      <c r="C25" s="10"/>
      <c r="D25" s="10"/>
      <c r="E25" s="10">
        <v>14</v>
      </c>
      <c r="F25" s="10"/>
      <c r="G25" s="10"/>
      <c r="H25" s="10"/>
      <c r="I25" s="10"/>
      <c r="J25" s="10"/>
      <c r="K25" s="10">
        <v>14</v>
      </c>
      <c r="L25" s="10"/>
      <c r="M25" s="10"/>
      <c r="N25" s="10">
        <v>14</v>
      </c>
      <c r="O25" s="10">
        <v>14</v>
      </c>
      <c r="P25" s="10">
        <v>14</v>
      </c>
      <c r="Q25" s="10"/>
      <c r="R25" s="10">
        <v>14</v>
      </c>
      <c r="S25" s="10"/>
      <c r="T25" s="10"/>
      <c r="U25" s="10"/>
      <c r="V25" s="10"/>
      <c r="W25" s="10"/>
      <c r="X25" s="10"/>
      <c r="Y25" s="10"/>
      <c r="Z25" s="10"/>
      <c r="AA25" s="10">
        <v>14</v>
      </c>
      <c r="AB25" s="10">
        <v>14</v>
      </c>
      <c r="AC25" s="10">
        <v>14</v>
      </c>
      <c r="AD25" s="10">
        <v>14</v>
      </c>
      <c r="AE25" s="10"/>
      <c r="AF25" s="10">
        <v>14</v>
      </c>
      <c r="AG25" s="10">
        <v>14</v>
      </c>
      <c r="AH25" s="10">
        <v>14</v>
      </c>
      <c r="AI25" s="10">
        <v>14</v>
      </c>
      <c r="AJ25" s="10">
        <v>14</v>
      </c>
      <c r="AK25" s="10">
        <v>14</v>
      </c>
      <c r="AL25" s="10"/>
      <c r="AM25" s="10"/>
      <c r="AN25" s="10">
        <v>14</v>
      </c>
      <c r="AO25" s="10">
        <v>14</v>
      </c>
      <c r="AP25" s="10">
        <v>14</v>
      </c>
      <c r="AQ25" s="10">
        <v>14</v>
      </c>
      <c r="AR25" s="10"/>
      <c r="AS25" s="10">
        <v>14</v>
      </c>
      <c r="AT25" s="10"/>
      <c r="AU25" s="10">
        <v>14</v>
      </c>
      <c r="AV25" s="10">
        <v>14</v>
      </c>
      <c r="AW25" s="10">
        <v>14</v>
      </c>
      <c r="AX25" s="10"/>
      <c r="AY25" s="10"/>
      <c r="AZ25" s="10">
        <v>14</v>
      </c>
      <c r="BA25" s="10"/>
      <c r="BB25" s="10"/>
      <c r="BC25" s="10"/>
      <c r="BD25" s="10"/>
      <c r="BE25" s="10">
        <v>14</v>
      </c>
      <c r="BF25" s="10">
        <v>1</v>
      </c>
      <c r="BG25" s="10">
        <v>1</v>
      </c>
      <c r="BH25" s="10">
        <v>1</v>
      </c>
      <c r="BI25" s="10"/>
      <c r="BJ25" s="1"/>
    </row>
    <row r="26" spans="1:62" x14ac:dyDescent="0.25">
      <c r="A26" s="11" t="s">
        <v>43</v>
      </c>
      <c r="B26" s="10"/>
      <c r="C26" s="10"/>
      <c r="D26" s="10">
        <v>2</v>
      </c>
      <c r="E26" s="10">
        <v>2</v>
      </c>
      <c r="F26" s="10"/>
      <c r="G26" s="10">
        <v>2</v>
      </c>
      <c r="H26" s="10">
        <v>2</v>
      </c>
      <c r="I26" s="10">
        <v>2</v>
      </c>
      <c r="J26" s="10">
        <v>2</v>
      </c>
      <c r="K26" s="10">
        <v>2</v>
      </c>
      <c r="L26" s="10">
        <v>2</v>
      </c>
      <c r="M26" s="10">
        <v>2</v>
      </c>
      <c r="N26" s="10">
        <v>2</v>
      </c>
      <c r="O26" s="10">
        <v>2</v>
      </c>
      <c r="P26" s="10">
        <v>2</v>
      </c>
      <c r="Q26" s="10">
        <v>2</v>
      </c>
      <c r="R26" s="10"/>
      <c r="S26" s="10"/>
      <c r="T26" s="10"/>
      <c r="U26" s="10"/>
      <c r="V26" s="10"/>
      <c r="W26" s="10"/>
      <c r="X26" s="10"/>
      <c r="Y26" s="10"/>
      <c r="Z26" s="10"/>
      <c r="AA26" s="10">
        <v>2</v>
      </c>
      <c r="AB26" s="10">
        <v>2</v>
      </c>
      <c r="AC26" s="10">
        <v>2</v>
      </c>
      <c r="AD26" s="10">
        <v>2</v>
      </c>
      <c r="AE26" s="10"/>
      <c r="AF26" s="10">
        <v>2</v>
      </c>
      <c r="AG26" s="10">
        <v>2</v>
      </c>
      <c r="AH26" s="10">
        <v>2</v>
      </c>
      <c r="AI26" s="10">
        <v>2</v>
      </c>
      <c r="AJ26" s="10">
        <v>2</v>
      </c>
      <c r="AK26" s="10">
        <v>2</v>
      </c>
      <c r="AL26" s="10"/>
      <c r="AM26" s="10"/>
      <c r="AN26" s="10">
        <v>2</v>
      </c>
      <c r="AO26" s="10">
        <v>2</v>
      </c>
      <c r="AP26" s="10">
        <v>2</v>
      </c>
      <c r="AQ26" s="10"/>
      <c r="AR26" s="10"/>
      <c r="AS26" s="10">
        <v>2</v>
      </c>
      <c r="AT26" s="10"/>
      <c r="AU26" s="10">
        <v>2</v>
      </c>
      <c r="AV26" s="10">
        <v>2</v>
      </c>
      <c r="AW26" s="10"/>
      <c r="AX26" s="10">
        <v>5</v>
      </c>
      <c r="AY26" s="10"/>
      <c r="AZ26" s="10">
        <v>2</v>
      </c>
      <c r="BA26" s="10"/>
      <c r="BB26" s="10"/>
      <c r="BC26" s="10"/>
      <c r="BD26" s="10"/>
      <c r="BE26" s="10">
        <v>2</v>
      </c>
      <c r="BF26" s="10">
        <v>1</v>
      </c>
      <c r="BG26" s="10"/>
      <c r="BH26" s="10">
        <v>1</v>
      </c>
      <c r="BI26" s="10"/>
      <c r="BJ26" s="1"/>
    </row>
    <row r="27" spans="1:62" x14ac:dyDescent="0.25">
      <c r="A27" s="11" t="s">
        <v>47</v>
      </c>
      <c r="B27" s="10"/>
      <c r="C27" s="10"/>
      <c r="D27" s="10"/>
      <c r="E27" s="10">
        <v>3</v>
      </c>
      <c r="F27" s="10"/>
      <c r="G27" s="10"/>
      <c r="H27" s="10"/>
      <c r="I27" s="10"/>
      <c r="J27" s="10"/>
      <c r="K27" s="10">
        <v>3</v>
      </c>
      <c r="L27" s="10"/>
      <c r="M27" s="10"/>
      <c r="N27" s="10">
        <v>3</v>
      </c>
      <c r="O27" s="10">
        <v>3</v>
      </c>
      <c r="P27" s="10">
        <v>3</v>
      </c>
      <c r="Q27" s="10"/>
      <c r="R27" s="10">
        <v>3</v>
      </c>
      <c r="S27" s="10"/>
      <c r="T27" s="10"/>
      <c r="U27" s="10"/>
      <c r="V27" s="10"/>
      <c r="W27" s="10"/>
      <c r="X27" s="10">
        <v>4</v>
      </c>
      <c r="Y27" s="10"/>
      <c r="Z27" s="10">
        <v>3</v>
      </c>
      <c r="AA27" s="10"/>
      <c r="AB27" s="10">
        <v>3</v>
      </c>
      <c r="AC27" s="10"/>
      <c r="AD27" s="10"/>
      <c r="AE27" s="10"/>
      <c r="AF27" s="10">
        <v>3</v>
      </c>
      <c r="AG27" s="10">
        <v>3</v>
      </c>
      <c r="AH27" s="10"/>
      <c r="AI27" s="10"/>
      <c r="AJ27" s="10">
        <v>3</v>
      </c>
      <c r="AK27" s="10">
        <v>3</v>
      </c>
      <c r="AL27" s="10"/>
      <c r="AM27" s="10"/>
      <c r="AN27" s="10"/>
      <c r="AO27" s="10"/>
      <c r="AP27" s="10"/>
      <c r="AQ27" s="10">
        <v>3</v>
      </c>
      <c r="AR27" s="10"/>
      <c r="AS27" s="10"/>
      <c r="AT27" s="10"/>
      <c r="AU27" s="10"/>
      <c r="AV27" s="10"/>
      <c r="AW27" s="10">
        <v>3</v>
      </c>
      <c r="AX27" s="10"/>
      <c r="AY27" s="10"/>
      <c r="AZ27" s="10">
        <v>3</v>
      </c>
      <c r="BA27" s="10"/>
      <c r="BB27" s="10"/>
      <c r="BC27" s="10"/>
      <c r="BD27" s="10"/>
      <c r="BE27" s="10"/>
      <c r="BF27" s="10">
        <v>1</v>
      </c>
      <c r="BG27" s="10">
        <v>1</v>
      </c>
      <c r="BH27" s="10">
        <v>1</v>
      </c>
      <c r="BI27" s="10"/>
      <c r="BJ27" s="1"/>
    </row>
    <row r="28" spans="1:62" x14ac:dyDescent="0.25">
      <c r="A28" s="7"/>
      <c r="B28" s="1"/>
      <c r="AZ28" s="1"/>
    </row>
    <row r="29" spans="1:62" x14ac:dyDescent="0.25">
      <c r="A29" s="7" t="s">
        <v>68</v>
      </c>
      <c r="B29" s="1">
        <f>SUM(B19:B27)</f>
        <v>0</v>
      </c>
      <c r="C29" s="1">
        <f t="shared" ref="C29:BJ29" si="2">SUM(C19:C27)</f>
        <v>0</v>
      </c>
      <c r="D29" s="1">
        <f t="shared" si="2"/>
        <v>16</v>
      </c>
      <c r="E29" s="1">
        <f t="shared" si="2"/>
        <v>66</v>
      </c>
      <c r="F29" s="1">
        <f t="shared" si="2"/>
        <v>0</v>
      </c>
      <c r="G29" s="1">
        <f t="shared" si="2"/>
        <v>16</v>
      </c>
      <c r="H29" s="1">
        <f t="shared" si="2"/>
        <v>16</v>
      </c>
      <c r="I29" s="1">
        <f t="shared" si="2"/>
        <v>16</v>
      </c>
      <c r="J29" s="1">
        <f t="shared" si="2"/>
        <v>16</v>
      </c>
      <c r="K29" s="1">
        <f t="shared" si="2"/>
        <v>50</v>
      </c>
      <c r="L29" s="1">
        <f t="shared" si="2"/>
        <v>16</v>
      </c>
      <c r="M29" s="1">
        <f t="shared" si="2"/>
        <v>16</v>
      </c>
      <c r="N29" s="1">
        <f t="shared" si="2"/>
        <v>33</v>
      </c>
      <c r="O29" s="1">
        <f t="shared" si="2"/>
        <v>33</v>
      </c>
      <c r="P29" s="1">
        <f t="shared" si="2"/>
        <v>35</v>
      </c>
      <c r="Q29" s="1">
        <f t="shared" si="2"/>
        <v>16</v>
      </c>
      <c r="R29" s="1">
        <f t="shared" si="2"/>
        <v>49</v>
      </c>
      <c r="S29" s="1">
        <f t="shared" si="2"/>
        <v>0</v>
      </c>
      <c r="T29" s="1">
        <f t="shared" si="2"/>
        <v>10</v>
      </c>
      <c r="U29" s="1">
        <f t="shared" si="2"/>
        <v>0</v>
      </c>
      <c r="V29" s="1">
        <f t="shared" si="2"/>
        <v>0</v>
      </c>
      <c r="W29" s="1">
        <f t="shared" si="2"/>
        <v>0</v>
      </c>
      <c r="X29" s="1">
        <f t="shared" si="2"/>
        <v>4</v>
      </c>
      <c r="Y29" s="1">
        <f t="shared" si="2"/>
        <v>0</v>
      </c>
      <c r="Z29" s="1">
        <f t="shared" si="2"/>
        <v>13</v>
      </c>
      <c r="AA29" s="1">
        <f t="shared" si="2"/>
        <v>30</v>
      </c>
      <c r="AB29" s="1">
        <f t="shared" si="2"/>
        <v>57</v>
      </c>
      <c r="AC29" s="1">
        <f t="shared" si="2"/>
        <v>33</v>
      </c>
      <c r="AD29" s="1">
        <f t="shared" si="2"/>
        <v>30</v>
      </c>
      <c r="AE29" s="1">
        <f t="shared" si="2"/>
        <v>22</v>
      </c>
      <c r="AF29" s="1">
        <f t="shared" si="2"/>
        <v>35</v>
      </c>
      <c r="AG29" s="1">
        <f t="shared" si="2"/>
        <v>33</v>
      </c>
      <c r="AH29" s="1">
        <f t="shared" si="2"/>
        <v>35</v>
      </c>
      <c r="AI29" s="1">
        <f t="shared" si="2"/>
        <v>32</v>
      </c>
      <c r="AJ29" s="1">
        <f t="shared" si="2"/>
        <v>81</v>
      </c>
      <c r="AK29" s="1">
        <f t="shared" si="2"/>
        <v>41</v>
      </c>
      <c r="AL29" s="1">
        <f t="shared" si="2"/>
        <v>45</v>
      </c>
      <c r="AM29" s="1">
        <f t="shared" si="2"/>
        <v>0</v>
      </c>
      <c r="AN29" s="1">
        <f t="shared" si="2"/>
        <v>32</v>
      </c>
      <c r="AO29" s="1">
        <f t="shared" si="2"/>
        <v>30</v>
      </c>
      <c r="AP29" s="1">
        <f t="shared" si="2"/>
        <v>32</v>
      </c>
      <c r="AQ29" s="1">
        <f t="shared" si="2"/>
        <v>49</v>
      </c>
      <c r="AR29" s="1">
        <f t="shared" si="2"/>
        <v>22</v>
      </c>
      <c r="AS29" s="1">
        <f t="shared" si="2"/>
        <v>30</v>
      </c>
      <c r="AT29" s="1">
        <f t="shared" si="2"/>
        <v>0</v>
      </c>
      <c r="AU29" s="1">
        <f t="shared" si="2"/>
        <v>30</v>
      </c>
      <c r="AV29" s="1">
        <f t="shared" si="2"/>
        <v>32</v>
      </c>
      <c r="AW29" s="1">
        <f t="shared" si="2"/>
        <v>24</v>
      </c>
      <c r="AX29" s="1">
        <f t="shared" si="2"/>
        <v>25</v>
      </c>
      <c r="AY29" s="1">
        <f t="shared" si="2"/>
        <v>0</v>
      </c>
      <c r="AZ29" s="1">
        <f t="shared" si="2"/>
        <v>68</v>
      </c>
      <c r="BA29" s="1">
        <f t="shared" si="2"/>
        <v>17</v>
      </c>
      <c r="BB29" s="1">
        <f t="shared" si="2"/>
        <v>0</v>
      </c>
      <c r="BC29" s="1">
        <f t="shared" si="2"/>
        <v>0</v>
      </c>
      <c r="BD29" s="1">
        <f t="shared" si="2"/>
        <v>7</v>
      </c>
      <c r="BE29" s="1">
        <f t="shared" si="2"/>
        <v>30</v>
      </c>
      <c r="BF29" s="1">
        <f t="shared" si="2"/>
        <v>11</v>
      </c>
      <c r="BG29" s="1">
        <f t="shared" si="2"/>
        <v>4</v>
      </c>
      <c r="BH29" s="1">
        <f t="shared" si="2"/>
        <v>7</v>
      </c>
      <c r="BI29" s="1">
        <f t="shared" si="2"/>
        <v>0</v>
      </c>
      <c r="BJ29" s="1">
        <f t="shared" si="2"/>
        <v>0</v>
      </c>
    </row>
    <row r="30" spans="1:62" x14ac:dyDescent="0.25">
      <c r="A30" s="7" t="s">
        <v>73</v>
      </c>
      <c r="B30" s="19">
        <f>SUM(B29*B2)</f>
        <v>0</v>
      </c>
      <c r="C30" s="19">
        <f t="shared" ref="C30:BJ30" si="3">SUM(C29*C2)</f>
        <v>0</v>
      </c>
      <c r="D30" s="19">
        <f t="shared" si="3"/>
        <v>0</v>
      </c>
      <c r="E30" s="19">
        <f t="shared" si="3"/>
        <v>0</v>
      </c>
      <c r="F30" s="19">
        <f t="shared" si="3"/>
        <v>0</v>
      </c>
      <c r="G30" s="19">
        <f t="shared" si="3"/>
        <v>0</v>
      </c>
      <c r="H30" s="19">
        <f t="shared" si="3"/>
        <v>0</v>
      </c>
      <c r="I30" s="19">
        <f t="shared" si="3"/>
        <v>0</v>
      </c>
      <c r="J30" s="19">
        <f t="shared" si="3"/>
        <v>0</v>
      </c>
      <c r="K30" s="19">
        <f t="shared" si="3"/>
        <v>0</v>
      </c>
      <c r="L30" s="19">
        <f t="shared" si="3"/>
        <v>0</v>
      </c>
      <c r="M30" s="19">
        <f t="shared" si="3"/>
        <v>0</v>
      </c>
      <c r="N30" s="19">
        <f t="shared" si="3"/>
        <v>0</v>
      </c>
      <c r="O30" s="19">
        <f t="shared" si="3"/>
        <v>0</v>
      </c>
      <c r="P30" s="19">
        <f t="shared" si="3"/>
        <v>0</v>
      </c>
      <c r="Q30" s="19">
        <f t="shared" si="3"/>
        <v>0</v>
      </c>
      <c r="R30" s="19">
        <f t="shared" si="3"/>
        <v>0</v>
      </c>
      <c r="S30" s="19">
        <f t="shared" si="3"/>
        <v>0</v>
      </c>
      <c r="T30" s="19">
        <f t="shared" si="3"/>
        <v>0</v>
      </c>
      <c r="U30" s="19">
        <f t="shared" si="3"/>
        <v>0</v>
      </c>
      <c r="V30" s="19">
        <f t="shared" si="3"/>
        <v>0</v>
      </c>
      <c r="W30" s="19">
        <f t="shared" si="3"/>
        <v>0</v>
      </c>
      <c r="X30" s="19">
        <f t="shared" si="3"/>
        <v>0</v>
      </c>
      <c r="Y30" s="19">
        <f t="shared" si="3"/>
        <v>0</v>
      </c>
      <c r="Z30" s="19">
        <f t="shared" si="3"/>
        <v>0</v>
      </c>
      <c r="AA30" s="19">
        <f t="shared" si="3"/>
        <v>0</v>
      </c>
      <c r="AB30" s="19">
        <f t="shared" si="3"/>
        <v>0</v>
      </c>
      <c r="AC30" s="19">
        <f t="shared" si="3"/>
        <v>0</v>
      </c>
      <c r="AD30" s="19">
        <f t="shared" si="3"/>
        <v>0</v>
      </c>
      <c r="AE30" s="19">
        <f t="shared" si="3"/>
        <v>0</v>
      </c>
      <c r="AF30" s="19">
        <f t="shared" si="3"/>
        <v>0</v>
      </c>
      <c r="AG30" s="19">
        <f t="shared" si="3"/>
        <v>0</v>
      </c>
      <c r="AH30" s="19">
        <f t="shared" si="3"/>
        <v>0</v>
      </c>
      <c r="AI30" s="19">
        <f t="shared" si="3"/>
        <v>0</v>
      </c>
      <c r="AJ30" s="19">
        <f t="shared" si="3"/>
        <v>0</v>
      </c>
      <c r="AK30" s="19">
        <f t="shared" si="3"/>
        <v>0</v>
      </c>
      <c r="AL30" s="19">
        <f t="shared" si="3"/>
        <v>0</v>
      </c>
      <c r="AM30" s="19">
        <f t="shared" si="3"/>
        <v>0</v>
      </c>
      <c r="AN30" s="19">
        <f t="shared" si="3"/>
        <v>0</v>
      </c>
      <c r="AO30" s="19">
        <f t="shared" si="3"/>
        <v>0</v>
      </c>
      <c r="AP30" s="19">
        <f t="shared" si="3"/>
        <v>0</v>
      </c>
      <c r="AQ30" s="19">
        <f t="shared" si="3"/>
        <v>0</v>
      </c>
      <c r="AR30" s="19">
        <f t="shared" si="3"/>
        <v>0</v>
      </c>
      <c r="AS30" s="19">
        <f t="shared" si="3"/>
        <v>0</v>
      </c>
      <c r="AT30" s="19">
        <f t="shared" si="3"/>
        <v>0</v>
      </c>
      <c r="AU30" s="19">
        <f t="shared" si="3"/>
        <v>0</v>
      </c>
      <c r="AV30" s="19">
        <f t="shared" si="3"/>
        <v>0</v>
      </c>
      <c r="AW30" s="19">
        <f t="shared" si="3"/>
        <v>0</v>
      </c>
      <c r="AX30" s="19">
        <f t="shared" si="3"/>
        <v>0</v>
      </c>
      <c r="AY30" s="19">
        <f t="shared" si="3"/>
        <v>0</v>
      </c>
      <c r="AZ30" s="19">
        <f t="shared" si="3"/>
        <v>0</v>
      </c>
      <c r="BA30" s="19">
        <f t="shared" si="3"/>
        <v>0</v>
      </c>
      <c r="BB30" s="19">
        <f t="shared" si="3"/>
        <v>0</v>
      </c>
      <c r="BC30" s="19">
        <f t="shared" si="3"/>
        <v>0</v>
      </c>
      <c r="BD30" s="19">
        <f t="shared" si="3"/>
        <v>0</v>
      </c>
      <c r="BE30" s="19">
        <f t="shared" si="3"/>
        <v>0</v>
      </c>
      <c r="BF30" s="19">
        <f t="shared" si="3"/>
        <v>0</v>
      </c>
      <c r="BG30" s="19">
        <f t="shared" si="3"/>
        <v>0</v>
      </c>
      <c r="BH30" s="19">
        <f t="shared" si="3"/>
        <v>0</v>
      </c>
      <c r="BI30" s="19">
        <f t="shared" si="3"/>
        <v>0</v>
      </c>
      <c r="BJ30" s="19">
        <f t="shared" si="3"/>
        <v>0</v>
      </c>
    </row>
    <row r="31" spans="1:62" x14ac:dyDescent="0.25">
      <c r="A31" s="7" t="s">
        <v>72</v>
      </c>
      <c r="B31" s="29">
        <f>SUM(B30:BJ30)</f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</row>
    <row r="32" spans="1:62" x14ac:dyDescent="0.25">
      <c r="A32" s="7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</row>
    <row r="33" spans="1:52" x14ac:dyDescent="0.25">
      <c r="A33" s="7"/>
      <c r="B33" s="22" t="s">
        <v>67</v>
      </c>
      <c r="C33" s="30"/>
      <c r="D33" s="30"/>
      <c r="F33" s="22"/>
      <c r="AZ33" s="1"/>
    </row>
    <row r="34" spans="1:52" x14ac:dyDescent="0.25">
      <c r="A34" s="23" t="s">
        <v>74</v>
      </c>
      <c r="B34" s="18">
        <f>SUM(B16+B31)</f>
        <v>0</v>
      </c>
      <c r="C34" s="31"/>
      <c r="D34" s="31"/>
      <c r="F34" s="19"/>
      <c r="AZ34" s="1"/>
    </row>
    <row r="35" spans="1:52" x14ac:dyDescent="0.25">
      <c r="A35" s="7"/>
      <c r="B35" s="19"/>
      <c r="C35" s="21"/>
      <c r="D35" s="21"/>
      <c r="AZ35" s="1"/>
    </row>
    <row r="36" spans="1:52" x14ac:dyDescent="0.25">
      <c r="A36" s="7"/>
      <c r="B36" s="1"/>
      <c r="AZ36" s="1"/>
    </row>
    <row r="37" spans="1:52" x14ac:dyDescent="0.25">
      <c r="A37" s="7"/>
      <c r="B37" s="1"/>
      <c r="AZ37" s="1"/>
    </row>
    <row r="38" spans="1:52" x14ac:dyDescent="0.25">
      <c r="A38" s="7"/>
      <c r="B38" s="1"/>
      <c r="AZ38" s="1"/>
    </row>
    <row r="39" spans="1:52" x14ac:dyDescent="0.25">
      <c r="A39" s="7"/>
      <c r="B39" s="1"/>
      <c r="AZ39" s="1"/>
    </row>
    <row r="40" spans="1:52" x14ac:dyDescent="0.25">
      <c r="A40" s="7"/>
      <c r="B40" s="1"/>
      <c r="AZ40" s="1"/>
    </row>
    <row r="41" spans="1:52" x14ac:dyDescent="0.25">
      <c r="A41" s="7"/>
      <c r="B41" s="1"/>
      <c r="AZ41" s="1"/>
    </row>
    <row r="42" spans="1:52" x14ac:dyDescent="0.25">
      <c r="A42" s="7"/>
      <c r="B42" s="1"/>
      <c r="AZ42" s="1"/>
    </row>
    <row r="43" spans="1:52" x14ac:dyDescent="0.25">
      <c r="A43" s="7"/>
      <c r="B43" s="1"/>
      <c r="AZ43" s="1"/>
    </row>
    <row r="44" spans="1:52" x14ac:dyDescent="0.25">
      <c r="A44" s="7"/>
      <c r="B44" s="1"/>
      <c r="AZ44" s="1"/>
    </row>
    <row r="45" spans="1:52" x14ac:dyDescent="0.25">
      <c r="A45" s="7"/>
      <c r="B45" s="1"/>
      <c r="AZ45" s="1"/>
    </row>
    <row r="46" spans="1:52" x14ac:dyDescent="0.25">
      <c r="A46" s="7"/>
      <c r="B46" s="1"/>
      <c r="AZ46" s="1"/>
    </row>
    <row r="47" spans="1:52" x14ac:dyDescent="0.25">
      <c r="A47" s="7"/>
      <c r="B47" s="1"/>
      <c r="AZ47" s="1"/>
    </row>
    <row r="48" spans="1:52" x14ac:dyDescent="0.25">
      <c r="A48" s="7"/>
      <c r="B48" s="1"/>
      <c r="AZ48" s="1"/>
    </row>
    <row r="49" spans="1:52" x14ac:dyDescent="0.25">
      <c r="A49" s="7"/>
      <c r="B49" s="1"/>
      <c r="AZ49" s="1"/>
    </row>
    <row r="50" spans="1:52" x14ac:dyDescent="0.25">
      <c r="A50" s="7"/>
      <c r="B50" s="1"/>
      <c r="AZ50" s="1"/>
    </row>
    <row r="51" spans="1:52" x14ac:dyDescent="0.25">
      <c r="A51" s="7"/>
      <c r="B51" s="1"/>
      <c r="AZ51" s="1"/>
    </row>
    <row r="52" spans="1:52" x14ac:dyDescent="0.25">
      <c r="A52" s="7"/>
      <c r="B52" s="1"/>
      <c r="AZ52" s="1"/>
    </row>
    <row r="53" spans="1:52" x14ac:dyDescent="0.25">
      <c r="A53" s="7"/>
      <c r="B53" s="1"/>
      <c r="AZ53" s="1"/>
    </row>
    <row r="54" spans="1:52" x14ac:dyDescent="0.25">
      <c r="A54" s="7"/>
      <c r="B54" s="1"/>
      <c r="AZ54" s="1"/>
    </row>
    <row r="55" spans="1:52" x14ac:dyDescent="0.25">
      <c r="A55" s="7"/>
      <c r="B55" s="1"/>
      <c r="AZ55" s="1"/>
    </row>
    <row r="56" spans="1:52" x14ac:dyDescent="0.25">
      <c r="A56" s="7"/>
      <c r="B56" s="1"/>
      <c r="AZ56" s="1"/>
    </row>
    <row r="57" spans="1:52" x14ac:dyDescent="0.25">
      <c r="A57" s="7"/>
      <c r="B57" s="1"/>
      <c r="AZ57" s="1"/>
    </row>
    <row r="58" spans="1:52" x14ac:dyDescent="0.25">
      <c r="A58" s="7"/>
      <c r="B58" s="1"/>
      <c r="AZ58" s="1"/>
    </row>
    <row r="59" spans="1:52" x14ac:dyDescent="0.25">
      <c r="A59" s="7"/>
      <c r="B59" s="1"/>
      <c r="AZ59" s="1"/>
    </row>
    <row r="60" spans="1:52" x14ac:dyDescent="0.25">
      <c r="A60" s="7"/>
      <c r="B60" s="1"/>
      <c r="AZ60" s="1"/>
    </row>
    <row r="61" spans="1:52" x14ac:dyDescent="0.25">
      <c r="A61" s="7"/>
      <c r="B61" s="1"/>
      <c r="AZ61" s="1"/>
    </row>
    <row r="62" spans="1:52" x14ac:dyDescent="0.25">
      <c r="A62" s="7"/>
      <c r="B62" s="1"/>
      <c r="AZ62" s="1"/>
    </row>
    <row r="63" spans="1:52" x14ac:dyDescent="0.25">
      <c r="A63" s="7"/>
      <c r="B63" s="1"/>
      <c r="AZ63" s="1"/>
    </row>
    <row r="64" spans="1:52" x14ac:dyDescent="0.25">
      <c r="A64" s="7"/>
      <c r="B64" s="1"/>
      <c r="AZ64" s="1"/>
    </row>
    <row r="65" spans="1:52" x14ac:dyDescent="0.25">
      <c r="A65" s="7"/>
      <c r="B65" s="1"/>
      <c r="AZ65" s="1"/>
    </row>
    <row r="66" spans="1:52" x14ac:dyDescent="0.25">
      <c r="A66" s="7"/>
      <c r="B66" s="1"/>
      <c r="AZ66" s="1"/>
    </row>
    <row r="67" spans="1:52" x14ac:dyDescent="0.25">
      <c r="A67" s="7"/>
      <c r="B67" s="1"/>
      <c r="AZ67" s="1"/>
    </row>
    <row r="68" spans="1:52" x14ac:dyDescent="0.25">
      <c r="A68" s="7"/>
      <c r="B68" s="1"/>
      <c r="AZ68" s="1"/>
    </row>
    <row r="69" spans="1:52" x14ac:dyDescent="0.25">
      <c r="A69" s="7"/>
      <c r="B69" s="1"/>
      <c r="AZ69" s="1"/>
    </row>
    <row r="70" spans="1:52" x14ac:dyDescent="0.25">
      <c r="A70" s="7"/>
      <c r="B70" s="1"/>
      <c r="AZ70" s="1"/>
    </row>
    <row r="71" spans="1:52" x14ac:dyDescent="0.25">
      <c r="A71" s="7"/>
      <c r="B71" s="1"/>
      <c r="AZ71" s="1"/>
    </row>
    <row r="72" spans="1:52" x14ac:dyDescent="0.25">
      <c r="A72" s="7"/>
      <c r="B72" s="1"/>
      <c r="AZ72" s="1"/>
    </row>
    <row r="73" spans="1:52" x14ac:dyDescent="0.25">
      <c r="A73" s="7"/>
      <c r="B73" s="1"/>
      <c r="AZ73" s="1"/>
    </row>
    <row r="74" spans="1:52" x14ac:dyDescent="0.25">
      <c r="A74" s="7"/>
      <c r="B74" s="1"/>
      <c r="AZ74" s="1"/>
    </row>
    <row r="75" spans="1:52" x14ac:dyDescent="0.25">
      <c r="A75" s="7"/>
      <c r="B75" s="1"/>
      <c r="AZ75" s="1"/>
    </row>
    <row r="76" spans="1:52" x14ac:dyDescent="0.25">
      <c r="A76" s="7"/>
      <c r="B76" s="1"/>
      <c r="AZ76" s="1"/>
    </row>
    <row r="77" spans="1:52" x14ac:dyDescent="0.25">
      <c r="A77" s="7"/>
      <c r="B77" s="1"/>
      <c r="AZ77" s="1"/>
    </row>
    <row r="78" spans="1:52" x14ac:dyDescent="0.25">
      <c r="A78" s="7"/>
      <c r="B78" s="1"/>
      <c r="AZ78" s="1"/>
    </row>
    <row r="79" spans="1:52" x14ac:dyDescent="0.25">
      <c r="A79" s="7"/>
      <c r="B79" s="1"/>
      <c r="AZ79" s="1"/>
    </row>
    <row r="80" spans="1:52" x14ac:dyDescent="0.25">
      <c r="A80" s="7"/>
      <c r="B80" s="1"/>
      <c r="AZ80" s="1"/>
    </row>
    <row r="81" spans="1:52" x14ac:dyDescent="0.25">
      <c r="A81" s="7"/>
      <c r="B81" s="1"/>
      <c r="AZ81" s="1"/>
    </row>
    <row r="82" spans="1:52" x14ac:dyDescent="0.25">
      <c r="A82" s="7"/>
      <c r="B82" s="1"/>
      <c r="AZ82" s="1"/>
    </row>
    <row r="83" spans="1:52" x14ac:dyDescent="0.25">
      <c r="A83" s="7"/>
      <c r="B83" s="1"/>
      <c r="AZ83" s="1"/>
    </row>
    <row r="84" spans="1:52" x14ac:dyDescent="0.25">
      <c r="A84" s="7"/>
      <c r="B84" s="1"/>
      <c r="AZ84" s="1"/>
    </row>
    <row r="85" spans="1:52" x14ac:dyDescent="0.25">
      <c r="A85" s="7"/>
      <c r="B85" s="1"/>
      <c r="AZ85" s="1"/>
    </row>
    <row r="86" spans="1:52" x14ac:dyDescent="0.25">
      <c r="A86" s="7"/>
      <c r="B86" s="1"/>
      <c r="AZ86" s="1"/>
    </row>
    <row r="87" spans="1:52" x14ac:dyDescent="0.25">
      <c r="A87" s="7"/>
      <c r="B87" s="1"/>
      <c r="AZ87" s="1"/>
    </row>
    <row r="88" spans="1:52" x14ac:dyDescent="0.25">
      <c r="A88" s="7"/>
      <c r="B88" s="1"/>
      <c r="AZ88" s="1"/>
    </row>
    <row r="89" spans="1:52" x14ac:dyDescent="0.25">
      <c r="A89" s="7"/>
      <c r="B89" s="1"/>
      <c r="AZ89" s="1"/>
    </row>
    <row r="90" spans="1:52" x14ac:dyDescent="0.25">
      <c r="A90" s="7"/>
      <c r="B90" s="1"/>
      <c r="AZ90" s="1"/>
    </row>
    <row r="91" spans="1:52" x14ac:dyDescent="0.25">
      <c r="A91" s="7"/>
      <c r="B91" s="1"/>
      <c r="AZ91" s="1"/>
    </row>
    <row r="92" spans="1:52" x14ac:dyDescent="0.25">
      <c r="A92" s="7"/>
      <c r="B92" s="1"/>
      <c r="AZ92" s="1"/>
    </row>
    <row r="93" spans="1:52" x14ac:dyDescent="0.25">
      <c r="A93" s="7"/>
      <c r="B93" s="1"/>
      <c r="AZ93" s="1"/>
    </row>
    <row r="94" spans="1:52" x14ac:dyDescent="0.25">
      <c r="A94" s="7"/>
      <c r="B94" s="1"/>
      <c r="AZ94" s="1"/>
    </row>
    <row r="95" spans="1:52" x14ac:dyDescent="0.25">
      <c r="A95" s="7"/>
      <c r="B95" s="1"/>
      <c r="AZ95" s="1"/>
    </row>
    <row r="96" spans="1:52" x14ac:dyDescent="0.25">
      <c r="A96" s="7"/>
      <c r="B96" s="1"/>
      <c r="AZ96" s="1"/>
    </row>
    <row r="97" spans="1:52" x14ac:dyDescent="0.25">
      <c r="A97" s="7"/>
      <c r="B97" s="1"/>
      <c r="AZ97" s="1"/>
    </row>
    <row r="98" spans="1:52" x14ac:dyDescent="0.25">
      <c r="A98" s="7"/>
      <c r="B98" s="1"/>
      <c r="AZ98" s="1"/>
    </row>
    <row r="99" spans="1:52" x14ac:dyDescent="0.25">
      <c r="A99" s="7"/>
      <c r="B99" s="1"/>
      <c r="AZ99" s="1"/>
    </row>
    <row r="100" spans="1:52" x14ac:dyDescent="0.25">
      <c r="A100" s="7"/>
      <c r="B100" s="1"/>
      <c r="AZ100" s="1"/>
    </row>
    <row r="101" spans="1:52" x14ac:dyDescent="0.25">
      <c r="A101" s="7"/>
      <c r="B101" s="1"/>
      <c r="AZ101" s="1"/>
    </row>
    <row r="102" spans="1:52" x14ac:dyDescent="0.25">
      <c r="A102" s="7"/>
      <c r="B102" s="1"/>
      <c r="AZ102" s="1"/>
    </row>
    <row r="103" spans="1:52" x14ac:dyDescent="0.25">
      <c r="A103" s="7"/>
      <c r="B103" s="1"/>
      <c r="AZ103" s="1"/>
    </row>
    <row r="104" spans="1:52" x14ac:dyDescent="0.25">
      <c r="A104" s="7"/>
      <c r="B104" s="1"/>
      <c r="AZ104" s="1"/>
    </row>
    <row r="105" spans="1:52" x14ac:dyDescent="0.25">
      <c r="A105" s="7"/>
      <c r="B105" s="1"/>
      <c r="AZ105" s="1"/>
    </row>
    <row r="106" spans="1:52" x14ac:dyDescent="0.25">
      <c r="A106" s="7"/>
      <c r="B106" s="1"/>
      <c r="AZ106" s="1"/>
    </row>
    <row r="107" spans="1:52" x14ac:dyDescent="0.25">
      <c r="A107" s="7"/>
      <c r="B107" s="1"/>
      <c r="AZ107" s="1"/>
    </row>
    <row r="108" spans="1:52" x14ac:dyDescent="0.25">
      <c r="A108" s="7"/>
      <c r="B108" s="1"/>
      <c r="AZ108" s="1"/>
    </row>
    <row r="109" spans="1:52" x14ac:dyDescent="0.25">
      <c r="A109" s="7"/>
      <c r="B109" s="1"/>
      <c r="AZ109" s="1"/>
    </row>
    <row r="110" spans="1:52" x14ac:dyDescent="0.25">
      <c r="A110" s="7"/>
      <c r="B110" s="1"/>
      <c r="AZ110" s="1"/>
    </row>
    <row r="111" spans="1:52" x14ac:dyDescent="0.25">
      <c r="A111" s="7"/>
      <c r="B111" s="1"/>
      <c r="AZ111" s="1"/>
    </row>
    <row r="112" spans="1:52" x14ac:dyDescent="0.25">
      <c r="A112" s="7"/>
      <c r="B112" s="1"/>
      <c r="AZ112" s="1"/>
    </row>
    <row r="113" spans="1:52" x14ac:dyDescent="0.25">
      <c r="A113" s="7"/>
      <c r="B113" s="1"/>
      <c r="AZ113" s="1"/>
    </row>
    <row r="114" spans="1:52" x14ac:dyDescent="0.25">
      <c r="A114" s="5"/>
      <c r="B114" s="1"/>
      <c r="AZ114" s="1"/>
    </row>
    <row r="115" spans="1:52" x14ac:dyDescent="0.25">
      <c r="A115" s="7"/>
      <c r="B115" s="8"/>
      <c r="AZ115" s="8"/>
    </row>
    <row r="116" spans="1:52" x14ac:dyDescent="0.25">
      <c r="A116" s="7"/>
      <c r="B116" s="1"/>
      <c r="AZ116" s="1"/>
    </row>
    <row r="117" spans="1:52" x14ac:dyDescent="0.25">
      <c r="A117" s="5"/>
      <c r="AU117" s="1"/>
    </row>
    <row r="118" spans="1:52" x14ac:dyDescent="0.25">
      <c r="A118" s="6"/>
      <c r="B118" s="1"/>
      <c r="AU118" s="1"/>
      <c r="AZ118" s="1"/>
    </row>
    <row r="119" spans="1:52" x14ac:dyDescent="0.25">
      <c r="A119" s="5"/>
      <c r="AU119" s="1"/>
    </row>
    <row r="120" spans="1:52" x14ac:dyDescent="0.25">
      <c r="A120" s="5"/>
      <c r="AU120" s="1"/>
    </row>
    <row r="121" spans="1:52" x14ac:dyDescent="0.25">
      <c r="A121" s="5"/>
      <c r="AU121" s="1"/>
    </row>
    <row r="122" spans="1:52" x14ac:dyDescent="0.25">
      <c r="A122" s="5"/>
      <c r="AU122" s="1"/>
    </row>
    <row r="123" spans="1:52" x14ac:dyDescent="0.25">
      <c r="A123" s="5"/>
      <c r="AU123" s="1"/>
    </row>
    <row r="124" spans="1:52" x14ac:dyDescent="0.25">
      <c r="A124" s="5"/>
      <c r="AU124" s="1"/>
    </row>
    <row r="125" spans="1:52" x14ac:dyDescent="0.25">
      <c r="A125" s="5"/>
      <c r="AU125" s="1"/>
    </row>
    <row r="126" spans="1:52" x14ac:dyDescent="0.25">
      <c r="A126" s="5"/>
      <c r="AU126" s="1"/>
    </row>
    <row r="127" spans="1:52" x14ac:dyDescent="0.25">
      <c r="A127" s="5"/>
      <c r="AU127" s="1"/>
    </row>
    <row r="128" spans="1:52" x14ac:dyDescent="0.25">
      <c r="A128" s="5"/>
      <c r="AU128" s="1"/>
    </row>
    <row r="129" spans="1:47" x14ac:dyDescent="0.25">
      <c r="A129" s="5"/>
      <c r="AU129" s="1"/>
    </row>
    <row r="130" spans="1:47" x14ac:dyDescent="0.25">
      <c r="A130" s="5"/>
      <c r="AU130" s="1"/>
    </row>
    <row r="131" spans="1:47" x14ac:dyDescent="0.25">
      <c r="A131" s="5"/>
      <c r="AU131" s="1"/>
    </row>
    <row r="132" spans="1:47" x14ac:dyDescent="0.25">
      <c r="A132" s="5"/>
      <c r="AU132" s="1"/>
    </row>
    <row r="133" spans="1:47" x14ac:dyDescent="0.25">
      <c r="A133" s="5"/>
      <c r="AU133" s="1"/>
    </row>
    <row r="134" spans="1:47" x14ac:dyDescent="0.25">
      <c r="A134" s="5"/>
      <c r="AU134" s="1"/>
    </row>
    <row r="135" spans="1:47" x14ac:dyDescent="0.25">
      <c r="A135" s="5"/>
      <c r="AU135" s="1"/>
    </row>
    <row r="136" spans="1:47" x14ac:dyDescent="0.25">
      <c r="AU136" s="1"/>
    </row>
    <row r="137" spans="1:47" x14ac:dyDescent="0.25">
      <c r="AU137" s="1"/>
    </row>
    <row r="138" spans="1:47" x14ac:dyDescent="0.25">
      <c r="AU138" s="1"/>
    </row>
    <row r="139" spans="1:47" x14ac:dyDescent="0.25">
      <c r="AU139" s="1"/>
    </row>
    <row r="140" spans="1:47" x14ac:dyDescent="0.25">
      <c r="AU140" s="1"/>
    </row>
    <row r="141" spans="1:47" x14ac:dyDescent="0.25">
      <c r="AU141" s="1"/>
    </row>
    <row r="142" spans="1:47" x14ac:dyDescent="0.25">
      <c r="AU142" s="1"/>
    </row>
    <row r="143" spans="1:47" x14ac:dyDescent="0.25">
      <c r="AU143" s="1"/>
    </row>
    <row r="144" spans="1:47" x14ac:dyDescent="0.25">
      <c r="AU144" s="1"/>
    </row>
    <row r="145" spans="47:47" x14ac:dyDescent="0.25">
      <c r="AU145" s="1"/>
    </row>
    <row r="146" spans="47:47" x14ac:dyDescent="0.25">
      <c r="AU146" s="1"/>
    </row>
    <row r="147" spans="47:47" x14ac:dyDescent="0.25">
      <c r="AU147" s="1"/>
    </row>
    <row r="148" spans="47:47" x14ac:dyDescent="0.25">
      <c r="AU148" s="1"/>
    </row>
    <row r="149" spans="47:47" x14ac:dyDescent="0.25">
      <c r="AU149" s="1"/>
    </row>
    <row r="150" spans="47:47" x14ac:dyDescent="0.25">
      <c r="AU150" s="1"/>
    </row>
    <row r="151" spans="47:47" x14ac:dyDescent="0.25">
      <c r="AU151" s="1"/>
    </row>
    <row r="152" spans="47:47" x14ac:dyDescent="0.25">
      <c r="AU152" s="1"/>
    </row>
    <row r="153" spans="47:47" x14ac:dyDescent="0.25">
      <c r="AU153" s="1"/>
    </row>
    <row r="154" spans="47:47" x14ac:dyDescent="0.25">
      <c r="AU154" s="1"/>
    </row>
    <row r="155" spans="47:47" x14ac:dyDescent="0.25">
      <c r="AU155" s="1"/>
    </row>
    <row r="156" spans="47:47" x14ac:dyDescent="0.25">
      <c r="AU156" s="1"/>
    </row>
    <row r="157" spans="47:47" x14ac:dyDescent="0.25">
      <c r="AU157" s="1"/>
    </row>
    <row r="158" spans="47:47" x14ac:dyDescent="0.25">
      <c r="AU158" s="1"/>
    </row>
    <row r="159" spans="47:47" x14ac:dyDescent="0.25">
      <c r="AU159" s="1"/>
    </row>
    <row r="160" spans="47:47" x14ac:dyDescent="0.25">
      <c r="AU160" s="1"/>
    </row>
    <row r="161" spans="47:47" x14ac:dyDescent="0.25">
      <c r="AU161" s="1"/>
    </row>
    <row r="162" spans="47:47" x14ac:dyDescent="0.25">
      <c r="AU162" s="1"/>
    </row>
    <row r="163" spans="47:47" x14ac:dyDescent="0.25">
      <c r="AU163" s="1"/>
    </row>
    <row r="164" spans="47:47" x14ac:dyDescent="0.25">
      <c r="AU164" s="1"/>
    </row>
    <row r="165" spans="47:47" x14ac:dyDescent="0.25">
      <c r="AU165" s="1"/>
    </row>
    <row r="166" spans="47:47" x14ac:dyDescent="0.25">
      <c r="AU166" s="1"/>
    </row>
    <row r="167" spans="47:47" x14ac:dyDescent="0.25">
      <c r="AU167" s="1"/>
    </row>
    <row r="168" spans="47:47" x14ac:dyDescent="0.25">
      <c r="AU168" s="9"/>
    </row>
    <row r="169" spans="47:47" x14ac:dyDescent="0.25">
      <c r="AU169" s="9"/>
    </row>
    <row r="170" spans="47:47" x14ac:dyDescent="0.25">
      <c r="AU170" s="9"/>
    </row>
    <row r="171" spans="47:47" x14ac:dyDescent="0.25">
      <c r="AU171" s="9"/>
    </row>
    <row r="172" spans="47:47" x14ac:dyDescent="0.25">
      <c r="AU172" s="9"/>
    </row>
    <row r="173" spans="47:47" x14ac:dyDescent="0.25">
      <c r="AU173" s="9"/>
    </row>
    <row r="174" spans="47:47" x14ac:dyDescent="0.25">
      <c r="AU174" s="9"/>
    </row>
    <row r="175" spans="47:47" x14ac:dyDescent="0.25">
      <c r="AU175" s="9"/>
    </row>
  </sheetData>
  <sheetProtection algorithmName="SHA-512" hashValue="w2++0GpNJszV/LLh6kd/ZlQL6A9H3vXRT8JZnvJbrBHebvnh2kKzIzCaWlSpXcJDHtVcfTB2+uwW8pdZu2wakg==" saltValue="yesYvO5UBifiIeZtXRZJtA==" spinCount="100000" sheet="1" objects="1" scenarios="1"/>
  <pageMargins left="0.7" right="0.7" top="0.75" bottom="0.75" header="0.3" footer="0.3"/>
  <pageSetup orientation="portrait" r:id="rId1"/>
  <ignoredErrors>
    <ignoredError sqref="B14:BJ14" formulaRange="1"/>
    <ignoredError sqref="B29:BJ30 B31 B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Comp</vt:lpstr>
      <vt:lpstr>Sheet2</vt:lpstr>
    </vt:vector>
  </TitlesOfParts>
  <Company>Escambia County Water Quality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cjdraper</dc:creator>
  <cp:lastModifiedBy>Christy J. Draper</cp:lastModifiedBy>
  <dcterms:created xsi:type="dcterms:W3CDTF">2014-11-04T18:00:02Z</dcterms:created>
  <dcterms:modified xsi:type="dcterms:W3CDTF">2020-06-18T19:01:51Z</dcterms:modified>
</cp:coreProperties>
</file>