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travis\Desktop\"/>
    </mc:Choice>
  </mc:AlternateContent>
  <xr:revisionPtr revIDLastSave="0" documentId="8_{20F3DEBD-D54D-490B-AFE2-FC672273101C}" xr6:coauthVersionLast="41" xr6:coauthVersionMax="41" xr10:uidLastSave="{00000000-0000-0000-0000-000000000000}"/>
  <bookViews>
    <workbookView xWindow="-28920" yWindow="-120" windowWidth="29040" windowHeight="15840" tabRatio="718" activeTab="1" xr2:uid="{00000000-000D-0000-FFFF-FFFF00000000}"/>
  </bookViews>
  <sheets>
    <sheet name="Monthly Invoice" sheetId="38" r:id="rId1"/>
    <sheet name="Award Tracking" sheetId="33" r:id="rId2"/>
  </sheets>
  <definedNames>
    <definedName name="_xlnm.Print_Area" localSheetId="1">'Award Tracking'!$A$1:$R$14</definedName>
    <definedName name="_xlnm.Print_Area" localSheetId="0">'Monthly Invoice'!$A$2:$H$29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38" l="1"/>
  <c r="H29" i="38"/>
  <c r="P12" i="33" l="1"/>
  <c r="P8" i="33" l="1"/>
  <c r="R8" i="33" s="1"/>
  <c r="C11" i="33"/>
  <c r="D11" i="33"/>
  <c r="N11" i="33" l="1"/>
  <c r="F11" i="33" l="1"/>
  <c r="E11" i="33"/>
  <c r="L11" i="33" l="1"/>
  <c r="J11" i="33"/>
  <c r="P11" i="33" s="1"/>
  <c r="K11" i="33" l="1"/>
  <c r="O11" i="33"/>
  <c r="I11" i="33"/>
  <c r="M11" i="33"/>
  <c r="G11" i="33" l="1"/>
  <c r="H11" i="33" l="1"/>
  <c r="Q11" i="33" s="1"/>
  <c r="R11" i="33" l="1"/>
  <c r="Q12" i="33"/>
  <c r="R12" i="3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MCH - June 2019" description="Connection to the 'MCH - June 2019' query in the workbook." type="5" refreshedVersion="0" background="1">
    <dbPr connection="Provider=Microsoft.Mashup.OleDb.1;Data Source=$Workbook$;Location=MCH - June 2019;Extended Properties=&quot;&quot;" command="SELECT * FROM [MCH - June 2019]"/>
  </connection>
</connections>
</file>

<file path=xl/sharedStrings.xml><?xml version="1.0" encoding="utf-8"?>
<sst xmlns="http://schemas.openxmlformats.org/spreadsheetml/2006/main" count="40" uniqueCount="35">
  <si>
    <t xml:space="preserve"> </t>
  </si>
  <si>
    <t>AMOUNT</t>
  </si>
  <si>
    <t>CONTRACT NUMBER</t>
  </si>
  <si>
    <t>P. O. NO.</t>
  </si>
  <si>
    <t>INVOICE NO.</t>
  </si>
  <si>
    <t>VENDOR F.I.N.OR S.S. NUMBER</t>
  </si>
  <si>
    <t>Arlington County Government</t>
  </si>
  <si>
    <t>Arlington, VA 22204</t>
  </si>
  <si>
    <t>TOTAL</t>
  </si>
  <si>
    <r>
      <t xml:space="preserve"> </t>
    </r>
    <r>
      <rPr>
        <b/>
        <u/>
        <sz val="11"/>
        <rFont val="Arial"/>
        <family val="2"/>
      </rPr>
      <t>Total</t>
    </r>
  </si>
  <si>
    <r>
      <t xml:space="preserve">Remaining </t>
    </r>
    <r>
      <rPr>
        <b/>
        <u/>
        <sz val="11"/>
        <rFont val="Arial"/>
        <family val="2"/>
      </rPr>
      <t>Balance</t>
    </r>
  </si>
  <si>
    <r>
      <t xml:space="preserve">Remaining </t>
    </r>
    <r>
      <rPr>
        <b/>
        <u/>
        <sz val="11"/>
        <rFont val="Arial"/>
        <family val="2"/>
      </rPr>
      <t>Balance %</t>
    </r>
  </si>
  <si>
    <t>AGENCY/NAME/DELIVERY ADDRESS:</t>
  </si>
  <si>
    <t>Amount Requested</t>
  </si>
  <si>
    <t>Amount Received</t>
  </si>
  <si>
    <t>AFC</t>
  </si>
  <si>
    <t xml:space="preserve">Case Management BUDGET vs. SPENDING </t>
  </si>
  <si>
    <t>Award</t>
  </si>
  <si>
    <t>Case Management</t>
  </si>
  <si>
    <t>Total Amount</t>
  </si>
  <si>
    <t>Arlington Free Clinic</t>
  </si>
  <si>
    <t>List your address here</t>
  </si>
  <si>
    <t>DHS Public Health Division</t>
  </si>
  <si>
    <t>2100 Washington Blvd, 2nd Floor</t>
  </si>
  <si>
    <t>Attn: Errol Chin-Loy</t>
  </si>
  <si>
    <t xml:space="preserve">Reimbursement Request for </t>
  </si>
  <si>
    <t>List the Month</t>
  </si>
  <si>
    <t>Award Amount</t>
  </si>
  <si>
    <t>DATE INV PREPARED</t>
  </si>
  <si>
    <t>20-777-EP-A1</t>
  </si>
  <si>
    <t xml:space="preserve">  Personnel Expenditures:</t>
  </si>
  <si>
    <t xml:space="preserve">    Position 1 (Salary + Benefits)</t>
  </si>
  <si>
    <t xml:space="preserve">    Position 2 (Salary + Benefits)</t>
  </si>
  <si>
    <t xml:space="preserve">    Position 3 (Salary + Benefits)</t>
  </si>
  <si>
    <t xml:space="preserve">    Position 4 (Salary + Benefits)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</si>
</sst>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/dd/yy;@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color indexed="2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rgb="FFFF0000"/>
      <name val="Arial"/>
      <family val="2"/>
    </font>
    <font>
      <b/>
      <sz val="8"/>
      <color rgb="FF0000FF"/>
      <name val="Arial"/>
      <family val="2"/>
    </font>
    <font>
      <sz val="11"/>
      <color rgb="FF0000FF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32">
    <xf numFmtId="0" fontId="0" fillId="0" borderId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22" fillId="0" borderId="0"/>
    <xf numFmtId="0" fontId="7" fillId="0" borderId="0"/>
    <xf numFmtId="0" fontId="12" fillId="0" borderId="0"/>
    <xf numFmtId="0" fontId="7" fillId="0" borderId="0"/>
    <xf numFmtId="0" fontId="23" fillId="0" borderId="0"/>
    <xf numFmtId="0" fontId="22" fillId="0" borderId="0"/>
    <xf numFmtId="0" fontId="22" fillId="2" borderId="20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10" fillId="0" borderId="0" xfId="0" applyFont="1"/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0" xfId="0" applyFont="1" applyBorder="1"/>
    <xf numFmtId="0" fontId="10" fillId="0" borderId="4" xfId="0" applyFont="1" applyBorder="1"/>
    <xf numFmtId="0" fontId="11" fillId="0" borderId="2" xfId="0" applyFont="1" applyBorder="1"/>
    <xf numFmtId="0" fontId="11" fillId="0" borderId="0" xfId="0" applyFont="1" applyBorder="1"/>
    <xf numFmtId="0" fontId="10" fillId="0" borderId="5" xfId="0" applyFont="1" applyBorder="1"/>
    <xf numFmtId="0" fontId="10" fillId="0" borderId="6" xfId="0" applyFont="1" applyBorder="1" applyAlignment="1">
      <alignment horizontal="center"/>
    </xf>
    <xf numFmtId="0" fontId="10" fillId="0" borderId="7" xfId="0" applyFont="1" applyBorder="1"/>
    <xf numFmtId="0" fontId="10" fillId="0" borderId="8" xfId="0" applyFont="1" applyBorder="1"/>
    <xf numFmtId="0" fontId="11" fillId="0" borderId="7" xfId="0" applyFont="1" applyBorder="1"/>
    <xf numFmtId="0" fontId="11" fillId="0" borderId="10" xfId="0" applyFont="1" applyBorder="1"/>
    <xf numFmtId="0" fontId="9" fillId="0" borderId="7" xfId="0" applyFont="1" applyBorder="1"/>
    <xf numFmtId="0" fontId="9" fillId="0" borderId="0" xfId="0" applyFont="1" applyBorder="1"/>
    <xf numFmtId="0" fontId="7" fillId="3" borderId="0" xfId="14" applyFill="1"/>
    <xf numFmtId="0" fontId="7" fillId="0" borderId="0" xfId="14"/>
    <xf numFmtId="40" fontId="13" fillId="0" borderId="0" xfId="14" applyNumberFormat="1" applyFont="1" applyBorder="1" applyAlignment="1">
      <alignment horizontal="right"/>
    </xf>
    <xf numFmtId="0" fontId="7" fillId="0" borderId="0" xfId="14" applyAlignment="1">
      <alignment horizontal="center"/>
    </xf>
    <xf numFmtId="40" fontId="7" fillId="0" borderId="0" xfId="14" applyNumberFormat="1" applyAlignment="1">
      <alignment horizontal="center"/>
    </xf>
    <xf numFmtId="0" fontId="14" fillId="0" borderId="15" xfId="14" applyFont="1" applyBorder="1" applyAlignment="1">
      <alignment wrapText="1"/>
    </xf>
    <xf numFmtId="0" fontId="8" fillId="0" borderId="14" xfId="14" applyFont="1" applyBorder="1" applyAlignment="1">
      <alignment horizontal="center" wrapText="1"/>
    </xf>
    <xf numFmtId="17" fontId="20" fillId="0" borderId="14" xfId="14" applyNumberFormat="1" applyFont="1" applyBorder="1" applyAlignment="1">
      <alignment horizontal="center"/>
    </xf>
    <xf numFmtId="0" fontId="14" fillId="0" borderId="14" xfId="14" applyFont="1" applyBorder="1" applyAlignment="1">
      <alignment horizontal="center" wrapText="1"/>
    </xf>
    <xf numFmtId="0" fontId="14" fillId="0" borderId="14" xfId="14" applyFont="1" applyBorder="1" applyAlignment="1">
      <alignment horizontal="right" wrapText="1"/>
    </xf>
    <xf numFmtId="0" fontId="14" fillId="0" borderId="16" xfId="14" applyFont="1" applyBorder="1" applyAlignment="1">
      <alignment horizontal="right" wrapText="1"/>
    </xf>
    <xf numFmtId="0" fontId="21" fillId="0" borderId="0" xfId="14" applyFont="1"/>
    <xf numFmtId="0" fontId="14" fillId="0" borderId="7" xfId="14" applyFont="1" applyBorder="1" applyAlignment="1">
      <alignment horizontal="center"/>
    </xf>
    <xf numFmtId="44" fontId="14" fillId="0" borderId="0" xfId="4" applyFont="1" applyBorder="1"/>
    <xf numFmtId="9" fontId="13" fillId="0" borderId="9" xfId="22" applyFont="1" applyBorder="1" applyAlignment="1">
      <alignment horizontal="right"/>
    </xf>
    <xf numFmtId="165" fontId="21" fillId="0" borderId="0" xfId="14" applyNumberFormat="1" applyFont="1"/>
    <xf numFmtId="0" fontId="14" fillId="0" borderId="11" xfId="14" applyFont="1" applyBorder="1" applyAlignment="1">
      <alignment horizontal="center"/>
    </xf>
    <xf numFmtId="44" fontId="14" fillId="0" borderId="12" xfId="4" applyFont="1" applyBorder="1"/>
    <xf numFmtId="40" fontId="13" fillId="0" borderId="12" xfId="14" applyNumberFormat="1" applyFont="1" applyBorder="1" applyAlignment="1">
      <alignment horizontal="right"/>
    </xf>
    <xf numFmtId="9" fontId="13" fillId="0" borderId="13" xfId="22" applyFont="1" applyBorder="1" applyAlignment="1">
      <alignment horizontal="right"/>
    </xf>
    <xf numFmtId="44" fontId="14" fillId="0" borderId="7" xfId="4" applyFont="1" applyBorder="1" applyAlignment="1">
      <alignment horizontal="center"/>
    </xf>
    <xf numFmtId="0" fontId="14" fillId="0" borderId="0" xfId="14" applyFont="1" applyBorder="1"/>
    <xf numFmtId="40" fontId="13" fillId="0" borderId="6" xfId="14" applyNumberFormat="1" applyFont="1" applyBorder="1" applyAlignment="1">
      <alignment horizontal="right"/>
    </xf>
    <xf numFmtId="44" fontId="14" fillId="0" borderId="11" xfId="4" applyFont="1" applyBorder="1" applyAlignment="1">
      <alignment horizontal="left"/>
    </xf>
    <xf numFmtId="0" fontId="14" fillId="0" borderId="12" xfId="14" applyFont="1" applyBorder="1"/>
    <xf numFmtId="0" fontId="15" fillId="0" borderId="0" xfId="0" applyFont="1" applyBorder="1"/>
    <xf numFmtId="0" fontId="14" fillId="0" borderId="7" xfId="14" applyFont="1" applyBorder="1" applyAlignment="1">
      <alignment horizontal="center" wrapText="1"/>
    </xf>
    <xf numFmtId="9" fontId="11" fillId="0" borderId="0" xfId="4" applyNumberFormat="1" applyFont="1" applyBorder="1"/>
    <xf numFmtId="9" fontId="11" fillId="0" borderId="12" xfId="4" applyNumberFormat="1" applyFont="1" applyBorder="1"/>
    <xf numFmtId="0" fontId="10" fillId="0" borderId="17" xfId="0" applyFont="1" applyBorder="1"/>
    <xf numFmtId="0" fontId="10" fillId="0" borderId="18" xfId="0" applyFont="1" applyBorder="1"/>
    <xf numFmtId="0" fontId="10" fillId="0" borderId="19" xfId="0" applyFont="1" applyBorder="1"/>
    <xf numFmtId="0" fontId="9" fillId="0" borderId="8" xfId="0" applyFont="1" applyBorder="1"/>
    <xf numFmtId="0" fontId="14" fillId="4" borderId="14" xfId="14" applyFont="1" applyFill="1" applyBorder="1" applyAlignment="1">
      <alignment horizontal="center"/>
    </xf>
    <xf numFmtId="0" fontId="7" fillId="4" borderId="16" xfId="14" applyFill="1" applyBorder="1" applyAlignment="1">
      <alignment horizontal="center"/>
    </xf>
    <xf numFmtId="0" fontId="16" fillId="0" borderId="0" xfId="0" applyFont="1" applyBorder="1"/>
    <xf numFmtId="9" fontId="15" fillId="0" borderId="0" xfId="0" applyNumberFormat="1" applyFont="1" applyBorder="1"/>
    <xf numFmtId="0" fontId="16" fillId="0" borderId="3" xfId="0" applyFont="1" applyBorder="1"/>
    <xf numFmtId="0" fontId="17" fillId="0" borderId="3" xfId="0" applyFont="1" applyBorder="1"/>
    <xf numFmtId="0" fontId="15" fillId="0" borderId="3" xfId="0" applyFont="1" applyBorder="1"/>
    <xf numFmtId="0" fontId="16" fillId="0" borderId="0" xfId="0" applyFont="1" applyBorder="1" applyProtection="1"/>
    <xf numFmtId="44" fontId="16" fillId="0" borderId="0" xfId="4" applyFont="1" applyBorder="1" applyProtection="1"/>
    <xf numFmtId="0" fontId="17" fillId="0" borderId="0" xfId="0" applyFont="1" applyBorder="1"/>
    <xf numFmtId="40" fontId="14" fillId="0" borderId="0" xfId="14" applyNumberFormat="1" applyFont="1" applyBorder="1" applyAlignment="1">
      <alignment horizontal="right"/>
    </xf>
    <xf numFmtId="40" fontId="14" fillId="0" borderId="6" xfId="14" applyNumberFormat="1" applyFont="1" applyBorder="1" applyAlignment="1">
      <alignment horizontal="right"/>
    </xf>
    <xf numFmtId="9" fontId="26" fillId="0" borderId="0" xfId="29" applyFont="1"/>
    <xf numFmtId="44" fontId="10" fillId="0" borderId="0" xfId="0" applyNumberFormat="1" applyFont="1"/>
    <xf numFmtId="0" fontId="16" fillId="0" borderId="0" xfId="0" applyFont="1" applyFill="1" applyBorder="1"/>
    <xf numFmtId="40" fontId="16" fillId="0" borderId="9" xfId="0" applyNumberFormat="1" applyFont="1" applyBorder="1" applyProtection="1"/>
    <xf numFmtId="40" fontId="15" fillId="0" borderId="9" xfId="0" applyNumberFormat="1" applyFont="1" applyFill="1" applyBorder="1" applyProtection="1"/>
    <xf numFmtId="40" fontId="27" fillId="0" borderId="12" xfId="14" applyNumberFormat="1" applyFont="1" applyBorder="1" applyAlignment="1">
      <alignment horizontal="right"/>
    </xf>
    <xf numFmtId="0" fontId="16" fillId="0" borderId="15" xfId="0" applyFont="1" applyBorder="1" applyAlignment="1">
      <alignment horizontal="center"/>
    </xf>
    <xf numFmtId="0" fontId="15" fillId="0" borderId="14" xfId="0" applyFont="1" applyBorder="1"/>
    <xf numFmtId="0" fontId="16" fillId="0" borderId="14" xfId="0" applyFont="1" applyBorder="1"/>
    <xf numFmtId="40" fontId="29" fillId="0" borderId="12" xfId="14" applyNumberFormat="1" applyFont="1" applyBorder="1" applyAlignment="1">
      <alignment horizontal="right"/>
    </xf>
    <xf numFmtId="44" fontId="16" fillId="5" borderId="21" xfId="4" applyFont="1" applyFill="1" applyBorder="1" applyProtection="1"/>
    <xf numFmtId="0" fontId="9" fillId="0" borderId="6" xfId="0" applyFont="1" applyBorder="1"/>
    <xf numFmtId="0" fontId="16" fillId="0" borderId="9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8" fillId="4" borderId="21" xfId="14" applyFont="1" applyFill="1" applyBorder="1"/>
    <xf numFmtId="0" fontId="8" fillId="4" borderId="15" xfId="14" applyFont="1" applyFill="1" applyBorder="1" applyAlignment="1">
      <alignment horizontal="center"/>
    </xf>
    <xf numFmtId="0" fontId="8" fillId="4" borderId="14" xfId="14" applyFont="1" applyFill="1" applyBorder="1" applyAlignment="1">
      <alignment horizontal="center"/>
    </xf>
    <xf numFmtId="0" fontId="7" fillId="4" borderId="14" xfId="14" applyFill="1" applyBorder="1" applyAlignment="1">
      <alignment horizontal="center"/>
    </xf>
    <xf numFmtId="0" fontId="18" fillId="4" borderId="14" xfId="14" applyFont="1" applyFill="1" applyBorder="1" applyAlignment="1">
      <alignment horizontal="center"/>
    </xf>
    <xf numFmtId="44" fontId="19" fillId="0" borderId="7" xfId="14" applyNumberFormat="1" applyFont="1" applyBorder="1" applyAlignment="1">
      <alignment horizontal="center"/>
    </xf>
    <xf numFmtId="44" fontId="7" fillId="0" borderId="0" xfId="14" applyNumberFormat="1" applyFont="1" applyBorder="1"/>
    <xf numFmtId="0" fontId="7" fillId="0" borderId="0" xfId="14" applyBorder="1"/>
    <xf numFmtId="0" fontId="7" fillId="0" borderId="0" xfId="14" applyBorder="1" applyAlignment="1">
      <alignment horizontal="center"/>
    </xf>
    <xf numFmtId="40" fontId="7" fillId="0" borderId="0" xfId="14" applyNumberFormat="1" applyBorder="1" applyAlignment="1">
      <alignment horizontal="center"/>
    </xf>
    <xf numFmtId="0" fontId="7" fillId="0" borderId="9" xfId="14" applyBorder="1" applyAlignment="1">
      <alignment horizontal="center"/>
    </xf>
    <xf numFmtId="7" fontId="19" fillId="0" borderId="7" xfId="4" applyNumberFormat="1" applyFont="1" applyFill="1" applyBorder="1" applyAlignment="1">
      <alignment horizontal="center"/>
    </xf>
    <xf numFmtId="40" fontId="24" fillId="0" borderId="0" xfId="14" applyNumberFormat="1" applyFont="1" applyFill="1" applyBorder="1" applyAlignment="1">
      <alignment horizontal="right"/>
    </xf>
    <xf numFmtId="9" fontId="14" fillId="6" borderId="9" xfId="22" applyFont="1" applyFill="1" applyBorder="1" applyAlignment="1">
      <alignment horizontal="right"/>
    </xf>
    <xf numFmtId="40" fontId="14" fillId="6" borderId="0" xfId="14" applyNumberFormat="1" applyFont="1" applyFill="1" applyBorder="1" applyAlignment="1">
      <alignment horizontal="right"/>
    </xf>
    <xf numFmtId="0" fontId="9" fillId="6" borderId="6" xfId="0" applyFont="1" applyFill="1" applyBorder="1" applyAlignment="1">
      <alignment horizontal="center"/>
    </xf>
    <xf numFmtId="0" fontId="10" fillId="6" borderId="1" xfId="0" applyFont="1" applyFill="1" applyBorder="1"/>
    <xf numFmtId="0" fontId="11" fillId="6" borderId="7" xfId="0" applyFont="1" applyFill="1" applyBorder="1" applyAlignment="1">
      <alignment horizontal="left"/>
    </xf>
    <xf numFmtId="0" fontId="15" fillId="6" borderId="0" xfId="0" applyFont="1" applyFill="1" applyBorder="1"/>
    <xf numFmtId="7" fontId="16" fillId="0" borderId="13" xfId="4" applyNumberFormat="1" applyFont="1" applyFill="1" applyBorder="1"/>
    <xf numFmtId="40" fontId="15" fillId="6" borderId="9" xfId="0" applyNumberFormat="1" applyFont="1" applyFill="1" applyBorder="1" applyProtection="1"/>
    <xf numFmtId="17" fontId="20" fillId="0" borderId="12" xfId="14" applyNumberFormat="1" applyFont="1" applyBorder="1" applyAlignment="1">
      <alignment horizontal="center"/>
    </xf>
    <xf numFmtId="0" fontId="7" fillId="0" borderId="0" xfId="14" applyFill="1" applyBorder="1" applyAlignment="1">
      <alignment horizontal="center"/>
    </xf>
    <xf numFmtId="44" fontId="7" fillId="0" borderId="12" xfId="14" applyNumberFormat="1" applyFont="1" applyBorder="1"/>
    <xf numFmtId="0" fontId="7" fillId="0" borderId="12" xfId="14" applyBorder="1"/>
    <xf numFmtId="40" fontId="13" fillId="0" borderId="0" xfId="14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7" fontId="16" fillId="0" borderId="9" xfId="4" applyNumberFormat="1" applyFont="1" applyFill="1" applyBorder="1"/>
    <xf numFmtId="0" fontId="10" fillId="0" borderId="25" xfId="0" applyFont="1" applyBorder="1"/>
    <xf numFmtId="0" fontId="10" fillId="0" borderId="26" xfId="0" applyFont="1" applyBorder="1"/>
    <xf numFmtId="0" fontId="10" fillId="0" borderId="26" xfId="0" applyFont="1" applyBorder="1" applyAlignment="1">
      <alignment horizontal="left"/>
    </xf>
    <xf numFmtId="0" fontId="10" fillId="0" borderId="27" xfId="0" applyFont="1" applyBorder="1" applyAlignment="1">
      <alignment horizontal="center"/>
    </xf>
    <xf numFmtId="0" fontId="15" fillId="0" borderId="28" xfId="0" applyFont="1" applyBorder="1"/>
    <xf numFmtId="0" fontId="15" fillId="0" borderId="17" xfId="0" applyFont="1" applyBorder="1"/>
    <xf numFmtId="0" fontId="15" fillId="0" borderId="19" xfId="0" applyFont="1" applyBorder="1"/>
    <xf numFmtId="0" fontId="15" fillId="0" borderId="29" xfId="0" applyFont="1" applyBorder="1"/>
    <xf numFmtId="0" fontId="15" fillId="0" borderId="30" xfId="0" applyFont="1" applyBorder="1"/>
    <xf numFmtId="0" fontId="15" fillId="0" borderId="31" xfId="0" applyFont="1" applyBorder="1"/>
    <xf numFmtId="0" fontId="16" fillId="0" borderId="32" xfId="0" applyFont="1" applyBorder="1" applyAlignment="1">
      <alignment horizontal="left"/>
    </xf>
    <xf numFmtId="0" fontId="16" fillId="0" borderId="30" xfId="0" applyFont="1" applyBorder="1"/>
    <xf numFmtId="0" fontId="16" fillId="0" borderId="11" xfId="0" applyFont="1" applyBorder="1" applyAlignment="1">
      <alignment horizontal="right"/>
    </xf>
    <xf numFmtId="0" fontId="10" fillId="0" borderId="33" xfId="0" applyFont="1" applyBorder="1"/>
    <xf numFmtId="0" fontId="9" fillId="0" borderId="34" xfId="0" applyFont="1" applyBorder="1"/>
    <xf numFmtId="164" fontId="28" fillId="6" borderId="23" xfId="0" quotePrefix="1" applyNumberFormat="1" applyFont="1" applyFill="1" applyBorder="1" applyProtection="1"/>
    <xf numFmtId="0" fontId="30" fillId="0" borderId="12" xfId="0" applyFont="1" applyBorder="1" applyAlignment="1">
      <alignment horizontal="center"/>
    </xf>
    <xf numFmtId="0" fontId="18" fillId="4" borderId="15" xfId="14" applyFont="1" applyFill="1" applyBorder="1" applyAlignment="1">
      <alignment horizontal="center"/>
    </xf>
    <xf numFmtId="0" fontId="18" fillId="4" borderId="14" xfId="14" applyFont="1" applyFill="1" applyBorder="1" applyAlignment="1">
      <alignment horizontal="center"/>
    </xf>
    <xf numFmtId="0" fontId="18" fillId="4" borderId="16" xfId="14" applyFont="1" applyFill="1" applyBorder="1" applyAlignment="1">
      <alignment horizontal="center"/>
    </xf>
  </cellXfs>
  <cellStyles count="32">
    <cellStyle name="Comma 2" xfId="1" xr:uid="{00000000-0005-0000-0000-000001000000}"/>
    <cellStyle name="Comma 2 2" xfId="2" xr:uid="{00000000-0005-0000-0000-000002000000}"/>
    <cellStyle name="Comma 3" xfId="3" xr:uid="{00000000-0005-0000-0000-000003000000}"/>
    <cellStyle name="Currency" xfId="4" builtinId="4"/>
    <cellStyle name="Currency 2" xfId="5" xr:uid="{00000000-0005-0000-0000-000005000000}"/>
    <cellStyle name="Currency 3" xfId="6" xr:uid="{00000000-0005-0000-0000-000006000000}"/>
    <cellStyle name="Currency 3 2" xfId="7" xr:uid="{00000000-0005-0000-0000-000007000000}"/>
    <cellStyle name="Currency 4" xfId="8" xr:uid="{00000000-0005-0000-0000-000008000000}"/>
    <cellStyle name="Currency 4 2" xfId="9" xr:uid="{00000000-0005-0000-0000-000009000000}"/>
    <cellStyle name="Currency 5" xfId="10" xr:uid="{00000000-0005-0000-0000-00000A000000}"/>
    <cellStyle name="Currency 5 2" xfId="11" xr:uid="{00000000-0005-0000-0000-00000B000000}"/>
    <cellStyle name="Currency 6" xfId="25" xr:uid="{00000000-0005-0000-0000-00000C000000}"/>
    <cellStyle name="Normal" xfId="0" builtinId="0"/>
    <cellStyle name="Normal 2" xfId="12" xr:uid="{00000000-0005-0000-0000-00000E000000}"/>
    <cellStyle name="Normal 2 2" xfId="13" xr:uid="{00000000-0005-0000-0000-00000F000000}"/>
    <cellStyle name="Normal 2 3" xfId="14" xr:uid="{00000000-0005-0000-0000-000010000000}"/>
    <cellStyle name="Normal 3" xfId="15" xr:uid="{00000000-0005-0000-0000-000011000000}"/>
    <cellStyle name="Normal 3 2" xfId="16" xr:uid="{00000000-0005-0000-0000-000012000000}"/>
    <cellStyle name="Normal 4" xfId="17" xr:uid="{00000000-0005-0000-0000-000013000000}"/>
    <cellStyle name="Normal 5" xfId="18" xr:uid="{00000000-0005-0000-0000-000014000000}"/>
    <cellStyle name="Normal 6" xfId="24" xr:uid="{00000000-0005-0000-0000-000015000000}"/>
    <cellStyle name="Normal 7" xfId="26" xr:uid="{00000000-0005-0000-0000-000016000000}"/>
    <cellStyle name="Note 2" xfId="19" xr:uid="{00000000-0005-0000-0000-000017000000}"/>
    <cellStyle name="Percent" xfId="29" builtinId="5"/>
    <cellStyle name="Percent 2" xfId="20" xr:uid="{00000000-0005-0000-0000-000019000000}"/>
    <cellStyle name="Percent 2 2" xfId="21" xr:uid="{00000000-0005-0000-0000-00001A000000}"/>
    <cellStyle name="Percent 2 2 2" xfId="22" xr:uid="{00000000-0005-0000-0000-00001B000000}"/>
    <cellStyle name="Percent 3" xfId="23" xr:uid="{00000000-0005-0000-0000-00001C000000}"/>
    <cellStyle name="Percent 3 2" xfId="27" xr:uid="{00000000-0005-0000-0000-00001D000000}"/>
    <cellStyle name="Percent 3 3" xfId="28" xr:uid="{00000000-0005-0000-0000-00001E000000}"/>
    <cellStyle name="Percent 3 4" xfId="30" xr:uid="{00000000-0005-0000-0000-00001F000000}"/>
    <cellStyle name="Percent 3 5" xfId="31" xr:uid="{00000000-0005-0000-0000-000020000000}"/>
  </cellStyles>
  <dxfs count="0"/>
  <tableStyles count="0" defaultTableStyle="TableStyleMedium9" defaultPivotStyle="PivotStyleLight16"/>
  <colors>
    <mruColors>
      <color rgb="FFFFFFCC"/>
      <color rgb="FFDAE7F6"/>
      <color rgb="FF0000FF"/>
      <color rgb="FFE4EDF8"/>
      <color rgb="FFEAEAEA"/>
      <color rgb="FFF8F8F8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I30"/>
  <sheetViews>
    <sheetView zoomScaleNormal="100" workbookViewId="0">
      <selection activeCell="H20" sqref="H20"/>
    </sheetView>
  </sheetViews>
  <sheetFormatPr defaultRowHeight="12.75" x14ac:dyDescent="0.2"/>
  <cols>
    <col min="1" max="1" width="6.140625" customWidth="1"/>
    <col min="2" max="2" width="25.85546875" bestFit="1" customWidth="1"/>
    <col min="3" max="3" width="10.7109375" bestFit="1" customWidth="1"/>
    <col min="4" max="4" width="15.28515625" bestFit="1" customWidth="1"/>
    <col min="5" max="5" width="8" customWidth="1"/>
    <col min="6" max="6" width="9.28515625" customWidth="1"/>
    <col min="7" max="7" width="9.42578125" customWidth="1"/>
    <col min="8" max="8" width="11" bestFit="1" customWidth="1"/>
    <col min="9" max="9" width="9.85546875" bestFit="1" customWidth="1"/>
  </cols>
  <sheetData>
    <row r="1" spans="1:9" ht="21" thickBot="1" x14ac:dyDescent="0.35">
      <c r="A1" s="123"/>
      <c r="B1" s="123"/>
      <c r="C1" s="123"/>
      <c r="D1" s="123"/>
      <c r="E1" s="123"/>
      <c r="F1" s="123"/>
      <c r="G1" s="123"/>
      <c r="H1" s="123"/>
    </row>
    <row r="2" spans="1:9" x14ac:dyDescent="0.2">
      <c r="A2" s="9"/>
      <c r="B2" s="73" t="s">
        <v>4</v>
      </c>
      <c r="C2" s="91"/>
      <c r="D2" s="120" t="s">
        <v>2</v>
      </c>
      <c r="E2" s="73" t="s">
        <v>28</v>
      </c>
      <c r="F2" s="105"/>
      <c r="G2" s="10" t="s">
        <v>3</v>
      </c>
      <c r="H2" s="105"/>
      <c r="I2" s="1"/>
    </row>
    <row r="3" spans="1:9" x14ac:dyDescent="0.2">
      <c r="A3" s="11"/>
      <c r="B3" s="5"/>
      <c r="C3" s="5"/>
      <c r="D3" s="121" t="s">
        <v>29</v>
      </c>
      <c r="E3" s="3"/>
      <c r="F3" s="122">
        <v>44027</v>
      </c>
      <c r="G3" s="3"/>
      <c r="H3" s="104"/>
      <c r="I3" s="1"/>
    </row>
    <row r="4" spans="1:9" x14ac:dyDescent="0.2">
      <c r="A4" s="49" t="s">
        <v>12</v>
      </c>
      <c r="B4" s="2"/>
      <c r="C4" s="2"/>
      <c r="D4" s="103"/>
      <c r="E4" s="5"/>
      <c r="F4" s="5"/>
      <c r="G4" s="5"/>
      <c r="H4" s="46"/>
      <c r="I4" s="1"/>
    </row>
    <row r="5" spans="1:9" x14ac:dyDescent="0.2">
      <c r="A5" s="13" t="s">
        <v>6</v>
      </c>
      <c r="B5" s="5"/>
      <c r="C5" s="5"/>
      <c r="D5" s="6"/>
      <c r="E5" s="5"/>
      <c r="F5" s="5"/>
      <c r="G5" s="5"/>
      <c r="H5" s="46"/>
      <c r="I5" s="1"/>
    </row>
    <row r="6" spans="1:9" x14ac:dyDescent="0.2">
      <c r="A6" s="13" t="s">
        <v>22</v>
      </c>
      <c r="B6" s="5"/>
      <c r="C6" s="5"/>
      <c r="D6" s="6"/>
      <c r="E6" s="5"/>
      <c r="F6" s="5"/>
      <c r="G6" s="5"/>
      <c r="H6" s="46"/>
      <c r="I6" s="1"/>
    </row>
    <row r="7" spans="1:9" ht="12" customHeight="1" x14ac:dyDescent="0.2">
      <c r="A7" s="15" t="s">
        <v>23</v>
      </c>
      <c r="B7" s="16"/>
      <c r="C7" s="5"/>
      <c r="D7" s="6"/>
      <c r="E7" s="5"/>
      <c r="F7" s="5"/>
      <c r="G7" s="5"/>
      <c r="H7" s="46"/>
      <c r="I7" s="1"/>
    </row>
    <row r="8" spans="1:9" x14ac:dyDescent="0.2">
      <c r="A8" s="15" t="s">
        <v>7</v>
      </c>
      <c r="B8" s="16"/>
      <c r="C8" s="5"/>
      <c r="D8" s="6"/>
      <c r="E8" s="5"/>
      <c r="F8" s="5"/>
      <c r="G8" s="5"/>
      <c r="H8" s="46"/>
      <c r="I8" s="1"/>
    </row>
    <row r="9" spans="1:9" x14ac:dyDescent="0.2">
      <c r="A9" s="15" t="s">
        <v>24</v>
      </c>
      <c r="B9" s="16"/>
      <c r="C9" s="5"/>
      <c r="D9" s="6"/>
      <c r="E9" s="5"/>
      <c r="F9" s="5"/>
      <c r="G9" s="102"/>
      <c r="H9" s="46"/>
      <c r="I9" s="1"/>
    </row>
    <row r="10" spans="1:9" x14ac:dyDescent="0.2">
      <c r="A10" s="11"/>
      <c r="B10" s="5"/>
      <c r="C10" s="5"/>
      <c r="D10" s="6"/>
      <c r="E10" s="102"/>
      <c r="F10" s="102"/>
      <c r="G10" s="102"/>
      <c r="H10" s="46"/>
      <c r="I10" s="1"/>
    </row>
    <row r="11" spans="1:9" x14ac:dyDescent="0.2">
      <c r="A11" s="11"/>
      <c r="B11" s="5"/>
      <c r="C11" s="5"/>
      <c r="D11" s="6"/>
      <c r="E11" s="5"/>
      <c r="F11" s="5"/>
      <c r="G11" s="5"/>
      <c r="H11" s="46"/>
      <c r="I11" s="1"/>
    </row>
    <row r="12" spans="1:9" ht="5.25" customHeight="1" x14ac:dyDescent="0.2">
      <c r="A12" s="11"/>
      <c r="B12" s="5"/>
      <c r="C12" s="5"/>
      <c r="D12" s="6"/>
      <c r="E12" s="5"/>
      <c r="F12" s="5"/>
      <c r="G12" s="5"/>
      <c r="H12" s="46"/>
      <c r="I12" s="1"/>
    </row>
    <row r="13" spans="1:9" x14ac:dyDescent="0.2">
      <c r="A13" s="12" t="s">
        <v>5</v>
      </c>
      <c r="B13" s="2"/>
      <c r="C13" s="92"/>
      <c r="D13" s="6"/>
      <c r="E13" s="5"/>
      <c r="F13" s="5"/>
      <c r="G13" s="5"/>
      <c r="H13" s="46"/>
      <c r="I13" s="1"/>
    </row>
    <row r="14" spans="1:9" x14ac:dyDescent="0.2">
      <c r="A14" s="13" t="s">
        <v>20</v>
      </c>
      <c r="B14" s="8"/>
      <c r="C14" s="5"/>
      <c r="D14" s="6"/>
      <c r="E14" s="5"/>
      <c r="F14" s="5"/>
      <c r="G14" s="5"/>
      <c r="H14" s="46"/>
      <c r="I14" s="1"/>
    </row>
    <row r="15" spans="1:9" x14ac:dyDescent="0.2">
      <c r="A15" s="93" t="s">
        <v>21</v>
      </c>
      <c r="B15" s="8"/>
      <c r="C15" s="5"/>
      <c r="D15" s="6"/>
      <c r="E15" s="5"/>
      <c r="F15" s="5"/>
      <c r="G15" s="5"/>
      <c r="H15" s="46"/>
      <c r="I15" s="1"/>
    </row>
    <row r="16" spans="1:9" x14ac:dyDescent="0.2">
      <c r="A16" s="93"/>
      <c r="B16" s="8"/>
      <c r="C16" s="5"/>
      <c r="D16" s="6"/>
      <c r="E16" s="5"/>
      <c r="F16" s="5"/>
      <c r="G16" s="5"/>
      <c r="H16" s="46"/>
      <c r="I16" s="1"/>
    </row>
    <row r="17" spans="1:9" x14ac:dyDescent="0.2">
      <c r="A17" s="14"/>
      <c r="B17" s="7"/>
      <c r="C17" s="7"/>
      <c r="D17" s="47"/>
      <c r="E17" s="4"/>
      <c r="F17" s="4"/>
      <c r="G17" s="4"/>
      <c r="H17" s="48"/>
      <c r="I17" s="1"/>
    </row>
    <row r="18" spans="1:9" x14ac:dyDescent="0.2">
      <c r="A18" s="107"/>
      <c r="B18" s="42"/>
      <c r="C18" s="53" t="s">
        <v>0</v>
      </c>
      <c r="D18" s="111"/>
      <c r="E18" s="114"/>
      <c r="F18" s="42"/>
      <c r="G18" s="42"/>
      <c r="H18" s="74"/>
      <c r="I18" s="1"/>
    </row>
    <row r="19" spans="1:9" x14ac:dyDescent="0.2">
      <c r="A19" s="108"/>
      <c r="B19" s="64" t="s">
        <v>25</v>
      </c>
      <c r="C19" s="94" t="s">
        <v>26</v>
      </c>
      <c r="D19" s="112"/>
      <c r="E19" s="115"/>
      <c r="F19" s="42"/>
      <c r="G19" s="42"/>
      <c r="H19" s="74"/>
      <c r="I19" s="63"/>
    </row>
    <row r="20" spans="1:9" ht="13.5" thickBot="1" x14ac:dyDescent="0.25">
      <c r="A20" s="108"/>
      <c r="B20" s="54" t="s">
        <v>30</v>
      </c>
      <c r="C20" s="55"/>
      <c r="D20" s="113"/>
      <c r="E20" s="116"/>
      <c r="F20" s="56"/>
      <c r="G20" s="119" t="s">
        <v>27</v>
      </c>
      <c r="H20" s="95">
        <f>'Award Tracking'!A4</f>
        <v>335228</v>
      </c>
      <c r="I20" s="1"/>
    </row>
    <row r="21" spans="1:9" x14ac:dyDescent="0.2">
      <c r="A21" s="108"/>
      <c r="B21" s="52"/>
      <c r="C21" s="59"/>
      <c r="D21" s="112"/>
      <c r="E21" s="115"/>
      <c r="F21" s="114"/>
      <c r="G21" s="42"/>
      <c r="H21" s="106"/>
      <c r="I21" s="1"/>
    </row>
    <row r="22" spans="1:9" x14ac:dyDescent="0.2">
      <c r="A22" s="108"/>
      <c r="B22" s="52"/>
      <c r="C22" s="59"/>
      <c r="D22" s="112"/>
      <c r="E22" s="115"/>
      <c r="F22" s="115"/>
      <c r="G22" s="42"/>
      <c r="H22" s="106"/>
      <c r="I22" s="1"/>
    </row>
    <row r="23" spans="1:9" ht="30" customHeight="1" x14ac:dyDescent="0.2">
      <c r="A23" s="108"/>
      <c r="B23" s="42" t="s">
        <v>31</v>
      </c>
      <c r="C23" s="42"/>
      <c r="D23" s="112"/>
      <c r="E23" s="115"/>
      <c r="F23" s="118"/>
      <c r="G23" s="57"/>
      <c r="H23" s="96"/>
      <c r="I23" s="62"/>
    </row>
    <row r="24" spans="1:9" ht="30" customHeight="1" x14ac:dyDescent="0.2">
      <c r="A24" s="108"/>
      <c r="B24" s="42" t="s">
        <v>32</v>
      </c>
      <c r="C24" s="42"/>
      <c r="D24" s="112"/>
      <c r="E24" s="115"/>
      <c r="F24" s="118"/>
      <c r="G24" s="57"/>
      <c r="H24" s="96"/>
      <c r="I24" s="62"/>
    </row>
    <row r="25" spans="1:9" ht="24" customHeight="1" x14ac:dyDescent="0.2">
      <c r="A25" s="108"/>
      <c r="B25" s="42" t="s">
        <v>33</v>
      </c>
      <c r="C25" s="52"/>
      <c r="D25" s="112"/>
      <c r="E25" s="115"/>
      <c r="F25" s="118"/>
      <c r="G25" s="57"/>
      <c r="H25" s="66"/>
      <c r="I25" s="62"/>
    </row>
    <row r="26" spans="1:9" ht="24.75" customHeight="1" x14ac:dyDescent="0.2">
      <c r="A26" s="108"/>
      <c r="B26" s="42" t="s">
        <v>34</v>
      </c>
      <c r="C26" s="52"/>
      <c r="D26" s="112"/>
      <c r="E26" s="115"/>
      <c r="F26" s="118"/>
      <c r="G26" s="57"/>
      <c r="H26" s="66"/>
      <c r="I26" s="62"/>
    </row>
    <row r="27" spans="1:9" ht="25.5" customHeight="1" x14ac:dyDescent="0.2">
      <c r="A27" s="108"/>
      <c r="B27" s="42" t="s">
        <v>34</v>
      </c>
      <c r="C27" s="52"/>
      <c r="D27" s="112"/>
      <c r="E27" s="115"/>
      <c r="F27" s="118"/>
      <c r="G27" s="57"/>
      <c r="H27" s="66"/>
      <c r="I27" s="62"/>
    </row>
    <row r="28" spans="1:9" ht="13.5" thickBot="1" x14ac:dyDescent="0.25">
      <c r="A28" s="109"/>
      <c r="B28" s="42"/>
      <c r="C28" s="42"/>
      <c r="D28" s="112"/>
      <c r="E28" s="117"/>
      <c r="F28" s="117"/>
      <c r="G28" s="75"/>
      <c r="H28" s="65"/>
      <c r="I28" s="1"/>
    </row>
    <row r="29" spans="1:9" ht="13.5" thickBot="1" x14ac:dyDescent="0.25">
      <c r="A29" s="110"/>
      <c r="B29" s="3"/>
      <c r="C29" s="3"/>
      <c r="D29" s="104"/>
      <c r="E29" s="68" t="s">
        <v>8</v>
      </c>
      <c r="F29" s="70" t="s">
        <v>1</v>
      </c>
      <c r="G29" s="69"/>
      <c r="H29" s="72">
        <f>SUM(H23:H24)</f>
        <v>0</v>
      </c>
      <c r="I29" s="1"/>
    </row>
    <row r="30" spans="1:9" x14ac:dyDescent="0.2">
      <c r="A30" s="1"/>
      <c r="B30" s="1"/>
      <c r="C30" s="1"/>
      <c r="D30" s="1"/>
      <c r="E30" s="1"/>
      <c r="F30" s="1"/>
      <c r="G30" s="1"/>
      <c r="H30" s="1"/>
      <c r="I30" s="1"/>
    </row>
  </sheetData>
  <mergeCells count="1">
    <mergeCell ref="A1:H1"/>
  </mergeCells>
  <pageMargins left="0.75" right="0.75" top="1" bottom="1" header="0.5" footer="0.5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R22"/>
  <sheetViews>
    <sheetView tabSelected="1" zoomScale="85" zoomScaleNormal="85" workbookViewId="0">
      <pane xSplit="1" ySplit="1" topLeftCell="B2" activePane="bottomRight" state="frozen"/>
      <selection activeCell="F67" sqref="F67"/>
      <selection pane="topRight" activeCell="F67" sqref="F67"/>
      <selection pane="bottomLeft" activeCell="F67" sqref="F67"/>
      <selection pane="bottomRight" activeCell="D27" sqref="D27"/>
    </sheetView>
  </sheetViews>
  <sheetFormatPr defaultColWidth="9.140625" defaultRowHeight="12.75" x14ac:dyDescent="0.2"/>
  <cols>
    <col min="1" max="1" width="20.85546875" style="18" bestFit="1" customWidth="1"/>
    <col min="2" max="2" width="20.5703125" style="18" bestFit="1" customWidth="1"/>
    <col min="3" max="3" width="9.7109375" style="18" bestFit="1" customWidth="1"/>
    <col min="4" max="4" width="9.85546875" style="18" customWidth="1"/>
    <col min="5" max="5" width="12.5703125" style="20" customWidth="1"/>
    <col min="6" max="6" width="11.140625" style="20" customWidth="1"/>
    <col min="7" max="7" width="11.7109375" style="20" customWidth="1"/>
    <col min="8" max="8" width="11" style="20" bestFit="1" customWidth="1"/>
    <col min="9" max="13" width="9.85546875" style="20" customWidth="1"/>
    <col min="14" max="14" width="11" style="20" bestFit="1" customWidth="1"/>
    <col min="15" max="15" width="10.85546875" style="20" customWidth="1"/>
    <col min="16" max="16" width="12" style="20" customWidth="1"/>
    <col min="17" max="17" width="14.140625" style="20" customWidth="1"/>
    <col min="18" max="18" width="12" style="20" bestFit="1" customWidth="1"/>
    <col min="19" max="16384" width="9.140625" style="18"/>
  </cols>
  <sheetData>
    <row r="1" spans="1:18" s="17" customFormat="1" ht="53.25" customHeight="1" thickBot="1" x14ac:dyDescent="0.4">
      <c r="A1" s="76" t="s">
        <v>15</v>
      </c>
      <c r="B1" s="124" t="s">
        <v>16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6"/>
    </row>
    <row r="2" spans="1:18" s="17" customFormat="1" ht="21" customHeight="1" thickBot="1" x14ac:dyDescent="0.4">
      <c r="A2" s="76" t="s">
        <v>0</v>
      </c>
      <c r="B2" s="77"/>
      <c r="C2" s="78"/>
      <c r="D2" s="79"/>
      <c r="E2" s="79"/>
      <c r="F2" s="50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R2" s="51"/>
    </row>
    <row r="3" spans="1:18" ht="26.25" customHeight="1" x14ac:dyDescent="0.25">
      <c r="A3" s="81" t="s">
        <v>17</v>
      </c>
      <c r="B3" s="82"/>
      <c r="C3" s="82"/>
      <c r="D3" s="83"/>
      <c r="E3" s="19"/>
      <c r="F3" s="19"/>
      <c r="G3" s="19"/>
      <c r="H3" s="101"/>
      <c r="I3" s="101"/>
      <c r="J3" s="101"/>
      <c r="K3" s="101"/>
      <c r="L3" s="101"/>
      <c r="M3" s="101"/>
      <c r="N3" s="101"/>
      <c r="O3" s="101"/>
      <c r="P3" s="84"/>
      <c r="Q3" s="85"/>
      <c r="R3" s="86"/>
    </row>
    <row r="4" spans="1:18" ht="24" customHeight="1" thickBot="1" x14ac:dyDescent="0.3">
      <c r="A4" s="87">
        <v>335228</v>
      </c>
      <c r="B4" s="82"/>
      <c r="C4" s="82"/>
      <c r="D4" s="83"/>
      <c r="E4" s="99"/>
      <c r="F4" s="100"/>
      <c r="G4" s="99"/>
      <c r="H4" s="98"/>
      <c r="I4" s="98"/>
      <c r="J4" s="98"/>
      <c r="K4" s="98"/>
      <c r="L4" s="98"/>
      <c r="M4" s="98"/>
      <c r="N4" s="98"/>
      <c r="O4" s="98"/>
      <c r="P4" s="84"/>
      <c r="Q4" s="85"/>
      <c r="R4" s="86"/>
    </row>
    <row r="5" spans="1:18" s="28" customFormat="1" ht="30.75" thickBot="1" x14ac:dyDescent="0.3">
      <c r="A5" s="22" t="s">
        <v>18</v>
      </c>
      <c r="B5" s="23" t="s">
        <v>0</v>
      </c>
      <c r="C5" s="24">
        <v>43983</v>
      </c>
      <c r="D5" s="24">
        <v>44013</v>
      </c>
      <c r="E5" s="97">
        <v>44044</v>
      </c>
      <c r="F5" s="97">
        <v>44075</v>
      </c>
      <c r="G5" s="97">
        <v>44105</v>
      </c>
      <c r="H5" s="24">
        <v>44136</v>
      </c>
      <c r="I5" s="24">
        <v>44166</v>
      </c>
      <c r="J5" s="24">
        <v>44197</v>
      </c>
      <c r="K5" s="24">
        <v>44228</v>
      </c>
      <c r="L5" s="24">
        <v>44256</v>
      </c>
      <c r="M5" s="24">
        <v>44287</v>
      </c>
      <c r="N5" s="24">
        <v>44317</v>
      </c>
      <c r="O5" s="24">
        <v>44348</v>
      </c>
      <c r="P5" s="25" t="s">
        <v>9</v>
      </c>
      <c r="Q5" s="26" t="s">
        <v>10</v>
      </c>
      <c r="R5" s="27" t="s">
        <v>11</v>
      </c>
    </row>
    <row r="6" spans="1:18" s="28" customFormat="1" ht="15" x14ac:dyDescent="0.25">
      <c r="A6" s="43"/>
      <c r="B6" s="30"/>
      <c r="C6" s="44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39"/>
      <c r="Q6" s="19"/>
      <c r="R6" s="31"/>
    </row>
    <row r="7" spans="1:18" s="32" customFormat="1" ht="15" hidden="1" x14ac:dyDescent="0.25">
      <c r="A7" s="29"/>
      <c r="B7" s="30"/>
      <c r="C7" s="44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60"/>
      <c r="Q7" s="19"/>
      <c r="R7" s="31"/>
    </row>
    <row r="8" spans="1:18" s="32" customFormat="1" ht="15" x14ac:dyDescent="0.25">
      <c r="A8" s="29" t="s">
        <v>19</v>
      </c>
      <c r="B8" s="30">
        <v>335228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60">
        <f>SUM(C8:O8)</f>
        <v>0</v>
      </c>
      <c r="Q8" s="90">
        <v>335228</v>
      </c>
      <c r="R8" s="89">
        <f>SUM(Q8/B8)</f>
        <v>1</v>
      </c>
    </row>
    <row r="9" spans="1:18" s="32" customFormat="1" ht="15" hidden="1" x14ac:dyDescent="0.25">
      <c r="A9" s="29"/>
      <c r="B9" s="30"/>
      <c r="C9" s="44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60"/>
      <c r="Q9" s="19"/>
      <c r="R9" s="31"/>
    </row>
    <row r="10" spans="1:18" ht="15.75" thickBot="1" x14ac:dyDescent="0.3">
      <c r="A10" s="33"/>
      <c r="B10" s="34"/>
      <c r="C10" s="4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19"/>
      <c r="Q10" s="35"/>
      <c r="R10" s="36"/>
    </row>
    <row r="11" spans="1:18" ht="15" x14ac:dyDescent="0.25">
      <c r="A11" s="37" t="s">
        <v>0</v>
      </c>
      <c r="B11" s="38" t="s">
        <v>13</v>
      </c>
      <c r="C11" s="19">
        <f>SUM(C7:C10)</f>
        <v>0</v>
      </c>
      <c r="D11" s="19">
        <f>SUM(D7:D10)</f>
        <v>0</v>
      </c>
      <c r="E11" s="19">
        <f t="shared" ref="E11:O11" si="0">SUM(E7:E10)</f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61">
        <f>SUM(C11:O11)</f>
        <v>0</v>
      </c>
      <c r="Q11" s="88">
        <f>A4-P11</f>
        <v>335228</v>
      </c>
      <c r="R11" s="31">
        <f>SUM(Q11/A4)</f>
        <v>1</v>
      </c>
    </row>
    <row r="12" spans="1:18" ht="15.75" thickBot="1" x14ac:dyDescent="0.3">
      <c r="A12" s="40" t="s">
        <v>0</v>
      </c>
      <c r="B12" s="41" t="s">
        <v>14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>
        <f>SUM(C12:O12)</f>
        <v>0</v>
      </c>
      <c r="Q12" s="67">
        <f>+P11-P12</f>
        <v>0</v>
      </c>
      <c r="R12" s="36">
        <f>SUM(Q12/A4)</f>
        <v>0</v>
      </c>
    </row>
    <row r="18" spans="5:17" x14ac:dyDescent="0.2">
      <c r="E18" s="18"/>
      <c r="F18" s="58"/>
      <c r="Q18" s="21"/>
    </row>
    <row r="20" spans="5:17" ht="14.25" x14ac:dyDescent="0.2">
      <c r="Q20" s="19"/>
    </row>
    <row r="22" spans="5:17" ht="14.25" x14ac:dyDescent="0.2">
      <c r="Q22" s="19"/>
    </row>
  </sheetData>
  <mergeCells count="1">
    <mergeCell ref="B1:R1"/>
  </mergeCells>
  <printOptions horizontalCentered="1" gridLines="1"/>
  <pageMargins left="0" right="0" top="1" bottom="1" header="1" footer="1"/>
  <pageSetup scale="65" orientation="landscape" r:id="rId1"/>
  <headerFooter alignWithMargins="0">
    <oddHeader>&amp;L&amp;9&amp;D&amp;C&amp;"Arial,Bold"&amp;11&amp;F&amp;R&amp;9&amp;A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M D A A B Q S w M E F A A C A A g A I F H 9 T h q V 7 F m n A A A A + Q A A A B I A H A B D b 2 5 m a W c v U G F j a 2 F n Z S 5 4 b W w g o h g A K K A U A A A A A A A A A A A A A A A A A A A A A A A A A A A A h Y / R C o I w G I V f R X b v N i d G y O + 8 6 D Y h k K L b M Z e O d I a b z X f r o k f q F R L K 6 q 7 L c / g O f O d x u 0 M + d W 1 w V Y P V v c l Q h C k K l J F 9 p U 2 d o d G d w j X K O e y E P I t a B T N s b D p Z n a H G u U t K i P c e + x j 3 Q 0 0 Y p R E 5 F t t S N q o T o T b W C S M V + q y q / y v E 4 f C S 4 Q w n K 5 x Q F u M o o g z I 0 k O h z Z d h s z K m Q H 5 K 2 I y t G w f F l Q n 3 J Z A l A n n f 4 E 9 Q S w M E F A A C A A g A I F H 9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B R / U 5 d Y c 1 3 6 g A A A F w B A A A T A B w A R m 9 y b X V s Y X M v U 2 V j d G l v b j E u b S C i G A A o o B Q A A A A A A A A A A A A A A A A A A A A A A A A A A A B t j 0 F L w 1 A M x + + F f o f w d m n h W W z B g 4 6 e 3 h Q R F K T 1 Z D 3 U N m 4 P 2 h d 5 S W V j 7 L v 7 R h m y Y S 7 J / 5 e Q / M P Y i S U H 1 Z z z Z R z F E W 9 a j z 0 s 1 L N 5 h C t 4 m h x C c Z 3 f K i h h Q I k j C F H R 5 D s M x P B P t q J u G t F J 8 m A H z A w 5 C Y I T Z e 6 a N 0 b P j f f E b U / N a Z C b i 9 2 Z b E W l + n 2 F g x 2 t o C + V V h o M D d P o u C w 0 3 L u O e u v W Z V 7 c B P k 6 k W A l u w H L v z J 7 I Y c f q Z 4 t L p T Z t G 4 d X q l 3 3 3 h 0 X 7 e f Y a j 2 r e M v 8 u O 8 / d j k Z P 5 H 7 / d q p n m 4 L q E D g l s 5 a D j x 4 o w f 0 j i y 7 t 9 z y 1 9 Q S w E C L Q A U A A I A C A A g U f 1 O G p X s W a c A A A D 5 A A A A E g A A A A A A A A A A A A A A A A A A A A A A Q 2 9 u Z m l n L 1 B h Y 2 t h Z 2 U u e G 1 s U E s B A i 0 A F A A C A A g A I F H 9 T g / K 6 a u k A A A A 6 Q A A A B M A A A A A A A A A A A A A A A A A 8 w A A A F t D b 2 5 0 Z W 5 0 X 1 R 5 c G V z X S 5 4 b W x Q S w E C L Q A U A A I A C A A g U f 1 O X W H N d + o A A A B c A Q A A E w A A A A A A A A A A A A A A A A D k A Q A A R m 9 y b X V s Y X M v U 2 V j d G l v b j E u b V B L B Q Y A A A A A A w A D A M I A A A A b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M C A A A A A A A A G o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Q 0 g l M j A t J T I w S n V u Z S U y M D I w M T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y O V Q x M z o 1 N z o y O S 4 y M T Q y N j M 4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N I I C 0 g S n V u Z S A y M D E 5 L 0 N o Y W 5 n Z W Q g V H l w Z S 5 7 Q 2 9 s d W 1 u M S w w f S Z x d W 9 0 O y w m c X V v d D t T Z W N 0 a W 9 u M S 9 N Q 0 g g L S B K d W 5 l I D I w M T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1 D S C A t I E p 1 b m U g M j A x O S 9 D a G F u Z 2 V k I F R 5 c G U u e 0 N v b H V t b j E s M H 0 m c X V v d D s s J n F 1 b 3 Q 7 U 2 V j d G l v b j E v T U N I I C 0 g S n V u Z S A y M D E 5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N I J T I w L S U y M E p 1 b m U l M j A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D S C U y M C 0 l M j B K d W 5 l J T I w M j A x O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G m o t n j x w p R Z t r v O 9 k Y M t G A A A A A A I A A A A A A A N m A A D A A A A A E A A A A F r w i y H G r o C A o S R o c 8 j a o M Y A A A A A B I A A A K A A A A A Q A A A A F M x W K k n O I p L E K K X w B 9 U E X V A A A A D p 0 C a G k c k z P B L x R h d O 7 2 b y C u W B Q w M 3 H s y C d g k u J k x Y q g N b a L H C L N T B h G P N R r V N G P a X o 9 M h Z a T N C X 6 a M I 8 E V l j m 5 w / M u U R J 4 i g V r u 5 9 L 7 A W z h Q A A A D g 2 E 8 B T F p K J X s h 7 a + s + 5 I B i 7 6 6 1 w = = < / D a t a M a s h u p > 
</file>

<file path=customXml/itemProps1.xml><?xml version="1.0" encoding="utf-8"?>
<ds:datastoreItem xmlns:ds="http://schemas.openxmlformats.org/officeDocument/2006/customXml" ds:itemID="{0B04FC4C-CE99-4669-83B8-D4BE18E62D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Monthly Invoice</vt:lpstr>
      <vt:lpstr>Award Tracking</vt:lpstr>
      <vt:lpstr>'Award Tracking'!Print_Area</vt:lpstr>
      <vt:lpstr>'Monthly Invoice'!Print_Area</vt:lpstr>
    </vt:vector>
  </TitlesOfParts>
  <Company>DTS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Arlington County</dc:creator>
  <cp:lastModifiedBy>Corey Travis</cp:lastModifiedBy>
  <cp:lastPrinted>2020-05-18T17:26:37Z</cp:lastPrinted>
  <dcterms:created xsi:type="dcterms:W3CDTF">2008-08-20T13:01:55Z</dcterms:created>
  <dcterms:modified xsi:type="dcterms:W3CDTF">2020-07-31T16:25:26Z</dcterms:modified>
</cp:coreProperties>
</file>